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wickes3/Desktop/datadryad/"/>
    </mc:Choice>
  </mc:AlternateContent>
  <bookViews>
    <workbookView xWindow="4860" yWindow="460" windowWidth="24460" windowHeight="20540" tabRatio="933"/>
  </bookViews>
  <sheets>
    <sheet name="Dataset S5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6" l="1"/>
  <c r="C18" i="6"/>
  <c r="C17" i="6"/>
  <c r="C16" i="6"/>
  <c r="C34" i="6"/>
  <c r="C33" i="6"/>
  <c r="C32" i="6"/>
  <c r="C29" i="6"/>
  <c r="C28" i="6"/>
  <c r="C27" i="6"/>
  <c r="C26" i="6"/>
  <c r="C25" i="6"/>
  <c r="C38" i="6"/>
  <c r="C37" i="6"/>
  <c r="C31" i="6"/>
  <c r="C30" i="6"/>
  <c r="C24" i="6"/>
  <c r="C23" i="6"/>
  <c r="C21" i="6"/>
  <c r="C15" i="6"/>
  <c r="C13" i="6"/>
  <c r="C12" i="6"/>
  <c r="C11" i="6"/>
  <c r="C10" i="6"/>
</calcChain>
</file>

<file path=xl/sharedStrings.xml><?xml version="1.0" encoding="utf-8"?>
<sst xmlns="http://schemas.openxmlformats.org/spreadsheetml/2006/main" count="307" uniqueCount="184">
  <si>
    <t>atpA</t>
  </si>
  <si>
    <t>atpB</t>
  </si>
  <si>
    <t>atpE</t>
  </si>
  <si>
    <t>atpF</t>
  </si>
  <si>
    <t>atpH</t>
  </si>
  <si>
    <t>atpI</t>
  </si>
  <si>
    <t>ccsA</t>
  </si>
  <si>
    <t>cemA</t>
  </si>
  <si>
    <t>clpP</t>
  </si>
  <si>
    <t>infA</t>
  </si>
  <si>
    <t>matK</t>
  </si>
  <si>
    <t>ndhA</t>
  </si>
  <si>
    <t>ndhB</t>
  </si>
  <si>
    <t>ndhC</t>
  </si>
  <si>
    <t>ndhD</t>
  </si>
  <si>
    <t>ndhE</t>
  </si>
  <si>
    <t>ndhF</t>
  </si>
  <si>
    <t>ndhG</t>
  </si>
  <si>
    <t>ndhH</t>
  </si>
  <si>
    <t>ndhI</t>
  </si>
  <si>
    <t>ndhJ</t>
  </si>
  <si>
    <t>ndhK</t>
  </si>
  <si>
    <t>petA</t>
  </si>
  <si>
    <t>petB</t>
  </si>
  <si>
    <t>petD</t>
  </si>
  <si>
    <t>petG</t>
  </si>
  <si>
    <t>petL</t>
  </si>
  <si>
    <t>petN</t>
  </si>
  <si>
    <t>psaA</t>
  </si>
  <si>
    <t>psaB</t>
  </si>
  <si>
    <t>psaC</t>
  </si>
  <si>
    <t>psaI</t>
  </si>
  <si>
    <t>psaJ</t>
  </si>
  <si>
    <t>psbA</t>
  </si>
  <si>
    <t>psbB</t>
  </si>
  <si>
    <t>psbC</t>
  </si>
  <si>
    <t>psbD</t>
  </si>
  <si>
    <t>psbE</t>
  </si>
  <si>
    <t>psbF</t>
  </si>
  <si>
    <t>psbH</t>
  </si>
  <si>
    <t>psbI</t>
  </si>
  <si>
    <t>psbJ</t>
  </si>
  <si>
    <t>psbK</t>
  </si>
  <si>
    <t>psbL</t>
  </si>
  <si>
    <t>psbM</t>
  </si>
  <si>
    <t>psbN</t>
  </si>
  <si>
    <t>psbT</t>
  </si>
  <si>
    <t>psbZ</t>
  </si>
  <si>
    <t>rbcL</t>
  </si>
  <si>
    <t>rpl14</t>
  </si>
  <si>
    <t>rpl16</t>
  </si>
  <si>
    <t>rpl2</t>
  </si>
  <si>
    <t>rpl20</t>
  </si>
  <si>
    <t>rpl22</t>
  </si>
  <si>
    <t>rpl23</t>
  </si>
  <si>
    <t>rpl32</t>
  </si>
  <si>
    <t>rpl36</t>
  </si>
  <si>
    <t>rpoA</t>
  </si>
  <si>
    <t>rpoB</t>
  </si>
  <si>
    <t>rpoC1</t>
  </si>
  <si>
    <t>rpoC2</t>
  </si>
  <si>
    <t>rps11</t>
  </si>
  <si>
    <t>rps12</t>
  </si>
  <si>
    <t>rps14</t>
  </si>
  <si>
    <t>rps15</t>
  </si>
  <si>
    <t>rps16</t>
  </si>
  <si>
    <t>rps18</t>
  </si>
  <si>
    <t>rps19</t>
  </si>
  <si>
    <t>rps2</t>
  </si>
  <si>
    <t>rps3</t>
  </si>
  <si>
    <t>rps4</t>
  </si>
  <si>
    <t>rps7</t>
  </si>
  <si>
    <t>rps8</t>
  </si>
  <si>
    <t>ycf2</t>
  </si>
  <si>
    <t>ycf3</t>
  </si>
  <si>
    <t>ycf4</t>
  </si>
  <si>
    <t>rrn16</t>
  </si>
  <si>
    <t>rrn23</t>
  </si>
  <si>
    <t>rrn4.5</t>
  </si>
  <si>
    <t>rrn5</t>
  </si>
  <si>
    <t>trnA-UGC</t>
  </si>
  <si>
    <t>trnC-GCA</t>
  </si>
  <si>
    <t>trnD-GUC</t>
  </si>
  <si>
    <t>trnE-UUC</t>
  </si>
  <si>
    <t>trnF-GAA</t>
  </si>
  <si>
    <t>trnfM-CAU</t>
  </si>
  <si>
    <t>trnG-GCC</t>
  </si>
  <si>
    <t>trnG-UCC</t>
  </si>
  <si>
    <t>trnH-GUG</t>
  </si>
  <si>
    <t>trnI-CAU</t>
  </si>
  <si>
    <t>trnI-GAU</t>
  </si>
  <si>
    <t>trnK-UUU</t>
  </si>
  <si>
    <t>trnL-CAA</t>
  </si>
  <si>
    <t>trnL-UAA</t>
  </si>
  <si>
    <t>trnL-UAG</t>
  </si>
  <si>
    <t>trnM-CAU</t>
  </si>
  <si>
    <t>trnN-GUU</t>
  </si>
  <si>
    <t>trnP-UGG</t>
  </si>
  <si>
    <t>trnQ-UUG</t>
  </si>
  <si>
    <t>trnR-ACG</t>
  </si>
  <si>
    <t>trnR-UCU</t>
  </si>
  <si>
    <t>trnS-UGA</t>
  </si>
  <si>
    <t>trnS-GCU</t>
  </si>
  <si>
    <t>trnS-GGA</t>
  </si>
  <si>
    <t>trnT-GGU</t>
  </si>
  <si>
    <t>trnT-UGU</t>
  </si>
  <si>
    <t>trnV-GAC</t>
  </si>
  <si>
    <t>trnV-UAC</t>
  </si>
  <si>
    <t>trnW-CCA</t>
  </si>
  <si>
    <t>trnY-GUA</t>
  </si>
  <si>
    <t>geneID</t>
  </si>
  <si>
    <t>accD</t>
  </si>
  <si>
    <t>rpl33</t>
  </si>
  <si>
    <t>BT-ID</t>
  </si>
  <si>
    <t>ycf1</t>
  </si>
  <si>
    <t>NodeID</t>
  </si>
  <si>
    <t>NodeMimOros</t>
  </si>
  <si>
    <t>NodeOros (2)</t>
  </si>
  <si>
    <t>NodeParas (3)</t>
  </si>
  <si>
    <t>NodeHoloStrTr (4)</t>
  </si>
  <si>
    <t>NodeHolo (5)</t>
  </si>
  <si>
    <t>NodeOroPhe (6)</t>
  </si>
  <si>
    <t>NodeMyzPhe (7)</t>
  </si>
  <si>
    <t>NodePhe (8)</t>
  </si>
  <si>
    <t>NodePLaPRaPAe (9)</t>
  </si>
  <si>
    <t>Myzorrhiza</t>
  </si>
  <si>
    <t>Boulardia</t>
  </si>
  <si>
    <t>NodeEpCoCis (25)</t>
  </si>
  <si>
    <t>NodeEpCo (26)</t>
  </si>
  <si>
    <t>Epifagus</t>
  </si>
  <si>
    <t>Conopholis</t>
  </si>
  <si>
    <t>Cistanche</t>
  </si>
  <si>
    <t>NodeStrTri (30)</t>
  </si>
  <si>
    <t>Triphysaria</t>
  </si>
  <si>
    <t>Striga</t>
  </si>
  <si>
    <t>Schwalbea</t>
  </si>
  <si>
    <t>Lindenbergia</t>
  </si>
  <si>
    <t>Sesamum</t>
  </si>
  <si>
    <t>1 - percentage of genes lost from the total number of dispensable genes in this set of species.</t>
  </si>
  <si>
    <t>2 - Genome reconfigurations (GR) inferred after Wicke et al. 2013 (Plant Cell:25, 3711-25), using MGR instead of Badger.</t>
  </si>
  <si>
    <t>3 - optimized across all common genes using MG94xGTR with 3x4 frequency matrix</t>
  </si>
  <si>
    <t>losses per branch</t>
  </si>
  <si>
    <t>atp</t>
  </si>
  <si>
    <t>ndh</t>
  </si>
  <si>
    <t>pet</t>
  </si>
  <si>
    <t>psa</t>
  </si>
  <si>
    <t>psb</t>
  </si>
  <si>
    <t>rps</t>
  </si>
  <si>
    <t>rpl</t>
  </si>
  <si>
    <t>p(lost)</t>
  </si>
  <si>
    <t>other.ps</t>
  </si>
  <si>
    <t>rpo</t>
  </si>
  <si>
    <t>other.hk</t>
  </si>
  <si>
    <t>lost - 0, intact - 1</t>
  </si>
  <si>
    <t>K (selection strength)</t>
  </si>
  <si>
    <t>other.ps=ccsA, cemA, ycf3, ycf4</t>
  </si>
  <si>
    <t>other.metabolic=rbcL, accD</t>
  </si>
  <si>
    <t>other.hk=clpP, matK, infA, ycf1, ycf2</t>
  </si>
  <si>
    <t>p(intact)</t>
  </si>
  <si>
    <t>total</t>
  </si>
  <si>
    <t>other. metabolic</t>
  </si>
  <si>
    <t>Erythranthe</t>
  </si>
  <si>
    <t>Propablities of a gene loss at an internal node are shown in blue and propablilitiies that exceed 0.8 are highlighted by red background coloring.</t>
  </si>
  <si>
    <t>O.cumana</t>
  </si>
  <si>
    <t>O.gracilis</t>
  </si>
  <si>
    <t>O.crenata</t>
  </si>
  <si>
    <t>O.pancicii</t>
  </si>
  <si>
    <t>P.purpurea</t>
  </si>
  <si>
    <t>P.ramosa</t>
  </si>
  <si>
    <t>P.lavandulacea</t>
  </si>
  <si>
    <t>P.aegyptiaca</t>
  </si>
  <si>
    <t>Dataset S5 - Reconstruction of the ancestral states of all plastid genes and functional complexes.</t>
  </si>
  <si>
    <t>NodePRaPAe (a0)</t>
  </si>
  <si>
    <t>NodeOroBou (a6)</t>
  </si>
  <si>
    <t>NodeOro (a7)</t>
  </si>
  <si>
    <t>NodeOGrOPaOCr (a8)</t>
  </si>
  <si>
    <t>NodeOPaOCr (a9)</t>
  </si>
  <si>
    <r>
      <t>Genes losses (total)</t>
    </r>
    <r>
      <rPr>
        <vertAlign val="superscript"/>
        <sz val="12"/>
        <color theme="1"/>
        <rFont val="Arial"/>
        <family val="2"/>
        <charset val="1"/>
      </rPr>
      <t>1</t>
    </r>
  </si>
  <si>
    <r>
      <t>Genes losses</t>
    </r>
    <r>
      <rPr>
        <vertAlign val="superscript"/>
        <sz val="12"/>
        <color theme="1"/>
        <rFont val="Arial"/>
        <family val="2"/>
        <charset val="1"/>
      </rPr>
      <t>1</t>
    </r>
  </si>
  <si>
    <r>
      <t>GR</t>
    </r>
    <r>
      <rPr>
        <vertAlign val="superscript"/>
        <sz val="12"/>
        <color theme="1"/>
        <rFont val="Arial"/>
        <family val="2"/>
        <charset val="1"/>
      </rPr>
      <t>2</t>
    </r>
  </si>
  <si>
    <r>
      <t>µ (total)</t>
    </r>
    <r>
      <rPr>
        <vertAlign val="superscript"/>
        <sz val="12"/>
        <color theme="1"/>
        <rFont val="Arial"/>
        <family val="2"/>
        <charset val="1"/>
      </rPr>
      <t>3</t>
    </r>
  </si>
  <si>
    <r>
      <t>dN</t>
    </r>
    <r>
      <rPr>
        <vertAlign val="superscript"/>
        <sz val="12"/>
        <color theme="1"/>
        <rFont val="Arial"/>
        <family val="2"/>
        <charset val="1"/>
      </rPr>
      <t>3</t>
    </r>
  </si>
  <si>
    <r>
      <t>dS</t>
    </r>
    <r>
      <rPr>
        <vertAlign val="superscript"/>
        <sz val="12"/>
        <color theme="1"/>
        <rFont val="Arial"/>
        <family val="2"/>
        <charset val="1"/>
      </rPr>
      <t>3</t>
    </r>
  </si>
  <si>
    <r>
      <t>omega</t>
    </r>
    <r>
      <rPr>
        <vertAlign val="superscript"/>
        <sz val="12"/>
        <color theme="1"/>
        <rFont val="Arial"/>
        <family val="2"/>
        <charset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</si>
</sst>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00000"/>
    <numFmt numFmtId="166" formatCode="0.000000000"/>
    <numFmt numFmtId="167" formatCode="0.000000"/>
    <numFmt numFmtId="168" formatCode="0.00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u/>
      <sz val="16"/>
      <color rgb="FF000000"/>
      <name val="Times New Roman"/>
      <family val="1"/>
      <charset val="1"/>
    </font>
    <font>
      <sz val="12"/>
      <name val="Arial"/>
      <family val="2"/>
      <charset val="1"/>
    </font>
    <font>
      <sz val="12"/>
      <name val="Times New Roman"/>
      <family val="1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2"/>
      <color theme="1"/>
      <name val="Arial"/>
      <family val="2"/>
      <charset val="1"/>
    </font>
    <font>
      <i/>
      <sz val="12"/>
      <color theme="1"/>
      <name val="Arial"/>
      <family val="2"/>
      <charset val="1"/>
    </font>
    <font>
      <vertAlign val="superscript"/>
      <sz val="12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sz val="12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39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vertic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 wrapText="1"/>
    </xf>
    <xf numFmtId="0" fontId="7" fillId="0" borderId="2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" xfId="0" applyFont="1" applyBorder="1"/>
    <xf numFmtId="165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8" fillId="0" borderId="4" xfId="0" applyFont="1" applyBorder="1"/>
    <xf numFmtId="0" fontId="7" fillId="0" borderId="5" xfId="0" applyFont="1" applyBorder="1" applyAlignment="1">
      <alignment horizontal="center"/>
    </xf>
    <xf numFmtId="168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A9346"/>
      <rgbColor rgb="FF800080"/>
      <rgbColor rgb="FF008080"/>
      <rgbColor rgb="FFB5C3DB"/>
      <rgbColor rgb="FF878787"/>
      <rgbColor rgb="FF7E9BC7"/>
      <rgbColor rgb="FF973F3C"/>
      <rgbColor rgb="FFFFFFCC"/>
      <rgbColor rgb="FFCCFFFF"/>
      <rgbColor rgb="FF660066"/>
      <rgbColor rgb="FFE78C41"/>
      <rgbColor rgb="FF3E6595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7CBACF"/>
      <rgbColor rgb="FFCA7E7D"/>
      <rgbColor rgb="FFADC683"/>
      <rgbColor rgb="FFF8AA7A"/>
      <rgbColor rgb="FF4978B1"/>
      <rgbColor rgb="FF46A1B9"/>
      <rgbColor rgb="FF91AF53"/>
      <rgbColor rgb="FFFFCC00"/>
      <rgbColor rgb="FFF79646"/>
      <rgbColor rgb="FFC27637"/>
      <rgbColor rgb="FF775D97"/>
      <rgbColor rgb="FF9A89B2"/>
      <rgbColor rgb="FF003366"/>
      <rgbColor rgb="FF3B879C"/>
      <rgbColor rgb="FF003300"/>
      <rgbColor rgb="FF333300"/>
      <rgbColor rgb="FF993300"/>
      <rgbColor rgb="FFB34A48"/>
      <rgbColor rgb="FF654E7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70"/>
  <sheetViews>
    <sheetView tabSelected="1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baseColWidth="10" defaultColWidth="8.83203125" defaultRowHeight="16" x14ac:dyDescent="0.2"/>
  <cols>
    <col min="1" max="1" width="24.6640625" style="2" customWidth="1"/>
    <col min="2" max="4" width="8.83203125" style="6"/>
    <col min="5" max="5" width="9.5" style="6" customWidth="1"/>
    <col min="6" max="10" width="12.6640625" style="6" customWidth="1"/>
    <col min="11" max="123" width="10.83203125" style="6" customWidth="1"/>
    <col min="124" max="135" width="9.6640625" style="2" customWidth="1"/>
    <col min="136" max="1026" width="8.83203125" style="2"/>
  </cols>
  <sheetData>
    <row r="1" spans="1:1025" ht="20" x14ac:dyDescent="0.2">
      <c r="A1" s="9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17" thickBot="1" x14ac:dyDescent="0.2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ht="17" thickTop="1" x14ac:dyDescent="0.2">
      <c r="A3" s="10" t="s">
        <v>113</v>
      </c>
      <c r="B3" s="11"/>
      <c r="C3" s="11"/>
      <c r="D3" s="11"/>
      <c r="E3" s="11"/>
      <c r="F3" s="11"/>
      <c r="G3" s="11"/>
      <c r="H3" s="11"/>
      <c r="I3" s="11"/>
      <c r="J3" s="11"/>
      <c r="K3" s="11">
        <v>0</v>
      </c>
      <c r="L3" s="11">
        <v>1</v>
      </c>
      <c r="M3" s="11">
        <v>2</v>
      </c>
      <c r="N3" s="11">
        <v>3</v>
      </c>
      <c r="O3" s="11">
        <v>4</v>
      </c>
      <c r="P3" s="11">
        <v>5</v>
      </c>
      <c r="Q3" s="11">
        <v>6</v>
      </c>
      <c r="R3" s="11">
        <v>7</v>
      </c>
      <c r="S3" s="11">
        <v>8</v>
      </c>
      <c r="T3" s="11">
        <v>9</v>
      </c>
      <c r="U3" s="11">
        <v>10</v>
      </c>
      <c r="V3" s="11">
        <v>11</v>
      </c>
      <c r="W3" s="11">
        <v>12</v>
      </c>
      <c r="X3" s="11">
        <v>13</v>
      </c>
      <c r="Y3" s="11">
        <v>14</v>
      </c>
      <c r="Z3" s="11">
        <v>15</v>
      </c>
      <c r="AA3" s="11">
        <v>16</v>
      </c>
      <c r="AB3" s="11">
        <v>17</v>
      </c>
      <c r="AC3" s="11">
        <v>18</v>
      </c>
      <c r="AD3" s="11">
        <v>19</v>
      </c>
      <c r="AE3" s="11">
        <v>20</v>
      </c>
      <c r="AF3" s="11">
        <v>21</v>
      </c>
      <c r="AG3" s="11">
        <v>22</v>
      </c>
      <c r="AH3" s="11">
        <v>23</v>
      </c>
      <c r="AI3" s="11">
        <v>24</v>
      </c>
      <c r="AJ3" s="11">
        <v>25</v>
      </c>
      <c r="AK3" s="11">
        <v>26</v>
      </c>
      <c r="AL3" s="11">
        <v>27</v>
      </c>
      <c r="AM3" s="11">
        <v>28</v>
      </c>
      <c r="AN3" s="11">
        <v>29</v>
      </c>
      <c r="AO3" s="11">
        <v>30</v>
      </c>
      <c r="AP3" s="11">
        <v>31</v>
      </c>
      <c r="AQ3" s="11">
        <v>32</v>
      </c>
      <c r="AR3" s="11">
        <v>33</v>
      </c>
      <c r="AS3" s="11">
        <v>34</v>
      </c>
      <c r="AT3" s="11">
        <v>35</v>
      </c>
      <c r="AU3" s="11">
        <v>36</v>
      </c>
      <c r="AV3" s="11">
        <v>37</v>
      </c>
      <c r="AW3" s="11">
        <v>38</v>
      </c>
      <c r="AX3" s="11">
        <v>39</v>
      </c>
      <c r="AY3" s="11">
        <v>40</v>
      </c>
      <c r="AZ3" s="11">
        <v>41</v>
      </c>
      <c r="BA3" s="11">
        <v>42</v>
      </c>
      <c r="BB3" s="11">
        <v>43</v>
      </c>
      <c r="BC3" s="11">
        <v>44</v>
      </c>
      <c r="BD3" s="11">
        <v>45</v>
      </c>
      <c r="BE3" s="11">
        <v>46</v>
      </c>
      <c r="BF3" s="11">
        <v>47</v>
      </c>
      <c r="BG3" s="11">
        <v>48</v>
      </c>
      <c r="BH3" s="11">
        <v>49</v>
      </c>
      <c r="BI3" s="11">
        <v>50</v>
      </c>
      <c r="BJ3" s="11">
        <v>51</v>
      </c>
      <c r="BK3" s="11">
        <v>52</v>
      </c>
      <c r="BL3" s="11">
        <v>53</v>
      </c>
      <c r="BM3" s="11">
        <v>54</v>
      </c>
      <c r="BN3" s="11">
        <v>55</v>
      </c>
      <c r="BO3" s="11">
        <v>56</v>
      </c>
      <c r="BP3" s="11">
        <v>57</v>
      </c>
      <c r="BQ3" s="11">
        <v>58</v>
      </c>
      <c r="BR3" s="11">
        <v>59</v>
      </c>
      <c r="BS3" s="11">
        <v>60</v>
      </c>
      <c r="BT3" s="11">
        <v>61</v>
      </c>
      <c r="BU3" s="11">
        <v>62</v>
      </c>
      <c r="BV3" s="11">
        <v>63</v>
      </c>
      <c r="BW3" s="11">
        <v>64</v>
      </c>
      <c r="BX3" s="11">
        <v>65</v>
      </c>
      <c r="BY3" s="11">
        <v>66</v>
      </c>
      <c r="BZ3" s="11">
        <v>67</v>
      </c>
      <c r="CA3" s="11">
        <v>68</v>
      </c>
      <c r="CB3" s="11">
        <v>69</v>
      </c>
      <c r="CC3" s="11">
        <v>70</v>
      </c>
      <c r="CD3" s="11">
        <v>71</v>
      </c>
      <c r="CE3" s="11">
        <v>72</v>
      </c>
      <c r="CF3" s="11">
        <v>73</v>
      </c>
      <c r="CG3" s="11">
        <v>74</v>
      </c>
      <c r="CH3" s="11">
        <v>75</v>
      </c>
      <c r="CI3" s="11">
        <v>76</v>
      </c>
      <c r="CJ3" s="11">
        <v>77</v>
      </c>
      <c r="CK3" s="11">
        <v>78</v>
      </c>
      <c r="CL3" s="11">
        <v>79</v>
      </c>
      <c r="CM3" s="11">
        <v>80</v>
      </c>
      <c r="CN3" s="11">
        <v>81</v>
      </c>
      <c r="CO3" s="11">
        <v>82</v>
      </c>
      <c r="CP3" s="11">
        <v>83</v>
      </c>
      <c r="CQ3" s="11">
        <v>84</v>
      </c>
      <c r="CR3" s="11">
        <v>85</v>
      </c>
      <c r="CS3" s="11">
        <v>86</v>
      </c>
      <c r="CT3" s="11">
        <v>87</v>
      </c>
      <c r="CU3" s="11">
        <v>88</v>
      </c>
      <c r="CV3" s="11">
        <v>89</v>
      </c>
      <c r="CW3" s="11">
        <v>90</v>
      </c>
      <c r="CX3" s="11">
        <v>91</v>
      </c>
      <c r="CY3" s="11">
        <v>92</v>
      </c>
      <c r="CZ3" s="11">
        <v>93</v>
      </c>
      <c r="DA3" s="11">
        <v>94</v>
      </c>
      <c r="DB3" s="11">
        <v>95</v>
      </c>
      <c r="DC3" s="11">
        <v>96</v>
      </c>
      <c r="DD3" s="11">
        <v>97</v>
      </c>
      <c r="DE3" s="11">
        <v>98</v>
      </c>
      <c r="DF3" s="11">
        <v>99</v>
      </c>
      <c r="DG3" s="11">
        <v>100</v>
      </c>
      <c r="DH3" s="11">
        <v>101</v>
      </c>
      <c r="DI3" s="11">
        <v>102</v>
      </c>
      <c r="DJ3" s="11">
        <v>103</v>
      </c>
      <c r="DK3" s="11">
        <v>104</v>
      </c>
      <c r="DL3" s="11">
        <v>105</v>
      </c>
      <c r="DM3" s="11">
        <v>106</v>
      </c>
      <c r="DN3" s="11">
        <v>107</v>
      </c>
      <c r="DO3" s="11">
        <v>108</v>
      </c>
      <c r="DP3" s="11">
        <v>109</v>
      </c>
      <c r="DQ3" s="11">
        <v>110</v>
      </c>
      <c r="DR3" s="11">
        <v>111</v>
      </c>
      <c r="DS3" s="11">
        <v>112</v>
      </c>
      <c r="DT3" s="39" t="s">
        <v>142</v>
      </c>
      <c r="DU3" s="39" t="s">
        <v>143</v>
      </c>
      <c r="DV3" s="39" t="s">
        <v>144</v>
      </c>
      <c r="DW3" s="39" t="s">
        <v>145</v>
      </c>
      <c r="DX3" s="39" t="s">
        <v>146</v>
      </c>
      <c r="DY3" s="39" t="s">
        <v>151</v>
      </c>
      <c r="DZ3" s="39" t="s">
        <v>148</v>
      </c>
      <c r="EA3" s="39" t="s">
        <v>147</v>
      </c>
      <c r="EB3" s="39" t="s">
        <v>150</v>
      </c>
      <c r="EC3" s="39" t="s">
        <v>160</v>
      </c>
      <c r="ED3" s="39" t="s">
        <v>152</v>
      </c>
      <c r="EE3" s="39" t="s">
        <v>159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x14ac:dyDescent="0.2">
      <c r="A4" s="12" t="s">
        <v>110</v>
      </c>
      <c r="B4" s="13"/>
      <c r="C4" s="13"/>
      <c r="D4" s="13"/>
      <c r="E4" s="13"/>
      <c r="F4" s="13"/>
      <c r="G4" s="13"/>
      <c r="H4" s="13"/>
      <c r="I4" s="13"/>
      <c r="J4" s="13"/>
      <c r="K4" s="14" t="s">
        <v>111</v>
      </c>
      <c r="L4" s="14" t="s">
        <v>0</v>
      </c>
      <c r="M4" s="14" t="s">
        <v>1</v>
      </c>
      <c r="N4" s="14" t="s">
        <v>2</v>
      </c>
      <c r="O4" s="14" t="s">
        <v>3</v>
      </c>
      <c r="P4" s="14" t="s">
        <v>4</v>
      </c>
      <c r="Q4" s="14" t="s">
        <v>5</v>
      </c>
      <c r="R4" s="14" t="s">
        <v>6</v>
      </c>
      <c r="S4" s="14" t="s">
        <v>7</v>
      </c>
      <c r="T4" s="14" t="s">
        <v>8</v>
      </c>
      <c r="U4" s="14" t="s">
        <v>9</v>
      </c>
      <c r="V4" s="14" t="s">
        <v>10</v>
      </c>
      <c r="W4" s="14" t="s">
        <v>11</v>
      </c>
      <c r="X4" s="14" t="s">
        <v>12</v>
      </c>
      <c r="Y4" s="14" t="s">
        <v>13</v>
      </c>
      <c r="Z4" s="14" t="s">
        <v>14</v>
      </c>
      <c r="AA4" s="14" t="s">
        <v>15</v>
      </c>
      <c r="AB4" s="14" t="s">
        <v>16</v>
      </c>
      <c r="AC4" s="14" t="s">
        <v>17</v>
      </c>
      <c r="AD4" s="14" t="s">
        <v>18</v>
      </c>
      <c r="AE4" s="14" t="s">
        <v>19</v>
      </c>
      <c r="AF4" s="14" t="s">
        <v>20</v>
      </c>
      <c r="AG4" s="14" t="s">
        <v>21</v>
      </c>
      <c r="AH4" s="14" t="s">
        <v>22</v>
      </c>
      <c r="AI4" s="14" t="s">
        <v>23</v>
      </c>
      <c r="AJ4" s="14" t="s">
        <v>24</v>
      </c>
      <c r="AK4" s="14" t="s">
        <v>25</v>
      </c>
      <c r="AL4" s="14" t="s">
        <v>26</v>
      </c>
      <c r="AM4" s="14" t="s">
        <v>27</v>
      </c>
      <c r="AN4" s="14" t="s">
        <v>28</v>
      </c>
      <c r="AO4" s="14" t="s">
        <v>29</v>
      </c>
      <c r="AP4" s="14" t="s">
        <v>30</v>
      </c>
      <c r="AQ4" s="14" t="s">
        <v>31</v>
      </c>
      <c r="AR4" s="14" t="s">
        <v>32</v>
      </c>
      <c r="AS4" s="14" t="s">
        <v>33</v>
      </c>
      <c r="AT4" s="14" t="s">
        <v>34</v>
      </c>
      <c r="AU4" s="14" t="s">
        <v>35</v>
      </c>
      <c r="AV4" s="14" t="s">
        <v>36</v>
      </c>
      <c r="AW4" s="14" t="s">
        <v>37</v>
      </c>
      <c r="AX4" s="14" t="s">
        <v>38</v>
      </c>
      <c r="AY4" s="14" t="s">
        <v>39</v>
      </c>
      <c r="AZ4" s="14" t="s">
        <v>40</v>
      </c>
      <c r="BA4" s="14" t="s">
        <v>41</v>
      </c>
      <c r="BB4" s="14" t="s">
        <v>42</v>
      </c>
      <c r="BC4" s="14" t="s">
        <v>43</v>
      </c>
      <c r="BD4" s="14" t="s">
        <v>44</v>
      </c>
      <c r="BE4" s="14" t="s">
        <v>45</v>
      </c>
      <c r="BF4" s="14" t="s">
        <v>46</v>
      </c>
      <c r="BG4" s="14" t="s">
        <v>47</v>
      </c>
      <c r="BH4" s="14" t="s">
        <v>48</v>
      </c>
      <c r="BI4" s="14" t="s">
        <v>49</v>
      </c>
      <c r="BJ4" s="14" t="s">
        <v>50</v>
      </c>
      <c r="BK4" s="14" t="s">
        <v>51</v>
      </c>
      <c r="BL4" s="14" t="s">
        <v>52</v>
      </c>
      <c r="BM4" s="14" t="s">
        <v>53</v>
      </c>
      <c r="BN4" s="14" t="s">
        <v>54</v>
      </c>
      <c r="BO4" s="14" t="s">
        <v>55</v>
      </c>
      <c r="BP4" s="14" t="s">
        <v>112</v>
      </c>
      <c r="BQ4" s="14" t="s">
        <v>56</v>
      </c>
      <c r="BR4" s="14" t="s">
        <v>57</v>
      </c>
      <c r="BS4" s="14" t="s">
        <v>58</v>
      </c>
      <c r="BT4" s="14" t="s">
        <v>59</v>
      </c>
      <c r="BU4" s="14" t="s">
        <v>60</v>
      </c>
      <c r="BV4" s="14" t="s">
        <v>61</v>
      </c>
      <c r="BW4" s="14" t="s">
        <v>62</v>
      </c>
      <c r="BX4" s="14" t="s">
        <v>63</v>
      </c>
      <c r="BY4" s="14" t="s">
        <v>64</v>
      </c>
      <c r="BZ4" s="14" t="s">
        <v>65</v>
      </c>
      <c r="CA4" s="14" t="s">
        <v>66</v>
      </c>
      <c r="CB4" s="14" t="s">
        <v>67</v>
      </c>
      <c r="CC4" s="14" t="s">
        <v>68</v>
      </c>
      <c r="CD4" s="14" t="s">
        <v>69</v>
      </c>
      <c r="CE4" s="14" t="s">
        <v>70</v>
      </c>
      <c r="CF4" s="14" t="s">
        <v>71</v>
      </c>
      <c r="CG4" s="14" t="s">
        <v>72</v>
      </c>
      <c r="CH4" s="14" t="s">
        <v>114</v>
      </c>
      <c r="CI4" s="14" t="s">
        <v>73</v>
      </c>
      <c r="CJ4" s="14" t="s">
        <v>74</v>
      </c>
      <c r="CK4" s="14" t="s">
        <v>75</v>
      </c>
      <c r="CL4" s="14" t="s">
        <v>76</v>
      </c>
      <c r="CM4" s="14" t="s">
        <v>77</v>
      </c>
      <c r="CN4" s="14" t="s">
        <v>78</v>
      </c>
      <c r="CO4" s="14" t="s">
        <v>79</v>
      </c>
      <c r="CP4" s="14" t="s">
        <v>80</v>
      </c>
      <c r="CQ4" s="14" t="s">
        <v>81</v>
      </c>
      <c r="CR4" s="14" t="s">
        <v>82</v>
      </c>
      <c r="CS4" s="14" t="s">
        <v>83</v>
      </c>
      <c r="CT4" s="14" t="s">
        <v>84</v>
      </c>
      <c r="CU4" s="14" t="s">
        <v>85</v>
      </c>
      <c r="CV4" s="14" t="s">
        <v>86</v>
      </c>
      <c r="CW4" s="14" t="s">
        <v>87</v>
      </c>
      <c r="CX4" s="14" t="s">
        <v>88</v>
      </c>
      <c r="CY4" s="14" t="s">
        <v>89</v>
      </c>
      <c r="CZ4" s="14" t="s">
        <v>90</v>
      </c>
      <c r="DA4" s="14" t="s">
        <v>91</v>
      </c>
      <c r="DB4" s="14" t="s">
        <v>92</v>
      </c>
      <c r="DC4" s="14" t="s">
        <v>93</v>
      </c>
      <c r="DD4" s="14" t="s">
        <v>94</v>
      </c>
      <c r="DE4" s="14" t="s">
        <v>95</v>
      </c>
      <c r="DF4" s="14" t="s">
        <v>96</v>
      </c>
      <c r="DG4" s="14" t="s">
        <v>97</v>
      </c>
      <c r="DH4" s="14" t="s">
        <v>98</v>
      </c>
      <c r="DI4" s="14" t="s">
        <v>99</v>
      </c>
      <c r="DJ4" s="14" t="s">
        <v>100</v>
      </c>
      <c r="DK4" s="14" t="s">
        <v>101</v>
      </c>
      <c r="DL4" s="14" t="s">
        <v>102</v>
      </c>
      <c r="DM4" s="14" t="s">
        <v>103</v>
      </c>
      <c r="DN4" s="14" t="s">
        <v>104</v>
      </c>
      <c r="DO4" s="14" t="s">
        <v>105</v>
      </c>
      <c r="DP4" s="14" t="s">
        <v>106</v>
      </c>
      <c r="DQ4" s="14" t="s">
        <v>107</v>
      </c>
      <c r="DR4" s="14" t="s">
        <v>108</v>
      </c>
      <c r="DS4" s="14" t="s">
        <v>109</v>
      </c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s="4" customFormat="1" ht="47" customHeight="1" x14ac:dyDescent="0.2">
      <c r="A5" s="15" t="s">
        <v>115</v>
      </c>
      <c r="B5" s="16" t="s">
        <v>177</v>
      </c>
      <c r="C5" s="16" t="s">
        <v>178</v>
      </c>
      <c r="D5" s="16" t="s">
        <v>141</v>
      </c>
      <c r="E5" s="16" t="s">
        <v>179</v>
      </c>
      <c r="F5" s="16" t="s">
        <v>180</v>
      </c>
      <c r="G5" s="16" t="s">
        <v>181</v>
      </c>
      <c r="H5" s="16" t="s">
        <v>182</v>
      </c>
      <c r="I5" s="16" t="s">
        <v>183</v>
      </c>
      <c r="J5" s="17" t="s">
        <v>154</v>
      </c>
      <c r="K5" s="16" t="s">
        <v>149</v>
      </c>
      <c r="L5" s="16" t="s">
        <v>149</v>
      </c>
      <c r="M5" s="16" t="s">
        <v>149</v>
      </c>
      <c r="N5" s="16" t="s">
        <v>149</v>
      </c>
      <c r="O5" s="16" t="s">
        <v>149</v>
      </c>
      <c r="P5" s="16" t="s">
        <v>149</v>
      </c>
      <c r="Q5" s="16" t="s">
        <v>149</v>
      </c>
      <c r="R5" s="16" t="s">
        <v>149</v>
      </c>
      <c r="S5" s="16" t="s">
        <v>149</v>
      </c>
      <c r="T5" s="16" t="s">
        <v>149</v>
      </c>
      <c r="U5" s="16" t="s">
        <v>149</v>
      </c>
      <c r="V5" s="16" t="s">
        <v>149</v>
      </c>
      <c r="W5" s="16" t="s">
        <v>149</v>
      </c>
      <c r="X5" s="16" t="s">
        <v>149</v>
      </c>
      <c r="Y5" s="16" t="s">
        <v>149</v>
      </c>
      <c r="Z5" s="16" t="s">
        <v>149</v>
      </c>
      <c r="AA5" s="16" t="s">
        <v>149</v>
      </c>
      <c r="AB5" s="16" t="s">
        <v>149</v>
      </c>
      <c r="AC5" s="16" t="s">
        <v>149</v>
      </c>
      <c r="AD5" s="16" t="s">
        <v>149</v>
      </c>
      <c r="AE5" s="16" t="s">
        <v>149</v>
      </c>
      <c r="AF5" s="16" t="s">
        <v>149</v>
      </c>
      <c r="AG5" s="16" t="s">
        <v>149</v>
      </c>
      <c r="AH5" s="16" t="s">
        <v>149</v>
      </c>
      <c r="AI5" s="16" t="s">
        <v>149</v>
      </c>
      <c r="AJ5" s="16" t="s">
        <v>149</v>
      </c>
      <c r="AK5" s="16" t="s">
        <v>149</v>
      </c>
      <c r="AL5" s="16" t="s">
        <v>149</v>
      </c>
      <c r="AM5" s="16" t="s">
        <v>149</v>
      </c>
      <c r="AN5" s="16" t="s">
        <v>149</v>
      </c>
      <c r="AO5" s="16" t="s">
        <v>149</v>
      </c>
      <c r="AP5" s="16" t="s">
        <v>149</v>
      </c>
      <c r="AQ5" s="16" t="s">
        <v>149</v>
      </c>
      <c r="AR5" s="16" t="s">
        <v>149</v>
      </c>
      <c r="AS5" s="16" t="s">
        <v>149</v>
      </c>
      <c r="AT5" s="16" t="s">
        <v>149</v>
      </c>
      <c r="AU5" s="16" t="s">
        <v>149</v>
      </c>
      <c r="AV5" s="16" t="s">
        <v>149</v>
      </c>
      <c r="AW5" s="16" t="s">
        <v>149</v>
      </c>
      <c r="AX5" s="16" t="s">
        <v>149</v>
      </c>
      <c r="AY5" s="16" t="s">
        <v>149</v>
      </c>
      <c r="AZ5" s="16" t="s">
        <v>149</v>
      </c>
      <c r="BA5" s="16" t="s">
        <v>149</v>
      </c>
      <c r="BB5" s="16" t="s">
        <v>149</v>
      </c>
      <c r="BC5" s="16" t="s">
        <v>149</v>
      </c>
      <c r="BD5" s="16" t="s">
        <v>149</v>
      </c>
      <c r="BE5" s="16" t="s">
        <v>149</v>
      </c>
      <c r="BF5" s="16" t="s">
        <v>149</v>
      </c>
      <c r="BG5" s="16" t="s">
        <v>149</v>
      </c>
      <c r="BH5" s="16" t="s">
        <v>149</v>
      </c>
      <c r="BI5" s="16" t="s">
        <v>149</v>
      </c>
      <c r="BJ5" s="16" t="s">
        <v>149</v>
      </c>
      <c r="BK5" s="16" t="s">
        <v>149</v>
      </c>
      <c r="BL5" s="16" t="s">
        <v>149</v>
      </c>
      <c r="BM5" s="16" t="s">
        <v>149</v>
      </c>
      <c r="BN5" s="16" t="s">
        <v>149</v>
      </c>
      <c r="BO5" s="16" t="s">
        <v>149</v>
      </c>
      <c r="BP5" s="16" t="s">
        <v>149</v>
      </c>
      <c r="BQ5" s="16" t="s">
        <v>149</v>
      </c>
      <c r="BR5" s="16" t="s">
        <v>149</v>
      </c>
      <c r="BS5" s="16" t="s">
        <v>149</v>
      </c>
      <c r="BT5" s="16" t="s">
        <v>149</v>
      </c>
      <c r="BU5" s="16" t="s">
        <v>149</v>
      </c>
      <c r="BV5" s="16" t="s">
        <v>149</v>
      </c>
      <c r="BW5" s="16" t="s">
        <v>149</v>
      </c>
      <c r="BX5" s="16" t="s">
        <v>149</v>
      </c>
      <c r="BY5" s="16" t="s">
        <v>149</v>
      </c>
      <c r="BZ5" s="16" t="s">
        <v>149</v>
      </c>
      <c r="CA5" s="16" t="s">
        <v>149</v>
      </c>
      <c r="CB5" s="16" t="s">
        <v>149</v>
      </c>
      <c r="CC5" s="16" t="s">
        <v>149</v>
      </c>
      <c r="CD5" s="16" t="s">
        <v>149</v>
      </c>
      <c r="CE5" s="16" t="s">
        <v>149</v>
      </c>
      <c r="CF5" s="16" t="s">
        <v>149</v>
      </c>
      <c r="CG5" s="16" t="s">
        <v>149</v>
      </c>
      <c r="CH5" s="16" t="s">
        <v>149</v>
      </c>
      <c r="CI5" s="16" t="s">
        <v>149</v>
      </c>
      <c r="CJ5" s="16" t="s">
        <v>149</v>
      </c>
      <c r="CK5" s="16" t="s">
        <v>149</v>
      </c>
      <c r="CL5" s="16" t="s">
        <v>149</v>
      </c>
      <c r="CM5" s="16" t="s">
        <v>149</v>
      </c>
      <c r="CN5" s="16" t="s">
        <v>149</v>
      </c>
      <c r="CO5" s="16" t="s">
        <v>149</v>
      </c>
      <c r="CP5" s="16" t="s">
        <v>149</v>
      </c>
      <c r="CQ5" s="16" t="s">
        <v>149</v>
      </c>
      <c r="CR5" s="16" t="s">
        <v>149</v>
      </c>
      <c r="CS5" s="16" t="s">
        <v>149</v>
      </c>
      <c r="CT5" s="16" t="s">
        <v>149</v>
      </c>
      <c r="CU5" s="16" t="s">
        <v>149</v>
      </c>
      <c r="CV5" s="16" t="s">
        <v>149</v>
      </c>
      <c r="CW5" s="16" t="s">
        <v>149</v>
      </c>
      <c r="CX5" s="16" t="s">
        <v>149</v>
      </c>
      <c r="CY5" s="16" t="s">
        <v>149</v>
      </c>
      <c r="CZ5" s="16" t="s">
        <v>149</v>
      </c>
      <c r="DA5" s="16" t="s">
        <v>149</v>
      </c>
      <c r="DB5" s="16" t="s">
        <v>149</v>
      </c>
      <c r="DC5" s="16" t="s">
        <v>149</v>
      </c>
      <c r="DD5" s="16" t="s">
        <v>149</v>
      </c>
      <c r="DE5" s="16" t="s">
        <v>149</v>
      </c>
      <c r="DF5" s="16" t="s">
        <v>149</v>
      </c>
      <c r="DG5" s="16" t="s">
        <v>149</v>
      </c>
      <c r="DH5" s="16" t="s">
        <v>149</v>
      </c>
      <c r="DI5" s="16" t="s">
        <v>149</v>
      </c>
      <c r="DJ5" s="16" t="s">
        <v>149</v>
      </c>
      <c r="DK5" s="16" t="s">
        <v>149</v>
      </c>
      <c r="DL5" s="16" t="s">
        <v>149</v>
      </c>
      <c r="DM5" s="16" t="s">
        <v>149</v>
      </c>
      <c r="DN5" s="16" t="s">
        <v>149</v>
      </c>
      <c r="DO5" s="16" t="s">
        <v>149</v>
      </c>
      <c r="DP5" s="16" t="s">
        <v>149</v>
      </c>
      <c r="DQ5" s="16" t="s">
        <v>149</v>
      </c>
      <c r="DR5" s="16" t="s">
        <v>149</v>
      </c>
      <c r="DS5" s="16" t="s">
        <v>149</v>
      </c>
      <c r="DT5" s="16" t="s">
        <v>158</v>
      </c>
      <c r="DU5" s="16" t="s">
        <v>158</v>
      </c>
      <c r="DV5" s="16" t="s">
        <v>158</v>
      </c>
      <c r="DW5" s="16" t="s">
        <v>158</v>
      </c>
      <c r="DX5" s="16" t="s">
        <v>158</v>
      </c>
      <c r="DY5" s="16" t="s">
        <v>158</v>
      </c>
      <c r="DZ5" s="16" t="s">
        <v>158</v>
      </c>
      <c r="EA5" s="16" t="s">
        <v>158</v>
      </c>
      <c r="EB5" s="16" t="s">
        <v>158</v>
      </c>
      <c r="EC5" s="16" t="s">
        <v>158</v>
      </c>
      <c r="ED5" s="16" t="s">
        <v>158</v>
      </c>
      <c r="EE5" s="16" t="s">
        <v>158</v>
      </c>
    </row>
    <row r="6" spans="1:1025" x14ac:dyDescent="0.2">
      <c r="A6" s="18" t="s">
        <v>116</v>
      </c>
      <c r="B6" s="13">
        <v>0</v>
      </c>
      <c r="C6" s="13">
        <v>0</v>
      </c>
      <c r="D6" s="13">
        <v>0</v>
      </c>
      <c r="E6" s="13">
        <v>0</v>
      </c>
      <c r="F6" s="19">
        <v>1.8563999999999999E-4</v>
      </c>
      <c r="G6" s="19">
        <v>3.0184999999999999E-4</v>
      </c>
      <c r="H6" s="19">
        <v>2.2918499999999998E-3</v>
      </c>
      <c r="I6" s="20">
        <v>0.13170582717019003</v>
      </c>
      <c r="J6" s="21">
        <v>0.86899999999999999</v>
      </c>
      <c r="K6" s="22">
        <v>3.9999999999999998E-6</v>
      </c>
      <c r="L6" s="22">
        <v>3.9999999999999998E-6</v>
      </c>
      <c r="M6" s="22">
        <v>3.9999999999999998E-6</v>
      </c>
      <c r="N6" s="22">
        <v>3.9999999999999998E-6</v>
      </c>
      <c r="O6" s="22">
        <v>3.9999999999999998E-6</v>
      </c>
      <c r="P6" s="22">
        <v>3.9999999999999998E-6</v>
      </c>
      <c r="Q6" s="22">
        <v>3.9999999999999998E-6</v>
      </c>
      <c r="R6" s="22">
        <v>3.9999999999999998E-6</v>
      </c>
      <c r="S6" s="22">
        <v>3.9999999999999998E-6</v>
      </c>
      <c r="T6" s="22">
        <v>3.9999999999999998E-6</v>
      </c>
      <c r="U6" s="22">
        <v>3.9999999999999998E-6</v>
      </c>
      <c r="V6" s="22">
        <v>3.9999999999999998E-6</v>
      </c>
      <c r="W6" s="22">
        <v>2.5700000000000001E-4</v>
      </c>
      <c r="X6" s="22">
        <v>3.9999999999999998E-6</v>
      </c>
      <c r="Y6" s="22">
        <v>5.0000000000000004E-6</v>
      </c>
      <c r="Z6" s="22">
        <v>9.0000000000000002E-6</v>
      </c>
      <c r="AA6" s="22">
        <v>3.9999999999999998E-6</v>
      </c>
      <c r="AB6" s="22">
        <v>2.5700000000000001E-4</v>
      </c>
      <c r="AC6" s="22">
        <v>2.5700000000000001E-4</v>
      </c>
      <c r="AD6" s="22">
        <v>5.0000000000000004E-6</v>
      </c>
      <c r="AE6" s="22">
        <v>9.0000000000000002E-6</v>
      </c>
      <c r="AF6" s="22">
        <v>3.9999999999999998E-6</v>
      </c>
      <c r="AG6" s="22">
        <v>5.0000000000000004E-6</v>
      </c>
      <c r="AH6" s="22">
        <v>3.9999999999999998E-6</v>
      </c>
      <c r="AI6" s="22">
        <v>3.9999999999999998E-6</v>
      </c>
      <c r="AJ6" s="22">
        <v>3.9999999999999998E-6</v>
      </c>
      <c r="AK6" s="22">
        <v>3.9999999999999998E-6</v>
      </c>
      <c r="AL6" s="22">
        <v>3.9999999999999998E-6</v>
      </c>
      <c r="AM6" s="22">
        <v>3.9999999999999998E-6</v>
      </c>
      <c r="AN6" s="22">
        <v>3.9999999999999998E-6</v>
      </c>
      <c r="AO6" s="22">
        <v>3.9999999999999998E-6</v>
      </c>
      <c r="AP6" s="22">
        <v>3.9999999999999998E-6</v>
      </c>
      <c r="AQ6" s="22">
        <v>3.9999999999999998E-6</v>
      </c>
      <c r="AR6" s="22">
        <v>3.9999999999999998E-6</v>
      </c>
      <c r="AS6" s="22">
        <v>3.9999999999999998E-6</v>
      </c>
      <c r="AT6" s="22">
        <v>3.9999999999999998E-6</v>
      </c>
      <c r="AU6" s="22">
        <v>3.9999999999999998E-6</v>
      </c>
      <c r="AV6" s="22">
        <v>3.9999999999999998E-6</v>
      </c>
      <c r="AW6" s="22">
        <v>3.9999999999999998E-6</v>
      </c>
      <c r="AX6" s="22">
        <v>3.9999999999999998E-6</v>
      </c>
      <c r="AY6" s="22">
        <v>3.9999999999999998E-6</v>
      </c>
      <c r="AZ6" s="22">
        <v>3.9999999999999998E-6</v>
      </c>
      <c r="BA6" s="22">
        <v>3.9999999999999998E-6</v>
      </c>
      <c r="BB6" s="22">
        <v>3.9999999999999998E-6</v>
      </c>
      <c r="BC6" s="22">
        <v>3.9999999999999998E-6</v>
      </c>
      <c r="BD6" s="22">
        <v>3.9999999999999998E-6</v>
      </c>
      <c r="BE6" s="22">
        <v>3.9999999999999998E-6</v>
      </c>
      <c r="BF6" s="22">
        <v>3.9999999999999998E-6</v>
      </c>
      <c r="BG6" s="22">
        <v>3.9999999999999998E-6</v>
      </c>
      <c r="BH6" s="22">
        <v>3.9999999999999998E-6</v>
      </c>
      <c r="BI6" s="22">
        <v>3.9999999999999998E-6</v>
      </c>
      <c r="BJ6" s="22">
        <v>3.9999999999999998E-6</v>
      </c>
      <c r="BK6" s="22">
        <v>3.9999999999999998E-6</v>
      </c>
      <c r="BL6" s="22">
        <v>3.9999999999999998E-6</v>
      </c>
      <c r="BM6" s="22">
        <v>3.9999999999999998E-6</v>
      </c>
      <c r="BN6" s="22">
        <v>3.9999999999999998E-6</v>
      </c>
      <c r="BO6" s="22">
        <v>3.9999999999999998E-6</v>
      </c>
      <c r="BP6" s="22">
        <v>3.9999999999999998E-6</v>
      </c>
      <c r="BQ6" s="22">
        <v>3.9999999999999998E-6</v>
      </c>
      <c r="BR6" s="22">
        <v>3.9999999999999998E-6</v>
      </c>
      <c r="BS6" s="22">
        <v>3.9999999999999998E-6</v>
      </c>
      <c r="BT6" s="22">
        <v>3.9999999999999998E-6</v>
      </c>
      <c r="BU6" s="22">
        <v>3.9999999999999998E-6</v>
      </c>
      <c r="BV6" s="22">
        <v>3.9999999999999998E-6</v>
      </c>
      <c r="BW6" s="22">
        <v>3.9999999999999998E-6</v>
      </c>
      <c r="BX6" s="22">
        <v>3.9999999999999998E-6</v>
      </c>
      <c r="BY6" s="22">
        <v>3.9999999999999998E-6</v>
      </c>
      <c r="BZ6" s="22">
        <v>3.9999999999999998E-6</v>
      </c>
      <c r="CA6" s="22">
        <v>3.9999999999999998E-6</v>
      </c>
      <c r="CB6" s="22">
        <v>3.9999999999999998E-6</v>
      </c>
      <c r="CC6" s="22">
        <v>3.9999999999999998E-6</v>
      </c>
      <c r="CD6" s="22">
        <v>3.9999999999999998E-6</v>
      </c>
      <c r="CE6" s="22">
        <v>3.9999999999999998E-6</v>
      </c>
      <c r="CF6" s="22">
        <v>3.9999999999999998E-6</v>
      </c>
      <c r="CG6" s="22">
        <v>3.9999999999999998E-6</v>
      </c>
      <c r="CH6" s="22">
        <v>3.9999999999999998E-6</v>
      </c>
      <c r="CI6" s="22">
        <v>3.9999999999999998E-6</v>
      </c>
      <c r="CJ6" s="22">
        <v>3.9999999999999998E-6</v>
      </c>
      <c r="CK6" s="22">
        <v>3.9999999999999998E-6</v>
      </c>
      <c r="CL6" s="22">
        <v>3.9999999999999998E-6</v>
      </c>
      <c r="CM6" s="22">
        <v>3.9999999999999998E-6</v>
      </c>
      <c r="CN6" s="22">
        <v>3.9999999999999998E-6</v>
      </c>
      <c r="CO6" s="22">
        <v>3.9999999999999998E-6</v>
      </c>
      <c r="CP6" s="22">
        <v>3.9999999999999998E-6</v>
      </c>
      <c r="CQ6" s="22">
        <v>3.9999999999999998E-6</v>
      </c>
      <c r="CR6" s="22">
        <v>3.9999999999999998E-6</v>
      </c>
      <c r="CS6" s="22">
        <v>3.9999999999999998E-6</v>
      </c>
      <c r="CT6" s="22">
        <v>3.9999999999999998E-6</v>
      </c>
      <c r="CU6" s="22">
        <v>3.9999999999999998E-6</v>
      </c>
      <c r="CV6" s="22">
        <v>3.9999999999999998E-6</v>
      </c>
      <c r="CW6" s="22">
        <v>3.9999999999999998E-6</v>
      </c>
      <c r="CX6" s="22">
        <v>3.9999999999999998E-6</v>
      </c>
      <c r="CY6" s="22">
        <v>3.9999999999999998E-6</v>
      </c>
      <c r="CZ6" s="22">
        <v>3.9999999999999998E-6</v>
      </c>
      <c r="DA6" s="22">
        <v>3.9999999999999998E-6</v>
      </c>
      <c r="DB6" s="22">
        <v>3.9999999999999998E-6</v>
      </c>
      <c r="DC6" s="22">
        <v>3.9999999999999998E-6</v>
      </c>
      <c r="DD6" s="22">
        <v>3.9999999999999998E-6</v>
      </c>
      <c r="DE6" s="22">
        <v>3.9999999999999998E-6</v>
      </c>
      <c r="DF6" s="22">
        <v>3.9999999999999998E-6</v>
      </c>
      <c r="DG6" s="22">
        <v>3.9999999999999998E-6</v>
      </c>
      <c r="DH6" s="22">
        <v>3.9999999999999998E-6</v>
      </c>
      <c r="DI6" s="22">
        <v>3.9999999999999998E-6</v>
      </c>
      <c r="DJ6" s="22">
        <v>3.9999999999999998E-6</v>
      </c>
      <c r="DK6" s="22">
        <v>3.9999999999999998E-6</v>
      </c>
      <c r="DL6" s="22">
        <v>3.9999999999999998E-6</v>
      </c>
      <c r="DM6" s="22">
        <v>3.9999999999999998E-6</v>
      </c>
      <c r="DN6" s="22">
        <v>3.9999999999999998E-6</v>
      </c>
      <c r="DO6" s="22">
        <v>3.9999999999999998E-6</v>
      </c>
      <c r="DP6" s="22">
        <v>3.9999999999999998E-6</v>
      </c>
      <c r="DQ6" s="22">
        <v>3.9999999999999998E-6</v>
      </c>
      <c r="DR6" s="22">
        <v>3.9999999999999998E-6</v>
      </c>
      <c r="DS6" s="22">
        <v>3.9999999999999998E-6</v>
      </c>
      <c r="DT6" s="23">
        <v>0.999996</v>
      </c>
      <c r="DU6" s="23">
        <v>0.99992581818181814</v>
      </c>
      <c r="DV6" s="23">
        <v>0.999996</v>
      </c>
      <c r="DW6" s="23">
        <v>0.999996</v>
      </c>
      <c r="DX6" s="24">
        <v>0.999996</v>
      </c>
      <c r="DY6" s="24">
        <v>0.999996</v>
      </c>
      <c r="DZ6" s="24">
        <v>0.999996</v>
      </c>
      <c r="EA6" s="23">
        <v>0.999996</v>
      </c>
      <c r="EB6" s="23">
        <v>0.999996</v>
      </c>
      <c r="EC6" s="23">
        <v>0.999996</v>
      </c>
      <c r="ED6" s="23">
        <v>0.999996</v>
      </c>
      <c r="EE6" s="24">
        <v>0.9999896198347108</v>
      </c>
    </row>
    <row r="7" spans="1:1025" x14ac:dyDescent="0.2">
      <c r="A7" s="18" t="s">
        <v>117</v>
      </c>
      <c r="B7" s="13">
        <v>0</v>
      </c>
      <c r="C7" s="13">
        <v>0</v>
      </c>
      <c r="D7" s="13">
        <v>0</v>
      </c>
      <c r="E7" s="13">
        <v>0</v>
      </c>
      <c r="F7" s="19">
        <v>6.7262099999999998E-3</v>
      </c>
      <c r="G7" s="19">
        <v>6.73742E-3</v>
      </c>
      <c r="H7" s="19">
        <v>4.2874000000000002E-2</v>
      </c>
      <c r="I7" s="20">
        <v>0.1571446564351355</v>
      </c>
      <c r="J7" s="21">
        <v>0.68400000000000005</v>
      </c>
      <c r="K7" s="22">
        <v>1.9999999999999999E-6</v>
      </c>
      <c r="L7" s="22">
        <v>1.9999999999999999E-6</v>
      </c>
      <c r="M7" s="22">
        <v>1.9999999999999999E-6</v>
      </c>
      <c r="N7" s="22">
        <v>1.9999999999999999E-6</v>
      </c>
      <c r="O7" s="22">
        <v>1.9999999999999999E-6</v>
      </c>
      <c r="P7" s="22">
        <v>1.9999999999999999E-6</v>
      </c>
      <c r="Q7" s="22">
        <v>1.9999999999999999E-6</v>
      </c>
      <c r="R7" s="22">
        <v>3.0000000000000001E-6</v>
      </c>
      <c r="S7" s="22">
        <v>3.0000000000000001E-6</v>
      </c>
      <c r="T7" s="22">
        <v>1.9999999999999999E-6</v>
      </c>
      <c r="U7" s="22">
        <v>1.9999999999999999E-6</v>
      </c>
      <c r="V7" s="22">
        <v>1.9999999999999999E-6</v>
      </c>
      <c r="W7" s="22">
        <v>8.4265999999999994E-2</v>
      </c>
      <c r="X7" s="22">
        <v>1.9999999999999999E-6</v>
      </c>
      <c r="Y7" s="22">
        <v>1.02E-4</v>
      </c>
      <c r="Z7" s="22">
        <v>1.6100000000000001E-3</v>
      </c>
      <c r="AA7" s="22">
        <v>3.0000000000000001E-6</v>
      </c>
      <c r="AB7" s="22">
        <v>8.4265999999999994E-2</v>
      </c>
      <c r="AC7" s="22">
        <v>8.4265999999999994E-2</v>
      </c>
      <c r="AD7" s="22">
        <v>1.02E-4</v>
      </c>
      <c r="AE7" s="22">
        <v>1.6100000000000001E-3</v>
      </c>
      <c r="AF7" s="22">
        <v>3.0000000000000001E-6</v>
      </c>
      <c r="AG7" s="22">
        <v>1.02E-4</v>
      </c>
      <c r="AH7" s="22">
        <v>1.9999999999999999E-6</v>
      </c>
      <c r="AI7" s="22">
        <v>3.0000000000000001E-6</v>
      </c>
      <c r="AJ7" s="22">
        <v>3.0000000000000001E-6</v>
      </c>
      <c r="AK7" s="22">
        <v>1.9999999999999999E-6</v>
      </c>
      <c r="AL7" s="22">
        <v>3.0000000000000001E-6</v>
      </c>
      <c r="AM7" s="22">
        <v>3.0000000000000001E-6</v>
      </c>
      <c r="AN7" s="22">
        <v>3.0000000000000001E-6</v>
      </c>
      <c r="AO7" s="22">
        <v>3.0000000000000001E-6</v>
      </c>
      <c r="AP7" s="22">
        <v>1.9999999999999999E-6</v>
      </c>
      <c r="AQ7" s="22">
        <v>1.9999999999999999E-6</v>
      </c>
      <c r="AR7" s="22">
        <v>1.9999999999999999E-6</v>
      </c>
      <c r="AS7" s="22">
        <v>1.9999999999999999E-6</v>
      </c>
      <c r="AT7" s="22">
        <v>3.0000000000000001E-6</v>
      </c>
      <c r="AU7" s="22">
        <v>3.0000000000000001E-6</v>
      </c>
      <c r="AV7" s="22">
        <v>1.9999999999999999E-6</v>
      </c>
      <c r="AW7" s="22">
        <v>1.9999999999999999E-6</v>
      </c>
      <c r="AX7" s="22">
        <v>1.9999999999999999E-6</v>
      </c>
      <c r="AY7" s="22">
        <v>3.0000000000000001E-6</v>
      </c>
      <c r="AZ7" s="22">
        <v>1.9999999999999999E-6</v>
      </c>
      <c r="BA7" s="22">
        <v>1.9999999999999999E-6</v>
      </c>
      <c r="BB7" s="22">
        <v>1.9999999999999999E-6</v>
      </c>
      <c r="BC7" s="22">
        <v>1.9999999999999999E-6</v>
      </c>
      <c r="BD7" s="22">
        <v>1.9999999999999999E-6</v>
      </c>
      <c r="BE7" s="22">
        <v>3.0000000000000001E-6</v>
      </c>
      <c r="BF7" s="22">
        <v>3.0000000000000001E-6</v>
      </c>
      <c r="BG7" s="22">
        <v>3.0000000000000001E-6</v>
      </c>
      <c r="BH7" s="22">
        <v>1.9999999999999999E-6</v>
      </c>
      <c r="BI7" s="22">
        <v>1.9999999999999999E-6</v>
      </c>
      <c r="BJ7" s="22">
        <v>1.9999999999999999E-6</v>
      </c>
      <c r="BK7" s="22">
        <v>1.9999999999999999E-6</v>
      </c>
      <c r="BL7" s="22">
        <v>1.9999999999999999E-6</v>
      </c>
      <c r="BM7" s="22">
        <v>1.9999999999999999E-6</v>
      </c>
      <c r="BN7" s="22">
        <v>1.9999999999999999E-6</v>
      </c>
      <c r="BO7" s="22">
        <v>1.9999999999999999E-6</v>
      </c>
      <c r="BP7" s="22">
        <v>1.9999999999999999E-6</v>
      </c>
      <c r="BQ7" s="22">
        <v>1.9999999999999999E-6</v>
      </c>
      <c r="BR7" s="22">
        <v>3.0000000000000001E-6</v>
      </c>
      <c r="BS7" s="22">
        <v>3.0000000000000001E-6</v>
      </c>
      <c r="BT7" s="22">
        <v>3.0000000000000001E-6</v>
      </c>
      <c r="BU7" s="22">
        <v>3.0000000000000001E-6</v>
      </c>
      <c r="BV7" s="22">
        <v>1.9999999999999999E-6</v>
      </c>
      <c r="BW7" s="22">
        <v>1.9999999999999999E-6</v>
      </c>
      <c r="BX7" s="22">
        <v>1.9999999999999999E-6</v>
      </c>
      <c r="BY7" s="22">
        <v>1.9999999999999999E-6</v>
      </c>
      <c r="BZ7" s="22">
        <v>1.9999999999999999E-6</v>
      </c>
      <c r="CA7" s="22">
        <v>1.9999999999999999E-6</v>
      </c>
      <c r="CB7" s="22">
        <v>1.9999999999999999E-6</v>
      </c>
      <c r="CC7" s="22">
        <v>1.9999999999999999E-6</v>
      </c>
      <c r="CD7" s="22">
        <v>1.9999999999999999E-6</v>
      </c>
      <c r="CE7" s="22">
        <v>1.9999999999999999E-6</v>
      </c>
      <c r="CF7" s="22">
        <v>1.9999999999999999E-6</v>
      </c>
      <c r="CG7" s="22">
        <v>1.9999999999999999E-6</v>
      </c>
      <c r="CH7" s="22">
        <v>1.9999999999999999E-6</v>
      </c>
      <c r="CI7" s="22">
        <v>1.9999999999999999E-6</v>
      </c>
      <c r="CJ7" s="22">
        <v>3.0000000000000001E-6</v>
      </c>
      <c r="CK7" s="22">
        <v>3.0000000000000001E-6</v>
      </c>
      <c r="CL7" s="22">
        <v>1.9999999999999999E-6</v>
      </c>
      <c r="CM7" s="22">
        <v>1.9999999999999999E-6</v>
      </c>
      <c r="CN7" s="22">
        <v>1.9999999999999999E-6</v>
      </c>
      <c r="CO7" s="22">
        <v>1.9999999999999999E-6</v>
      </c>
      <c r="CP7" s="22">
        <v>3.0000000000000001E-6</v>
      </c>
      <c r="CQ7" s="22">
        <v>1.9999999999999999E-6</v>
      </c>
      <c r="CR7" s="22">
        <v>1.9999999999999999E-6</v>
      </c>
      <c r="CS7" s="22">
        <v>1.9999999999999999E-6</v>
      </c>
      <c r="CT7" s="22">
        <v>1.9999999999999999E-6</v>
      </c>
      <c r="CU7" s="22">
        <v>1.9999999999999999E-6</v>
      </c>
      <c r="CV7" s="22">
        <v>1.9999999999999999E-6</v>
      </c>
      <c r="CW7" s="22">
        <v>1.9999999999999999E-6</v>
      </c>
      <c r="CX7" s="22">
        <v>1.9999999999999999E-6</v>
      </c>
      <c r="CY7" s="22">
        <v>1.9999999999999999E-6</v>
      </c>
      <c r="CZ7" s="22">
        <v>1.9999999999999999E-6</v>
      </c>
      <c r="DA7" s="22">
        <v>1.9999999999999999E-6</v>
      </c>
      <c r="DB7" s="22">
        <v>1.9999999999999999E-6</v>
      </c>
      <c r="DC7" s="22">
        <v>1.9999999999999999E-6</v>
      </c>
      <c r="DD7" s="22">
        <v>1.9999999999999999E-6</v>
      </c>
      <c r="DE7" s="22">
        <v>1.9999999999999999E-6</v>
      </c>
      <c r="DF7" s="22">
        <v>1.9999999999999999E-6</v>
      </c>
      <c r="DG7" s="22">
        <v>1.9999999999999999E-6</v>
      </c>
      <c r="DH7" s="22">
        <v>1.9999999999999999E-6</v>
      </c>
      <c r="DI7" s="22">
        <v>1.9999999999999999E-6</v>
      </c>
      <c r="DJ7" s="22">
        <v>1.9999999999999999E-6</v>
      </c>
      <c r="DK7" s="22">
        <v>1.9999999999999999E-6</v>
      </c>
      <c r="DL7" s="22">
        <v>1.9999999999999999E-6</v>
      </c>
      <c r="DM7" s="22">
        <v>1.9999999999999999E-6</v>
      </c>
      <c r="DN7" s="22">
        <v>1.9999999999999999E-6</v>
      </c>
      <c r="DO7" s="22">
        <v>1.9999999999999999E-6</v>
      </c>
      <c r="DP7" s="22">
        <v>1.9999999999999999E-6</v>
      </c>
      <c r="DQ7" s="22">
        <v>1.9999999999999999E-6</v>
      </c>
      <c r="DR7" s="22">
        <v>1.9999999999999999E-6</v>
      </c>
      <c r="DS7" s="22">
        <v>1.9999999999999999E-6</v>
      </c>
      <c r="DT7" s="23">
        <v>0.99999800000000005</v>
      </c>
      <c r="DU7" s="23">
        <v>0.97669709090909096</v>
      </c>
      <c r="DV7" s="23">
        <v>0.99999733333333329</v>
      </c>
      <c r="DW7" s="23">
        <v>0.99999760000000004</v>
      </c>
      <c r="DX7" s="24">
        <v>0.99999760000000004</v>
      </c>
      <c r="DY7" s="24">
        <v>0.99999700000000002</v>
      </c>
      <c r="DZ7" s="24">
        <v>0.99999800000000005</v>
      </c>
      <c r="EA7" s="23">
        <v>0.99999800000000005</v>
      </c>
      <c r="EB7" s="23">
        <v>0.99999700000000002</v>
      </c>
      <c r="EC7" s="23">
        <v>0.99999800000000005</v>
      </c>
      <c r="ED7" s="23">
        <v>0.99999800000000005</v>
      </c>
      <c r="EE7" s="24">
        <v>0.99787942038567479</v>
      </c>
    </row>
    <row r="8" spans="1:1025" x14ac:dyDescent="0.2">
      <c r="A8" s="18" t="s">
        <v>118</v>
      </c>
      <c r="B8" s="13">
        <v>0</v>
      </c>
      <c r="C8" s="13">
        <v>0</v>
      </c>
      <c r="D8" s="13">
        <v>0</v>
      </c>
      <c r="E8" s="13">
        <v>0</v>
      </c>
      <c r="F8" s="19">
        <v>1.85969E-3</v>
      </c>
      <c r="G8" s="19">
        <v>2.0122299999999998E-3</v>
      </c>
      <c r="H8" s="19">
        <v>1.14476E-2</v>
      </c>
      <c r="I8" s="20">
        <v>0.17577745553653165</v>
      </c>
      <c r="J8" s="21">
        <v>0.97499999999999998</v>
      </c>
      <c r="K8" s="22">
        <v>1.9999999999999999E-6</v>
      </c>
      <c r="L8" s="22">
        <v>1.9999999999999999E-6</v>
      </c>
      <c r="M8" s="22">
        <v>1.9999999999999999E-6</v>
      </c>
      <c r="N8" s="22">
        <v>1.9999999999999999E-6</v>
      </c>
      <c r="O8" s="22">
        <v>1.9999999999999999E-6</v>
      </c>
      <c r="P8" s="22">
        <v>1.9999999999999999E-6</v>
      </c>
      <c r="Q8" s="22">
        <v>1.9999999999999999E-6</v>
      </c>
      <c r="R8" s="22">
        <v>3.8099999999999999E-4</v>
      </c>
      <c r="S8" s="22">
        <v>3.8099999999999999E-4</v>
      </c>
      <c r="T8" s="22">
        <v>1.9999999999999999E-6</v>
      </c>
      <c r="U8" s="22">
        <v>1.9999999999999999E-6</v>
      </c>
      <c r="V8" s="22">
        <v>1.9999999999999999E-6</v>
      </c>
      <c r="W8" s="22">
        <v>0.96535199999999999</v>
      </c>
      <c r="X8" s="22">
        <v>5.0000000000000002E-5</v>
      </c>
      <c r="Y8" s="22">
        <v>2.5014999999999999E-2</v>
      </c>
      <c r="Z8" s="22">
        <v>0.29280299999999998</v>
      </c>
      <c r="AA8" s="22">
        <v>3.8099999999999999E-4</v>
      </c>
      <c r="AB8" s="22">
        <v>0.96535199999999999</v>
      </c>
      <c r="AC8" s="22">
        <v>0.96535199999999999</v>
      </c>
      <c r="AD8" s="22">
        <v>2.5014999999999999E-2</v>
      </c>
      <c r="AE8" s="22">
        <v>0.29280299999999998</v>
      </c>
      <c r="AF8" s="22">
        <v>3.8099999999999999E-4</v>
      </c>
      <c r="AG8" s="22">
        <v>2.5014999999999999E-2</v>
      </c>
      <c r="AH8" s="22">
        <v>5.0000000000000002E-5</v>
      </c>
      <c r="AI8" s="22">
        <v>3.8099999999999999E-4</v>
      </c>
      <c r="AJ8" s="22">
        <v>3.8099999999999999E-4</v>
      </c>
      <c r="AK8" s="22">
        <v>1.9999999999999999E-6</v>
      </c>
      <c r="AL8" s="22">
        <v>3.8099999999999999E-4</v>
      </c>
      <c r="AM8" s="22">
        <v>3.8099999999999999E-4</v>
      </c>
      <c r="AN8" s="22">
        <v>3.8099999999999999E-4</v>
      </c>
      <c r="AO8" s="22">
        <v>3.8099999999999999E-4</v>
      </c>
      <c r="AP8" s="22">
        <v>5.0000000000000002E-5</v>
      </c>
      <c r="AQ8" s="22">
        <v>5.0000000000000002E-5</v>
      </c>
      <c r="AR8" s="22">
        <v>3.1999999999999999E-5</v>
      </c>
      <c r="AS8" s="22">
        <v>5.0000000000000002E-5</v>
      </c>
      <c r="AT8" s="22">
        <v>3.8099999999999999E-4</v>
      </c>
      <c r="AU8" s="22">
        <v>3.8099999999999999E-4</v>
      </c>
      <c r="AV8" s="22">
        <v>5.0000000000000002E-5</v>
      </c>
      <c r="AW8" s="22">
        <v>5.0000000000000002E-5</v>
      </c>
      <c r="AX8" s="22">
        <v>5.0000000000000002E-5</v>
      </c>
      <c r="AY8" s="22">
        <v>3.8099999999999999E-4</v>
      </c>
      <c r="AZ8" s="22">
        <v>5.0000000000000002E-5</v>
      </c>
      <c r="BA8" s="22">
        <v>1.9999999999999999E-6</v>
      </c>
      <c r="BB8" s="22">
        <v>5.0000000000000002E-5</v>
      </c>
      <c r="BC8" s="22">
        <v>5.0000000000000002E-5</v>
      </c>
      <c r="BD8" s="22">
        <v>1.9999999999999999E-6</v>
      </c>
      <c r="BE8" s="22">
        <v>3.8099999999999999E-4</v>
      </c>
      <c r="BF8" s="22">
        <v>3.8099999999999999E-4</v>
      </c>
      <c r="BG8" s="22">
        <v>3.8000000000000002E-4</v>
      </c>
      <c r="BH8" s="22">
        <v>5.0000000000000002E-5</v>
      </c>
      <c r="BI8" s="22">
        <v>1.9999999999999999E-6</v>
      </c>
      <c r="BJ8" s="22">
        <v>1.9999999999999999E-6</v>
      </c>
      <c r="BK8" s="22">
        <v>1.9999999999999999E-6</v>
      </c>
      <c r="BL8" s="22">
        <v>1.9999999999999999E-6</v>
      </c>
      <c r="BM8" s="22">
        <v>1.9999999999999999E-6</v>
      </c>
      <c r="BN8" s="22">
        <v>5.0000000000000002E-5</v>
      </c>
      <c r="BO8" s="22">
        <v>1.9999999999999999E-6</v>
      </c>
      <c r="BP8" s="22">
        <v>1.9999999999999999E-6</v>
      </c>
      <c r="BQ8" s="22">
        <v>1.9999999999999999E-6</v>
      </c>
      <c r="BR8" s="22">
        <v>3.8099999999999999E-4</v>
      </c>
      <c r="BS8" s="22">
        <v>3.8099999999999999E-4</v>
      </c>
      <c r="BT8" s="22">
        <v>3.8099999999999999E-4</v>
      </c>
      <c r="BU8" s="22">
        <v>3.8099999999999999E-4</v>
      </c>
      <c r="BV8" s="22">
        <v>1.9999999999999999E-6</v>
      </c>
      <c r="BW8" s="22">
        <v>1.9999999999999999E-6</v>
      </c>
      <c r="BX8" s="22">
        <v>1.9999999999999999E-6</v>
      </c>
      <c r="BY8" s="22">
        <v>1.9999999999999999E-6</v>
      </c>
      <c r="BZ8" s="22">
        <v>1.9999999999999999E-6</v>
      </c>
      <c r="CA8" s="22">
        <v>1.9999999999999999E-6</v>
      </c>
      <c r="CB8" s="22">
        <v>1.9999999999999999E-6</v>
      </c>
      <c r="CC8" s="22">
        <v>1.9999999999999999E-6</v>
      </c>
      <c r="CD8" s="22">
        <v>1.9999999999999999E-6</v>
      </c>
      <c r="CE8" s="22">
        <v>1.9999999999999999E-6</v>
      </c>
      <c r="CF8" s="22">
        <v>1.9999999999999999E-6</v>
      </c>
      <c r="CG8" s="22">
        <v>1.9999999999999999E-6</v>
      </c>
      <c r="CH8" s="22">
        <v>1.9999999999999999E-6</v>
      </c>
      <c r="CI8" s="22">
        <v>1.9999999999999999E-6</v>
      </c>
      <c r="CJ8" s="22">
        <v>3.8099999999999999E-4</v>
      </c>
      <c r="CK8" s="22">
        <v>3.8099999999999999E-4</v>
      </c>
      <c r="CL8" s="22">
        <v>1.9999999999999999E-6</v>
      </c>
      <c r="CM8" s="22">
        <v>1.9999999999999999E-6</v>
      </c>
      <c r="CN8" s="22">
        <v>1.9999999999999999E-6</v>
      </c>
      <c r="CO8" s="22">
        <v>1.9999999999999999E-6</v>
      </c>
      <c r="CP8" s="22">
        <v>3.8099999999999999E-4</v>
      </c>
      <c r="CQ8" s="22">
        <v>1.9999999999999999E-6</v>
      </c>
      <c r="CR8" s="22">
        <v>1.9999999999999999E-6</v>
      </c>
      <c r="CS8" s="22">
        <v>1.9999999999999999E-6</v>
      </c>
      <c r="CT8" s="22">
        <v>1.9999999999999999E-6</v>
      </c>
      <c r="CU8" s="22">
        <v>1.9999999999999999E-6</v>
      </c>
      <c r="CV8" s="22">
        <v>1.9999999999999999E-6</v>
      </c>
      <c r="CW8" s="22">
        <v>1.9999999999999999E-6</v>
      </c>
      <c r="CX8" s="22">
        <v>1.9999999999999999E-6</v>
      </c>
      <c r="CY8" s="22">
        <v>1.9999999999999999E-6</v>
      </c>
      <c r="CZ8" s="22">
        <v>1.9999999999999999E-6</v>
      </c>
      <c r="DA8" s="22">
        <v>1.9999999999999999E-6</v>
      </c>
      <c r="DB8" s="22">
        <v>1.9999999999999999E-6</v>
      </c>
      <c r="DC8" s="22">
        <v>1.9999999999999999E-6</v>
      </c>
      <c r="DD8" s="22">
        <v>1.9999999999999999E-6</v>
      </c>
      <c r="DE8" s="22">
        <v>1.9999999999999999E-6</v>
      </c>
      <c r="DF8" s="22">
        <v>1.9999999999999999E-6</v>
      </c>
      <c r="DG8" s="22">
        <v>1.9999999999999999E-6</v>
      </c>
      <c r="DH8" s="22">
        <v>1.9999999999999999E-6</v>
      </c>
      <c r="DI8" s="22">
        <v>1.9999999999999999E-6</v>
      </c>
      <c r="DJ8" s="22">
        <v>1.9999999999999999E-6</v>
      </c>
      <c r="DK8" s="22">
        <v>1.9999999999999999E-6</v>
      </c>
      <c r="DL8" s="22">
        <v>1.9999999999999999E-6</v>
      </c>
      <c r="DM8" s="22">
        <v>1.9999999999999999E-6</v>
      </c>
      <c r="DN8" s="22">
        <v>1.9999999999999999E-6</v>
      </c>
      <c r="DO8" s="22">
        <v>1.9999999999999999E-6</v>
      </c>
      <c r="DP8" s="22">
        <v>1.9999999999999999E-6</v>
      </c>
      <c r="DQ8" s="22">
        <v>4.3000000000000002E-5</v>
      </c>
      <c r="DR8" s="22">
        <v>1.9999999999999999E-6</v>
      </c>
      <c r="DS8" s="22">
        <v>1.9999999999999999E-6</v>
      </c>
      <c r="DT8" s="23">
        <v>0.99999800000000005</v>
      </c>
      <c r="DU8" s="23">
        <v>0.67658918181818173</v>
      </c>
      <c r="DV8" s="23">
        <v>0.99973733333333337</v>
      </c>
      <c r="DW8" s="23">
        <v>0.99982119999999997</v>
      </c>
      <c r="DX8" s="24">
        <v>0.99982406666666668</v>
      </c>
      <c r="DY8" s="24">
        <v>0.99961900000000004</v>
      </c>
      <c r="DZ8" s="24">
        <v>0.99999266666666664</v>
      </c>
      <c r="EA8" s="23">
        <v>0.99999800000000005</v>
      </c>
      <c r="EB8" s="23">
        <v>0.99961900000000004</v>
      </c>
      <c r="EC8" s="23">
        <v>0.99997400000000003</v>
      </c>
      <c r="ED8" s="23">
        <v>0.99999800000000005</v>
      </c>
      <c r="EE8" s="24">
        <v>0.97047004077134991</v>
      </c>
    </row>
    <row r="9" spans="1:1025" x14ac:dyDescent="0.2">
      <c r="A9" s="18" t="s">
        <v>119</v>
      </c>
      <c r="B9" s="13">
        <v>0</v>
      </c>
      <c r="C9" s="13">
        <v>0</v>
      </c>
      <c r="D9" s="13">
        <v>0</v>
      </c>
      <c r="E9" s="13">
        <v>0</v>
      </c>
      <c r="F9" s="19">
        <v>8.5201799999999996E-4</v>
      </c>
      <c r="G9" s="19">
        <v>1.0604900000000001E-3</v>
      </c>
      <c r="H9" s="19">
        <v>4.8679099999999996E-3</v>
      </c>
      <c r="I9" s="20">
        <v>0.21785324708139636</v>
      </c>
      <c r="J9" s="21">
        <v>0.67600000000000005</v>
      </c>
      <c r="K9" s="22">
        <v>0</v>
      </c>
      <c r="L9" s="22">
        <v>7.9999999999999996E-6</v>
      </c>
      <c r="M9" s="22">
        <v>7.9999999999999996E-6</v>
      </c>
      <c r="N9" s="22">
        <v>7.9999999999999996E-6</v>
      </c>
      <c r="O9" s="22">
        <v>7.9999999999999996E-6</v>
      </c>
      <c r="P9" s="22">
        <v>7.9999999999999996E-6</v>
      </c>
      <c r="Q9" s="22">
        <v>7.9999999999999996E-6</v>
      </c>
      <c r="R9" s="22">
        <v>4.3210999999999999E-2</v>
      </c>
      <c r="S9" s="22">
        <v>4.3210999999999999E-2</v>
      </c>
      <c r="T9" s="22">
        <v>0</v>
      </c>
      <c r="U9" s="22">
        <v>0</v>
      </c>
      <c r="V9" s="22">
        <v>0</v>
      </c>
      <c r="W9" s="22">
        <v>0.75467799999999996</v>
      </c>
      <c r="X9" s="22">
        <v>5.6959999999999997E-3</v>
      </c>
      <c r="Y9" s="22">
        <v>0.75467799999999996</v>
      </c>
      <c r="Z9" s="22">
        <v>4.3210999999999999E-2</v>
      </c>
      <c r="AA9" s="22">
        <v>4.3210999999999999E-2</v>
      </c>
      <c r="AB9" s="22">
        <v>0.75467799999999996</v>
      </c>
      <c r="AC9" s="22">
        <v>0.75467799999999996</v>
      </c>
      <c r="AD9" s="22">
        <v>0.75467799999999996</v>
      </c>
      <c r="AE9" s="22">
        <v>4.3210999999999999E-2</v>
      </c>
      <c r="AF9" s="22">
        <v>4.3210999999999999E-2</v>
      </c>
      <c r="AG9" s="22">
        <v>0.75467799999999996</v>
      </c>
      <c r="AH9" s="22">
        <v>5.6959999999999997E-3</v>
      </c>
      <c r="AI9" s="22">
        <v>4.3210999999999999E-2</v>
      </c>
      <c r="AJ9" s="22">
        <v>4.3210999999999999E-2</v>
      </c>
      <c r="AK9" s="22">
        <v>4.3000000000000002E-5</v>
      </c>
      <c r="AL9" s="22">
        <v>4.3210999999999999E-2</v>
      </c>
      <c r="AM9" s="22">
        <v>4.3210999999999999E-2</v>
      </c>
      <c r="AN9" s="22">
        <v>4.3210999999999999E-2</v>
      </c>
      <c r="AO9" s="22">
        <v>4.3210999999999999E-2</v>
      </c>
      <c r="AP9" s="22">
        <v>5.6959999999999997E-3</v>
      </c>
      <c r="AQ9" s="22">
        <v>5.6959999999999997E-3</v>
      </c>
      <c r="AR9" s="22">
        <v>3.6489999999999999E-3</v>
      </c>
      <c r="AS9" s="22">
        <v>5.6959999999999997E-3</v>
      </c>
      <c r="AT9" s="22">
        <v>4.3210999999999999E-2</v>
      </c>
      <c r="AU9" s="22">
        <v>4.3210999999999999E-2</v>
      </c>
      <c r="AV9" s="22">
        <v>5.6959999999999997E-3</v>
      </c>
      <c r="AW9" s="22">
        <v>5.6959999999999997E-3</v>
      </c>
      <c r="AX9" s="22">
        <v>5.6959999999999997E-3</v>
      </c>
      <c r="AY9" s="22">
        <v>4.3210999999999999E-2</v>
      </c>
      <c r="AZ9" s="22">
        <v>5.6959999999999997E-3</v>
      </c>
      <c r="BA9" s="22">
        <v>1.9000000000000001E-5</v>
      </c>
      <c r="BB9" s="22">
        <v>5.6959999999999997E-3</v>
      </c>
      <c r="BC9" s="22">
        <v>5.6959999999999997E-3</v>
      </c>
      <c r="BD9" s="22">
        <v>7.1000000000000005E-5</v>
      </c>
      <c r="BE9" s="22">
        <v>4.3210999999999999E-2</v>
      </c>
      <c r="BF9" s="22">
        <v>4.3210999999999999E-2</v>
      </c>
      <c r="BG9" s="22">
        <v>4.3041000000000003E-2</v>
      </c>
      <c r="BH9" s="22">
        <v>5.6959999999999997E-3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5.6959999999999997E-3</v>
      </c>
      <c r="BO9" s="22">
        <v>0</v>
      </c>
      <c r="BP9" s="22">
        <v>0</v>
      </c>
      <c r="BQ9" s="22">
        <v>0</v>
      </c>
      <c r="BR9" s="22">
        <v>4.3210999999999999E-2</v>
      </c>
      <c r="BS9" s="22">
        <v>4.3210999999999999E-2</v>
      </c>
      <c r="BT9" s="22">
        <v>4.3210999999999999E-2</v>
      </c>
      <c r="BU9" s="22">
        <v>4.3210999999999999E-2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4.3210999999999999E-2</v>
      </c>
      <c r="CK9" s="22">
        <v>4.3210999999999999E-2</v>
      </c>
      <c r="CL9" s="22">
        <v>0</v>
      </c>
      <c r="CM9" s="22">
        <v>0</v>
      </c>
      <c r="CN9" s="22">
        <v>0</v>
      </c>
      <c r="CO9" s="22">
        <v>0</v>
      </c>
      <c r="CP9" s="22">
        <v>4.3210999999999999E-2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3.4E-5</v>
      </c>
      <c r="CX9" s="22">
        <v>0</v>
      </c>
      <c r="CY9" s="22">
        <v>0</v>
      </c>
      <c r="CZ9" s="22">
        <v>5.0000000000000002E-5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4.8890000000000001E-3</v>
      </c>
      <c r="DR9" s="22">
        <v>0</v>
      </c>
      <c r="DS9" s="22">
        <v>0</v>
      </c>
      <c r="DT9" s="23">
        <v>0.99999199999999999</v>
      </c>
      <c r="DU9" s="23">
        <v>0.57212654545454544</v>
      </c>
      <c r="DV9" s="23">
        <v>0.97023616666666668</v>
      </c>
      <c r="DW9" s="23">
        <v>0.97970740000000001</v>
      </c>
      <c r="DX9" s="24">
        <v>0.98006280000000001</v>
      </c>
      <c r="DY9" s="24">
        <v>0.956789</v>
      </c>
      <c r="DZ9" s="24">
        <v>0.99936711111111109</v>
      </c>
      <c r="EA9" s="23">
        <v>1</v>
      </c>
      <c r="EB9" s="23">
        <v>0.956789</v>
      </c>
      <c r="EC9" s="23">
        <v>0.99715200000000004</v>
      </c>
      <c r="ED9" s="23">
        <v>1</v>
      </c>
      <c r="EE9" s="24">
        <v>0.94656563847566566</v>
      </c>
    </row>
    <row r="10" spans="1:1025" x14ac:dyDescent="0.2">
      <c r="A10" s="18" t="s">
        <v>120</v>
      </c>
      <c r="B10" s="13">
        <v>30</v>
      </c>
      <c r="C10" s="13">
        <f>30/71</f>
        <v>0.42253521126760563</v>
      </c>
      <c r="D10" s="13">
        <v>30</v>
      </c>
      <c r="E10" s="13">
        <v>0</v>
      </c>
      <c r="F10" s="19">
        <v>2.6676299999999998E-3</v>
      </c>
      <c r="G10" s="19">
        <v>3.3199000000000002E-3</v>
      </c>
      <c r="H10" s="19">
        <v>1.5242500000000001E-2</v>
      </c>
      <c r="I10" s="20">
        <v>0.21780547810398557</v>
      </c>
      <c r="J10" s="21">
        <v>0.67400000000000004</v>
      </c>
      <c r="K10" s="22">
        <v>0</v>
      </c>
      <c r="L10" s="22">
        <v>1.9727000000000001E-2</v>
      </c>
      <c r="M10" s="22">
        <v>1.9727000000000001E-2</v>
      </c>
      <c r="N10" s="22">
        <v>1.9727000000000001E-2</v>
      </c>
      <c r="O10" s="22">
        <v>1.9727000000000001E-2</v>
      </c>
      <c r="P10" s="22">
        <v>1.9727000000000001E-2</v>
      </c>
      <c r="Q10" s="22">
        <v>1.9727000000000001E-2</v>
      </c>
      <c r="R10" s="22">
        <v>0.99970599999999998</v>
      </c>
      <c r="S10" s="22">
        <v>0.99970599999999998</v>
      </c>
      <c r="T10" s="22">
        <v>0</v>
      </c>
      <c r="U10" s="22">
        <v>9.9999999999999995E-7</v>
      </c>
      <c r="V10" s="22">
        <v>0</v>
      </c>
      <c r="W10" s="22">
        <v>0.99970599999999998</v>
      </c>
      <c r="X10" s="22">
        <v>0.94173700000000005</v>
      </c>
      <c r="Y10" s="22">
        <v>0.99970599999999998</v>
      </c>
      <c r="Z10" s="22">
        <v>0.99970599999999998</v>
      </c>
      <c r="AA10" s="22">
        <v>0.99970599999999998</v>
      </c>
      <c r="AB10" s="22">
        <v>0.99970599999999998</v>
      </c>
      <c r="AC10" s="22">
        <v>0.99970599999999998</v>
      </c>
      <c r="AD10" s="22">
        <v>0.99970599999999998</v>
      </c>
      <c r="AE10" s="22">
        <v>0.99970599999999998</v>
      </c>
      <c r="AF10" s="22">
        <v>0.99970599999999998</v>
      </c>
      <c r="AG10" s="22">
        <v>0.99970599999999998</v>
      </c>
      <c r="AH10" s="22">
        <v>0.94173700000000005</v>
      </c>
      <c r="AI10" s="22">
        <v>0.99970599999999998</v>
      </c>
      <c r="AJ10" s="22">
        <v>0.99970599999999998</v>
      </c>
      <c r="AK10" s="22">
        <v>9.6741999999999995E-2</v>
      </c>
      <c r="AL10" s="22">
        <v>0.99970599999999998</v>
      </c>
      <c r="AM10" s="22">
        <v>0.99970599999999998</v>
      </c>
      <c r="AN10" s="22">
        <v>0.99970599999999998</v>
      </c>
      <c r="AO10" s="22">
        <v>0.99970599999999998</v>
      </c>
      <c r="AP10" s="22">
        <v>0.94173700000000005</v>
      </c>
      <c r="AQ10" s="22">
        <v>0.94173700000000005</v>
      </c>
      <c r="AR10" s="22">
        <v>0.90772399999999998</v>
      </c>
      <c r="AS10" s="22">
        <v>0.94173700000000005</v>
      </c>
      <c r="AT10" s="22">
        <v>0.99970599999999998</v>
      </c>
      <c r="AU10" s="22">
        <v>0.99970599999999998</v>
      </c>
      <c r="AV10" s="22">
        <v>0.94173700000000005</v>
      </c>
      <c r="AW10" s="22">
        <v>0.94173700000000005</v>
      </c>
      <c r="AX10" s="22">
        <v>0.94173700000000005</v>
      </c>
      <c r="AY10" s="22">
        <v>0.99970599999999998</v>
      </c>
      <c r="AZ10" s="22">
        <v>0.94173700000000005</v>
      </c>
      <c r="BA10" s="22">
        <v>4.4692000000000003E-2</v>
      </c>
      <c r="BB10" s="22">
        <v>0.94173700000000005</v>
      </c>
      <c r="BC10" s="22">
        <v>0.94173700000000005</v>
      </c>
      <c r="BD10" s="22">
        <v>0.148507</v>
      </c>
      <c r="BE10" s="22">
        <v>0.99970599999999998</v>
      </c>
      <c r="BF10" s="22">
        <v>0.99970599999999998</v>
      </c>
      <c r="BG10" s="22">
        <v>0.99966900000000003</v>
      </c>
      <c r="BH10" s="22">
        <v>0.94173700000000005</v>
      </c>
      <c r="BI10" s="22">
        <v>9.9999999999999995E-7</v>
      </c>
      <c r="BJ10" s="22">
        <v>0</v>
      </c>
      <c r="BK10" s="22">
        <v>0</v>
      </c>
      <c r="BL10" s="22">
        <v>0</v>
      </c>
      <c r="BM10" s="22">
        <v>5.8E-5</v>
      </c>
      <c r="BN10" s="22">
        <v>0.94173700000000005</v>
      </c>
      <c r="BO10" s="22">
        <v>4.3000000000000002E-5</v>
      </c>
      <c r="BP10" s="22">
        <v>0</v>
      </c>
      <c r="BQ10" s="22">
        <v>0</v>
      </c>
      <c r="BR10" s="22">
        <v>0.99970599999999998</v>
      </c>
      <c r="BS10" s="22">
        <v>0.99970599999999998</v>
      </c>
      <c r="BT10" s="22">
        <v>0.99970599999999998</v>
      </c>
      <c r="BU10" s="22">
        <v>0.99970599999999998</v>
      </c>
      <c r="BV10" s="22">
        <v>0</v>
      </c>
      <c r="BW10" s="22">
        <v>0</v>
      </c>
      <c r="BX10" s="22">
        <v>0</v>
      </c>
      <c r="BY10" s="22">
        <v>4.3000000000000002E-5</v>
      </c>
      <c r="BZ10" s="22">
        <v>4.8999999999999998E-5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0.99970599999999998</v>
      </c>
      <c r="CK10" s="22">
        <v>0.99970599999999998</v>
      </c>
      <c r="CL10" s="22">
        <v>0</v>
      </c>
      <c r="CM10" s="22">
        <v>0</v>
      </c>
      <c r="CN10" s="22">
        <v>0</v>
      </c>
      <c r="CO10" s="22">
        <v>0</v>
      </c>
      <c r="CP10" s="22">
        <v>0.99970599999999998</v>
      </c>
      <c r="CQ10" s="22">
        <v>4.3000000000000002E-5</v>
      </c>
      <c r="CR10" s="22">
        <v>0</v>
      </c>
      <c r="CS10" s="22">
        <v>0</v>
      </c>
      <c r="CT10" s="22">
        <v>0</v>
      </c>
      <c r="CU10" s="22">
        <v>0</v>
      </c>
      <c r="CV10" s="22">
        <v>1.9799999999999999E-4</v>
      </c>
      <c r="CW10" s="22">
        <v>7.6804999999999998E-2</v>
      </c>
      <c r="CX10" s="22">
        <v>0</v>
      </c>
      <c r="CY10" s="22">
        <v>0</v>
      </c>
      <c r="CZ10" s="22">
        <v>0.110539</v>
      </c>
      <c r="DA10" s="22">
        <v>3.1100000000000002E-4</v>
      </c>
      <c r="DB10" s="22">
        <v>0</v>
      </c>
      <c r="DC10" s="22">
        <v>5.8E-5</v>
      </c>
      <c r="DD10" s="22">
        <v>0</v>
      </c>
      <c r="DE10" s="22">
        <v>0</v>
      </c>
      <c r="DF10" s="22">
        <v>0</v>
      </c>
      <c r="DG10" s="22">
        <v>0</v>
      </c>
      <c r="DH10" s="22">
        <v>0</v>
      </c>
      <c r="DI10" s="22">
        <v>9.9999999999999995E-7</v>
      </c>
      <c r="DJ10" s="22">
        <v>9.9999999999999995E-7</v>
      </c>
      <c r="DK10" s="22">
        <v>9.9999999999999995E-7</v>
      </c>
      <c r="DL10" s="22">
        <v>0</v>
      </c>
      <c r="DM10" s="22">
        <v>9.9999999999999995E-7</v>
      </c>
      <c r="DN10" s="22">
        <v>5.8E-5</v>
      </c>
      <c r="DO10" s="22">
        <v>3.1E-4</v>
      </c>
      <c r="DP10" s="22">
        <v>4.3000000000000002E-5</v>
      </c>
      <c r="DQ10" s="22">
        <v>0.93146300000000004</v>
      </c>
      <c r="DR10" s="22">
        <v>0</v>
      </c>
      <c r="DS10" s="22">
        <v>0</v>
      </c>
      <c r="DT10" s="23">
        <v>0.98027299999999995</v>
      </c>
      <c r="DU10" s="23">
        <v>5.5639090909092026E-3</v>
      </c>
      <c r="DV10" s="23">
        <v>0.16044950000000002</v>
      </c>
      <c r="DW10" s="23">
        <v>4.1877999999999971E-2</v>
      </c>
      <c r="DX10" s="24">
        <v>0.14776286666666671</v>
      </c>
      <c r="DY10" s="24">
        <v>2.9400000000001647E-4</v>
      </c>
      <c r="DZ10" s="24">
        <v>0.89535122222222219</v>
      </c>
      <c r="EA10" s="23">
        <v>0.99999233333333337</v>
      </c>
      <c r="EB10" s="23">
        <v>2.9400000000001647E-4</v>
      </c>
      <c r="EC10" s="23">
        <v>0.52913149999999998</v>
      </c>
      <c r="ED10" s="23">
        <v>0.99999979999999999</v>
      </c>
      <c r="EE10" s="24">
        <v>0.43281728466483016</v>
      </c>
    </row>
    <row r="11" spans="1:1025" x14ac:dyDescent="0.2">
      <c r="A11" s="18" t="s">
        <v>121</v>
      </c>
      <c r="B11" s="13">
        <v>31</v>
      </c>
      <c r="C11" s="13">
        <f>1/71</f>
        <v>1.4084507042253521E-2</v>
      </c>
      <c r="D11" s="13">
        <v>1</v>
      </c>
      <c r="E11" s="13">
        <v>0</v>
      </c>
      <c r="F11" s="19">
        <v>1.93509E-3</v>
      </c>
      <c r="G11" s="19">
        <v>3.5638200000000001E-3</v>
      </c>
      <c r="H11" s="19">
        <v>7.9146200000000007E-3</v>
      </c>
      <c r="I11" s="20">
        <v>0.45028314688513155</v>
      </c>
      <c r="J11" s="21">
        <v>0.66300000000000003</v>
      </c>
      <c r="K11" s="22">
        <v>3.9999999999999998E-6</v>
      </c>
      <c r="L11" s="22">
        <v>1.73E-4</v>
      </c>
      <c r="M11" s="22">
        <v>1.73E-4</v>
      </c>
      <c r="N11" s="22">
        <v>1.73E-4</v>
      </c>
      <c r="O11" s="22">
        <v>1.73E-4</v>
      </c>
      <c r="P11" s="22">
        <v>1.73E-4</v>
      </c>
      <c r="Q11" s="22">
        <v>1.73E-4</v>
      </c>
      <c r="R11" s="22">
        <v>0.99721599999999999</v>
      </c>
      <c r="S11" s="22">
        <v>0.99721599999999999</v>
      </c>
      <c r="T11" s="22">
        <v>3.9999999999999998E-6</v>
      </c>
      <c r="U11" s="22">
        <v>3.9999999999999998E-6</v>
      </c>
      <c r="V11" s="22">
        <v>3.9999999999999998E-6</v>
      </c>
      <c r="W11" s="22">
        <v>0.99721599999999999</v>
      </c>
      <c r="X11" s="22">
        <v>0.33540999999999999</v>
      </c>
      <c r="Y11" s="22">
        <v>0.99721599999999999</v>
      </c>
      <c r="Z11" s="22">
        <v>0.99721599999999999</v>
      </c>
      <c r="AA11" s="22">
        <v>0.99721599999999999</v>
      </c>
      <c r="AB11" s="22">
        <v>0.99721599999999999</v>
      </c>
      <c r="AC11" s="22">
        <v>0.99721599999999999</v>
      </c>
      <c r="AD11" s="22">
        <v>0.99721599999999999</v>
      </c>
      <c r="AE11" s="22">
        <v>0.99721599999999999</v>
      </c>
      <c r="AF11" s="22">
        <v>0.99721599999999999</v>
      </c>
      <c r="AG11" s="22">
        <v>0.99721599999999999</v>
      </c>
      <c r="AH11" s="22">
        <v>0.33540999999999999</v>
      </c>
      <c r="AI11" s="22">
        <v>0.99721599999999999</v>
      </c>
      <c r="AJ11" s="22">
        <v>0.99721599999999999</v>
      </c>
      <c r="AK11" s="22">
        <v>2.8739999999999998E-3</v>
      </c>
      <c r="AL11" s="22">
        <v>0.99721599999999999</v>
      </c>
      <c r="AM11" s="22">
        <v>0.99721599999999999</v>
      </c>
      <c r="AN11" s="22">
        <v>0.99721599999999999</v>
      </c>
      <c r="AO11" s="22">
        <v>0.99721599999999999</v>
      </c>
      <c r="AP11" s="22">
        <v>0.33540999999999999</v>
      </c>
      <c r="AQ11" s="22">
        <v>0.33540999999999999</v>
      </c>
      <c r="AR11" s="22">
        <v>0.99721599999999999</v>
      </c>
      <c r="AS11" s="22">
        <v>0.33540999999999999</v>
      </c>
      <c r="AT11" s="22">
        <v>0.99721599999999999</v>
      </c>
      <c r="AU11" s="22">
        <v>0.99721599999999999</v>
      </c>
      <c r="AV11" s="22">
        <v>0.33540999999999999</v>
      </c>
      <c r="AW11" s="22">
        <v>0.33540999999999999</v>
      </c>
      <c r="AX11" s="22">
        <v>0.33540999999999999</v>
      </c>
      <c r="AY11" s="22">
        <v>0.99721599999999999</v>
      </c>
      <c r="AZ11" s="22">
        <v>0.33540999999999999</v>
      </c>
      <c r="BA11" s="22">
        <v>0.33540999999999999</v>
      </c>
      <c r="BB11" s="22">
        <v>0.33540999999999999</v>
      </c>
      <c r="BC11" s="22">
        <v>0.33540999999999999</v>
      </c>
      <c r="BD11" s="22">
        <v>4.9540000000000001E-3</v>
      </c>
      <c r="BE11" s="22">
        <v>0.99721599999999999</v>
      </c>
      <c r="BF11" s="22">
        <v>0.99721599999999999</v>
      </c>
      <c r="BG11" s="22">
        <v>0.99603900000000001</v>
      </c>
      <c r="BH11" s="22">
        <v>0.33540999999999999</v>
      </c>
      <c r="BI11" s="22">
        <v>3.9999999999999998E-6</v>
      </c>
      <c r="BJ11" s="22">
        <v>3.9999999999999998E-6</v>
      </c>
      <c r="BK11" s="22">
        <v>3.9999999999999998E-6</v>
      </c>
      <c r="BL11" s="22">
        <v>3.9999999999999998E-6</v>
      </c>
      <c r="BM11" s="22">
        <v>1.7200000000000001E-4</v>
      </c>
      <c r="BN11" s="22">
        <v>0.33540999999999999</v>
      </c>
      <c r="BO11" s="22">
        <v>3.9999999999999998E-6</v>
      </c>
      <c r="BP11" s="22">
        <v>3.9999999999999998E-6</v>
      </c>
      <c r="BQ11" s="22">
        <v>3.9999999999999998E-6</v>
      </c>
      <c r="BR11" s="22">
        <v>0.99721599999999999</v>
      </c>
      <c r="BS11" s="22">
        <v>0.99721599999999999</v>
      </c>
      <c r="BT11" s="22">
        <v>0.99721599999999999</v>
      </c>
      <c r="BU11" s="22">
        <v>0.99721599999999999</v>
      </c>
      <c r="BV11" s="22">
        <v>3.9999999999999998E-6</v>
      </c>
      <c r="BW11" s="22">
        <v>3.9999999999999998E-6</v>
      </c>
      <c r="BX11" s="22">
        <v>3.9999999999999998E-6</v>
      </c>
      <c r="BY11" s="22">
        <v>3.9999999999999998E-6</v>
      </c>
      <c r="BZ11" s="22">
        <v>6.8999999999999997E-5</v>
      </c>
      <c r="CA11" s="22">
        <v>3.9999999999999998E-6</v>
      </c>
      <c r="CB11" s="22">
        <v>3.9999999999999998E-6</v>
      </c>
      <c r="CC11" s="22">
        <v>3.9999999999999998E-6</v>
      </c>
      <c r="CD11" s="22">
        <v>5.0000000000000004E-6</v>
      </c>
      <c r="CE11" s="22">
        <v>3.9999999999999998E-6</v>
      </c>
      <c r="CF11" s="22">
        <v>3.9999999999999998E-6</v>
      </c>
      <c r="CG11" s="22">
        <v>3.9999999999999998E-6</v>
      </c>
      <c r="CH11" s="22">
        <v>3.9999999999999998E-6</v>
      </c>
      <c r="CI11" s="22">
        <v>3.9999999999999998E-6</v>
      </c>
      <c r="CJ11" s="22">
        <v>0.99721599999999999</v>
      </c>
      <c r="CK11" s="22">
        <v>0.99721599999999999</v>
      </c>
      <c r="CL11" s="22">
        <v>3.9999999999999998E-6</v>
      </c>
      <c r="CM11" s="22">
        <v>3.9999999999999998E-6</v>
      </c>
      <c r="CN11" s="22">
        <v>3.9999999999999998E-6</v>
      </c>
      <c r="CO11" s="22">
        <v>3.9999999999999998E-6</v>
      </c>
      <c r="CP11" s="22">
        <v>0.99721599999999999</v>
      </c>
      <c r="CQ11" s="22">
        <v>5.0000000000000004E-6</v>
      </c>
      <c r="CR11" s="22">
        <v>3.9999999999999998E-6</v>
      </c>
      <c r="CS11" s="22">
        <v>3.9999999999999998E-6</v>
      </c>
      <c r="CT11" s="22">
        <v>3.9999999999999998E-6</v>
      </c>
      <c r="CU11" s="22">
        <v>3.9999999999999998E-6</v>
      </c>
      <c r="CV11" s="22">
        <v>1.67E-3</v>
      </c>
      <c r="CW11" s="22">
        <v>2.1329999999999999E-3</v>
      </c>
      <c r="CX11" s="22">
        <v>3.9999999999999998E-6</v>
      </c>
      <c r="CY11" s="22">
        <v>3.9999999999999998E-6</v>
      </c>
      <c r="CZ11" s="22">
        <v>3.4060000000000002E-3</v>
      </c>
      <c r="DA11" s="22">
        <v>2.8890000000000001E-3</v>
      </c>
      <c r="DB11" s="22">
        <v>3.9999999999999998E-6</v>
      </c>
      <c r="DC11" s="22">
        <v>1.7200000000000001E-4</v>
      </c>
      <c r="DD11" s="22">
        <v>3.9999999999999998E-6</v>
      </c>
      <c r="DE11" s="22">
        <v>3.9999999999999998E-6</v>
      </c>
      <c r="DF11" s="22">
        <v>3.9999999999999998E-6</v>
      </c>
      <c r="DG11" s="22">
        <v>3.9999999999999998E-6</v>
      </c>
      <c r="DH11" s="22">
        <v>3.9999999999999998E-6</v>
      </c>
      <c r="DI11" s="22">
        <v>6.8999999999999997E-5</v>
      </c>
      <c r="DJ11" s="22">
        <v>1.7200000000000001E-4</v>
      </c>
      <c r="DK11" s="22">
        <v>3.9999999999999998E-6</v>
      </c>
      <c r="DL11" s="22">
        <v>3.9999999999999998E-6</v>
      </c>
      <c r="DM11" s="22">
        <v>3.9999999999999998E-6</v>
      </c>
      <c r="DN11" s="22">
        <v>1.7200000000000001E-4</v>
      </c>
      <c r="DO11" s="22">
        <v>2.8739999999999998E-3</v>
      </c>
      <c r="DP11" s="22">
        <v>3.9999999999999998E-6</v>
      </c>
      <c r="DQ11" s="22">
        <v>0.29777700000000001</v>
      </c>
      <c r="DR11" s="22">
        <v>3.9999999999999998E-6</v>
      </c>
      <c r="DS11" s="22">
        <v>3.9999999999999998E-6</v>
      </c>
      <c r="DT11" s="23">
        <v>0.99982700000000002</v>
      </c>
      <c r="DU11" s="23">
        <v>6.2948181818181848E-2</v>
      </c>
      <c r="DV11" s="23">
        <v>0.27880866666666682</v>
      </c>
      <c r="DW11" s="23">
        <v>0.26750640000000003</v>
      </c>
      <c r="DX11" s="24">
        <v>0.42197646666666688</v>
      </c>
      <c r="DY11" s="24">
        <v>2.7840000000000087E-3</v>
      </c>
      <c r="DZ11" s="24">
        <v>0.96270999999999995</v>
      </c>
      <c r="EA11" s="23">
        <v>0.9999905</v>
      </c>
      <c r="EB11" s="23">
        <v>2.7840000000000087E-3</v>
      </c>
      <c r="EC11" s="23">
        <v>0.83229299999999995</v>
      </c>
      <c r="ED11" s="23">
        <v>0.999996</v>
      </c>
      <c r="EE11" s="24">
        <v>0.53014765592286506</v>
      </c>
    </row>
    <row r="12" spans="1:1025" x14ac:dyDescent="0.2">
      <c r="A12" s="18" t="s">
        <v>122</v>
      </c>
      <c r="B12" s="13">
        <v>32</v>
      </c>
      <c r="C12" s="13">
        <f>1/71</f>
        <v>1.4084507042253521E-2</v>
      </c>
      <c r="D12" s="13">
        <v>1</v>
      </c>
      <c r="E12" s="13">
        <v>0</v>
      </c>
      <c r="F12" s="19">
        <v>7.3935499999999996E-3</v>
      </c>
      <c r="G12" s="19">
        <v>8.0250800000000004E-3</v>
      </c>
      <c r="H12" s="19">
        <v>4.5444100000000001E-2</v>
      </c>
      <c r="I12" s="20">
        <v>0.17659234091994341</v>
      </c>
      <c r="J12" s="21">
        <v>0.82799999999999996</v>
      </c>
      <c r="K12" s="22">
        <v>1.5699999999999999E-4</v>
      </c>
      <c r="L12" s="22">
        <v>1.5699999999999999E-4</v>
      </c>
      <c r="M12" s="22">
        <v>1.5699999999999999E-4</v>
      </c>
      <c r="N12" s="22">
        <v>1.5699999999999999E-4</v>
      </c>
      <c r="O12" s="22">
        <v>1.5699999999999999E-4</v>
      </c>
      <c r="P12" s="22">
        <v>1.5699999999999999E-4</v>
      </c>
      <c r="Q12" s="22">
        <v>1.5699999999999999E-4</v>
      </c>
      <c r="R12" s="22">
        <v>0.97654799999999997</v>
      </c>
      <c r="S12" s="22">
        <v>0.97654799999999997</v>
      </c>
      <c r="T12" s="22">
        <v>1.5699999999999999E-4</v>
      </c>
      <c r="U12" s="22">
        <v>1.5699999999999999E-4</v>
      </c>
      <c r="V12" s="22">
        <v>1.5699999999999999E-4</v>
      </c>
      <c r="W12" s="22">
        <v>0.97654799999999997</v>
      </c>
      <c r="X12" s="22">
        <v>2.7092000000000001E-2</v>
      </c>
      <c r="Y12" s="22">
        <v>0.97654799999999997</v>
      </c>
      <c r="Z12" s="22">
        <v>0.97654799999999997</v>
      </c>
      <c r="AA12" s="22">
        <v>0.97654799999999997</v>
      </c>
      <c r="AB12" s="22">
        <v>0.97654799999999997</v>
      </c>
      <c r="AC12" s="22">
        <v>0.97654799999999997</v>
      </c>
      <c r="AD12" s="22">
        <v>0.97654799999999997</v>
      </c>
      <c r="AE12" s="22">
        <v>0.97654799999999997</v>
      </c>
      <c r="AF12" s="22">
        <v>0.97654799999999997</v>
      </c>
      <c r="AG12" s="22">
        <v>0.97654799999999997</v>
      </c>
      <c r="AH12" s="22">
        <v>2.7092000000000001E-2</v>
      </c>
      <c r="AI12" s="22">
        <v>0.97654799999999997</v>
      </c>
      <c r="AJ12" s="22">
        <v>0.97654799999999997</v>
      </c>
      <c r="AK12" s="22">
        <v>2.7092000000000001E-2</v>
      </c>
      <c r="AL12" s="22">
        <v>0.97654799999999997</v>
      </c>
      <c r="AM12" s="22">
        <v>0.97654799999999997</v>
      </c>
      <c r="AN12" s="22">
        <v>0.97654799999999997</v>
      </c>
      <c r="AO12" s="22">
        <v>0.97654799999999997</v>
      </c>
      <c r="AP12" s="22">
        <v>2.7092000000000001E-2</v>
      </c>
      <c r="AQ12" s="22">
        <v>2.7092000000000001E-2</v>
      </c>
      <c r="AR12" s="22">
        <v>0.97654799999999997</v>
      </c>
      <c r="AS12" s="22">
        <v>2.7092000000000001E-2</v>
      </c>
      <c r="AT12" s="22">
        <v>0.97654799999999997</v>
      </c>
      <c r="AU12" s="22">
        <v>0.97654799999999997</v>
      </c>
      <c r="AV12" s="22">
        <v>2.7092000000000001E-2</v>
      </c>
      <c r="AW12" s="22">
        <v>2.7092000000000001E-2</v>
      </c>
      <c r="AX12" s="22">
        <v>2.7092000000000001E-2</v>
      </c>
      <c r="AY12" s="22">
        <v>0.97654799999999997</v>
      </c>
      <c r="AZ12" s="22">
        <v>2.7092000000000001E-2</v>
      </c>
      <c r="BA12" s="22">
        <v>2.7092000000000001E-2</v>
      </c>
      <c r="BB12" s="22">
        <v>2.7092000000000001E-2</v>
      </c>
      <c r="BC12" s="22">
        <v>2.7092000000000001E-2</v>
      </c>
      <c r="BD12" s="22">
        <v>2.7092000000000001E-2</v>
      </c>
      <c r="BE12" s="22">
        <v>0.97654799999999997</v>
      </c>
      <c r="BF12" s="22">
        <v>0.97654799999999997</v>
      </c>
      <c r="BG12" s="22">
        <v>0.97654799999999997</v>
      </c>
      <c r="BH12" s="22">
        <v>2.7092000000000001E-2</v>
      </c>
      <c r="BI12" s="22">
        <v>1.5699999999999999E-4</v>
      </c>
      <c r="BJ12" s="22">
        <v>1.5699999999999999E-4</v>
      </c>
      <c r="BK12" s="22">
        <v>1.5699999999999999E-4</v>
      </c>
      <c r="BL12" s="22">
        <v>1.5699999999999999E-4</v>
      </c>
      <c r="BM12" s="22">
        <v>1.5699999999999999E-4</v>
      </c>
      <c r="BN12" s="22">
        <v>2.7092000000000001E-2</v>
      </c>
      <c r="BO12" s="22">
        <v>1.5699999999999999E-4</v>
      </c>
      <c r="BP12" s="22">
        <v>1.5699999999999999E-4</v>
      </c>
      <c r="BQ12" s="22">
        <v>1.5699999999999999E-4</v>
      </c>
      <c r="BR12" s="22">
        <v>0.97654799999999997</v>
      </c>
      <c r="BS12" s="22">
        <v>0.97654799999999997</v>
      </c>
      <c r="BT12" s="22">
        <v>0.97654799999999997</v>
      </c>
      <c r="BU12" s="22">
        <v>0.97654799999999997</v>
      </c>
      <c r="BV12" s="22">
        <v>1.5699999999999999E-4</v>
      </c>
      <c r="BW12" s="22">
        <v>1.5699999999999999E-4</v>
      </c>
      <c r="BX12" s="22">
        <v>1.5699999999999999E-4</v>
      </c>
      <c r="BY12" s="22">
        <v>1.5699999999999999E-4</v>
      </c>
      <c r="BZ12" s="22">
        <v>2.7092000000000001E-2</v>
      </c>
      <c r="CA12" s="22">
        <v>1.5699999999999999E-4</v>
      </c>
      <c r="CB12" s="22">
        <v>1.5699999999999999E-4</v>
      </c>
      <c r="CC12" s="22">
        <v>1.5699999999999999E-4</v>
      </c>
      <c r="CD12" s="22">
        <v>6.4000000000000005E-4</v>
      </c>
      <c r="CE12" s="22">
        <v>1.5699999999999999E-4</v>
      </c>
      <c r="CF12" s="22">
        <v>1.5699999999999999E-4</v>
      </c>
      <c r="CG12" s="22">
        <v>1.5699999999999999E-4</v>
      </c>
      <c r="CH12" s="22">
        <v>1.5699999999999999E-4</v>
      </c>
      <c r="CI12" s="22">
        <v>1.5699999999999999E-4</v>
      </c>
      <c r="CJ12" s="22">
        <v>0.97654799999999997</v>
      </c>
      <c r="CK12" s="22">
        <v>0.97654799999999997</v>
      </c>
      <c r="CL12" s="22">
        <v>1.5699999999999999E-4</v>
      </c>
      <c r="CM12" s="22">
        <v>1.5699999999999999E-4</v>
      </c>
      <c r="CN12" s="22">
        <v>1.5699999999999999E-4</v>
      </c>
      <c r="CO12" s="22">
        <v>1.5699999999999999E-4</v>
      </c>
      <c r="CP12" s="22">
        <v>0.97654799999999997</v>
      </c>
      <c r="CQ12" s="22">
        <v>6.4000000000000005E-4</v>
      </c>
      <c r="CR12" s="22">
        <v>1.5699999999999999E-4</v>
      </c>
      <c r="CS12" s="22">
        <v>1.5699999999999999E-4</v>
      </c>
      <c r="CT12" s="22">
        <v>1.5699999999999999E-4</v>
      </c>
      <c r="CU12" s="22">
        <v>1.5699999999999999E-4</v>
      </c>
      <c r="CV12" s="22">
        <v>1.5247999999999999E-2</v>
      </c>
      <c r="CW12" s="22">
        <v>1.5247999999999999E-2</v>
      </c>
      <c r="CX12" s="22">
        <v>1.5699999999999999E-4</v>
      </c>
      <c r="CY12" s="22">
        <v>1.5699999999999999E-4</v>
      </c>
      <c r="CZ12" s="22">
        <v>2.7092000000000001E-2</v>
      </c>
      <c r="DA12" s="22">
        <v>2.7092000000000001E-2</v>
      </c>
      <c r="DB12" s="22">
        <v>1.5699999999999999E-4</v>
      </c>
      <c r="DC12" s="22">
        <v>1.5699999999999999E-4</v>
      </c>
      <c r="DD12" s="22">
        <v>1.5699999999999999E-4</v>
      </c>
      <c r="DE12" s="22">
        <v>1.5699999999999999E-4</v>
      </c>
      <c r="DF12" s="22">
        <v>1.5699999999999999E-4</v>
      </c>
      <c r="DG12" s="22">
        <v>1.5699999999999999E-4</v>
      </c>
      <c r="DH12" s="22">
        <v>1.5699999999999999E-4</v>
      </c>
      <c r="DI12" s="22">
        <v>2.7092000000000001E-2</v>
      </c>
      <c r="DJ12" s="22">
        <v>1.5699999999999999E-4</v>
      </c>
      <c r="DK12" s="22">
        <v>1.5699999999999999E-4</v>
      </c>
      <c r="DL12" s="22">
        <v>1.5699999999999999E-4</v>
      </c>
      <c r="DM12" s="22">
        <v>1.5699999999999999E-4</v>
      </c>
      <c r="DN12" s="22">
        <v>1.5699999999999999E-4</v>
      </c>
      <c r="DO12" s="22">
        <v>2.7092000000000001E-2</v>
      </c>
      <c r="DP12" s="22">
        <v>1.5699999999999999E-4</v>
      </c>
      <c r="DQ12" s="22">
        <v>2.7092000000000001E-2</v>
      </c>
      <c r="DR12" s="22">
        <v>1.5699999999999999E-4</v>
      </c>
      <c r="DS12" s="22">
        <v>1.5699999999999999E-4</v>
      </c>
      <c r="DT12" s="23">
        <v>0.99984300000000004</v>
      </c>
      <c r="DU12" s="23">
        <v>0.10976618181818187</v>
      </c>
      <c r="DV12" s="23">
        <v>0.33993733333333331</v>
      </c>
      <c r="DW12" s="23">
        <v>0.40323439999999999</v>
      </c>
      <c r="DX12" s="24">
        <v>0.59312559999999992</v>
      </c>
      <c r="DY12" s="24">
        <v>2.3452000000000028E-2</v>
      </c>
      <c r="DZ12" s="24">
        <v>0.99685022222222219</v>
      </c>
      <c r="EA12" s="23">
        <v>0.99755816666666663</v>
      </c>
      <c r="EB12" s="23">
        <v>2.3452000000000028E-2</v>
      </c>
      <c r="EC12" s="23">
        <v>0.98637549999999996</v>
      </c>
      <c r="ED12" s="23">
        <v>0.99984300000000004</v>
      </c>
      <c r="EE12" s="24">
        <v>0.58849430945821857</v>
      </c>
    </row>
    <row r="13" spans="1:1025" x14ac:dyDescent="0.2">
      <c r="A13" s="18" t="s">
        <v>123</v>
      </c>
      <c r="B13" s="13">
        <v>56</v>
      </c>
      <c r="C13" s="13">
        <f>26/71</f>
        <v>0.36619718309859156</v>
      </c>
      <c r="D13" s="13">
        <v>26</v>
      </c>
      <c r="E13" s="13">
        <v>1</v>
      </c>
      <c r="F13" s="19">
        <v>7.9054700000000006E-2</v>
      </c>
      <c r="G13" s="19">
        <v>0.17374800000000001</v>
      </c>
      <c r="H13" s="19">
        <v>0.24678</v>
      </c>
      <c r="I13" s="20">
        <v>0.70406029662047176</v>
      </c>
      <c r="J13" s="21">
        <v>1.26</v>
      </c>
      <c r="K13" s="22">
        <v>4.6999999999999997E-5</v>
      </c>
      <c r="L13" s="22">
        <v>4.6999999999999997E-5</v>
      </c>
      <c r="M13" s="22">
        <v>4.6999999999999997E-5</v>
      </c>
      <c r="N13" s="22">
        <v>4.6999999999999997E-5</v>
      </c>
      <c r="O13" s="22">
        <v>4.6999999999999997E-5</v>
      </c>
      <c r="P13" s="22">
        <v>4.6999999999999997E-5</v>
      </c>
      <c r="Q13" s="22">
        <v>4.6999999999999997E-5</v>
      </c>
      <c r="R13" s="22">
        <v>0.99169700000000005</v>
      </c>
      <c r="S13" s="22">
        <v>0.99169700000000005</v>
      </c>
      <c r="T13" s="22">
        <v>4.8999999999999998E-5</v>
      </c>
      <c r="U13" s="22">
        <v>4.6999999999999997E-5</v>
      </c>
      <c r="V13" s="22">
        <v>4.6999999999999997E-5</v>
      </c>
      <c r="W13" s="22">
        <v>0.99169700000000005</v>
      </c>
      <c r="X13" s="22">
        <v>0.99169700000000005</v>
      </c>
      <c r="Y13" s="22">
        <v>0.99169700000000005</v>
      </c>
      <c r="Z13" s="22">
        <v>0.99169700000000005</v>
      </c>
      <c r="AA13" s="22">
        <v>0.99169700000000005</v>
      </c>
      <c r="AB13" s="22">
        <v>0.99169700000000005</v>
      </c>
      <c r="AC13" s="22">
        <v>0.99169700000000005</v>
      </c>
      <c r="AD13" s="22">
        <v>0.99169700000000005</v>
      </c>
      <c r="AE13" s="22">
        <v>0.99169700000000005</v>
      </c>
      <c r="AF13" s="22">
        <v>0.99169700000000005</v>
      </c>
      <c r="AG13" s="22">
        <v>0.99169700000000005</v>
      </c>
      <c r="AH13" s="22">
        <v>0.99169700000000005</v>
      </c>
      <c r="AI13" s="22">
        <v>0.99169700000000005</v>
      </c>
      <c r="AJ13" s="22">
        <v>0.99169700000000005</v>
      </c>
      <c r="AK13" s="22">
        <v>0.99169700000000005</v>
      </c>
      <c r="AL13" s="22">
        <v>0.99169700000000005</v>
      </c>
      <c r="AM13" s="22">
        <v>0.99169700000000005</v>
      </c>
      <c r="AN13" s="22">
        <v>0.99169700000000005</v>
      </c>
      <c r="AO13" s="22">
        <v>0.99169700000000005</v>
      </c>
      <c r="AP13" s="22">
        <v>0.99169700000000005</v>
      </c>
      <c r="AQ13" s="22">
        <v>0.99169700000000005</v>
      </c>
      <c r="AR13" s="22">
        <v>0.99169700000000005</v>
      </c>
      <c r="AS13" s="22">
        <v>0.99169700000000005</v>
      </c>
      <c r="AT13" s="22">
        <v>0.99169700000000005</v>
      </c>
      <c r="AU13" s="22">
        <v>0.99169700000000005</v>
      </c>
      <c r="AV13" s="22">
        <v>0.99169700000000005</v>
      </c>
      <c r="AW13" s="22">
        <v>0.99169700000000005</v>
      </c>
      <c r="AX13" s="22">
        <v>0.99169700000000005</v>
      </c>
      <c r="AY13" s="22">
        <v>0.99169700000000005</v>
      </c>
      <c r="AZ13" s="22">
        <v>0.99169700000000005</v>
      </c>
      <c r="BA13" s="22">
        <v>0.99169700000000005</v>
      </c>
      <c r="BB13" s="22">
        <v>0.99169700000000005</v>
      </c>
      <c r="BC13" s="22">
        <v>0.99169700000000005</v>
      </c>
      <c r="BD13" s="22">
        <v>0.99169700000000005</v>
      </c>
      <c r="BE13" s="22">
        <v>0.99169700000000005</v>
      </c>
      <c r="BF13" s="22">
        <v>0.99169700000000005</v>
      </c>
      <c r="BG13" s="22">
        <v>0.99169700000000005</v>
      </c>
      <c r="BH13" s="22">
        <v>0.99169700000000005</v>
      </c>
      <c r="BI13" s="22">
        <v>4.6999999999999997E-5</v>
      </c>
      <c r="BJ13" s="22">
        <v>4.6999999999999997E-5</v>
      </c>
      <c r="BK13" s="22">
        <v>4.6999999999999997E-5</v>
      </c>
      <c r="BL13" s="22">
        <v>4.6999999999999997E-5</v>
      </c>
      <c r="BM13" s="22">
        <v>4.6999999999999997E-5</v>
      </c>
      <c r="BN13" s="22">
        <v>0.99169700000000005</v>
      </c>
      <c r="BO13" s="22">
        <v>4.6999999999999997E-5</v>
      </c>
      <c r="BP13" s="22">
        <v>4.6999999999999997E-5</v>
      </c>
      <c r="BQ13" s="22">
        <v>4.6999999999999997E-5</v>
      </c>
      <c r="BR13" s="22">
        <v>0.99169700000000005</v>
      </c>
      <c r="BS13" s="22">
        <v>0.99169700000000005</v>
      </c>
      <c r="BT13" s="22">
        <v>0.99169700000000005</v>
      </c>
      <c r="BU13" s="22">
        <v>0.99169700000000005</v>
      </c>
      <c r="BV13" s="22">
        <v>4.6999999999999997E-5</v>
      </c>
      <c r="BW13" s="22">
        <v>4.6999999999999997E-5</v>
      </c>
      <c r="BX13" s="22">
        <v>4.6999999999999997E-5</v>
      </c>
      <c r="BY13" s="22">
        <v>4.6999999999999997E-5</v>
      </c>
      <c r="BZ13" s="22">
        <v>0.99169700000000005</v>
      </c>
      <c r="CA13" s="22">
        <v>4.6999999999999997E-5</v>
      </c>
      <c r="CB13" s="22">
        <v>4.6999999999999997E-5</v>
      </c>
      <c r="CC13" s="22">
        <v>4.6999999999999997E-5</v>
      </c>
      <c r="CD13" s="22">
        <v>5.0913E-2</v>
      </c>
      <c r="CE13" s="22">
        <v>4.6999999999999997E-5</v>
      </c>
      <c r="CF13" s="22">
        <v>4.6999999999999997E-5</v>
      </c>
      <c r="CG13" s="22">
        <v>4.6999999999999997E-5</v>
      </c>
      <c r="CH13" s="22">
        <v>4.6999999999999997E-5</v>
      </c>
      <c r="CI13" s="22">
        <v>4.6999999999999997E-5</v>
      </c>
      <c r="CJ13" s="22">
        <v>0.99169700000000005</v>
      </c>
      <c r="CK13" s="22">
        <v>0.99169700000000005</v>
      </c>
      <c r="CL13" s="22">
        <v>4.6999999999999997E-5</v>
      </c>
      <c r="CM13" s="22">
        <v>4.6999999999999997E-5</v>
      </c>
      <c r="CN13" s="22">
        <v>4.6999999999999997E-5</v>
      </c>
      <c r="CO13" s="22">
        <v>4.6999999999999997E-5</v>
      </c>
      <c r="CP13" s="22">
        <v>0.99169700000000005</v>
      </c>
      <c r="CQ13" s="22">
        <v>5.0913E-2</v>
      </c>
      <c r="CR13" s="22">
        <v>4.6999999999999997E-5</v>
      </c>
      <c r="CS13" s="22">
        <v>4.6999999999999997E-5</v>
      </c>
      <c r="CT13" s="22">
        <v>4.8999999999999998E-5</v>
      </c>
      <c r="CU13" s="22">
        <v>4.6999999999999997E-5</v>
      </c>
      <c r="CV13" s="22">
        <v>0.78396600000000005</v>
      </c>
      <c r="CW13" s="22">
        <v>0.78396600000000005</v>
      </c>
      <c r="CX13" s="22">
        <v>4.6999999999999997E-5</v>
      </c>
      <c r="CY13" s="22">
        <v>4.6999999999999997E-5</v>
      </c>
      <c r="CZ13" s="22">
        <v>0.99169700000000005</v>
      </c>
      <c r="DA13" s="22">
        <v>0.99169700000000005</v>
      </c>
      <c r="DB13" s="22">
        <v>4.6999999999999997E-5</v>
      </c>
      <c r="DC13" s="22">
        <v>4.6999999999999997E-5</v>
      </c>
      <c r="DD13" s="22">
        <v>4.6999999999999997E-5</v>
      </c>
      <c r="DE13" s="22">
        <v>4.6999999999999997E-5</v>
      </c>
      <c r="DF13" s="22">
        <v>4.6999999999999997E-5</v>
      </c>
      <c r="DG13" s="22">
        <v>4.6999999999999997E-5</v>
      </c>
      <c r="DH13" s="22">
        <v>4.6999999999999997E-5</v>
      </c>
      <c r="DI13" s="22">
        <v>0.99169700000000005</v>
      </c>
      <c r="DJ13" s="22">
        <v>4.6999999999999997E-5</v>
      </c>
      <c r="DK13" s="22">
        <v>4.6999999999999997E-5</v>
      </c>
      <c r="DL13" s="22">
        <v>4.6999999999999997E-5</v>
      </c>
      <c r="DM13" s="22">
        <v>4.6999999999999997E-5</v>
      </c>
      <c r="DN13" s="22">
        <v>4.6999999999999997E-5</v>
      </c>
      <c r="DO13" s="22">
        <v>0.99169700000000005</v>
      </c>
      <c r="DP13" s="22">
        <v>4.6999999999999997E-5</v>
      </c>
      <c r="DQ13" s="22">
        <v>0.99169700000000005</v>
      </c>
      <c r="DR13" s="22">
        <v>4.6999999999999997E-5</v>
      </c>
      <c r="DS13" s="22">
        <v>4.6999999999999997E-5</v>
      </c>
      <c r="DT13" s="23">
        <v>0.99995299999999998</v>
      </c>
      <c r="DU13" s="23">
        <v>8.3029999999998383E-3</v>
      </c>
      <c r="DV13" s="23">
        <v>8.3029999999998383E-3</v>
      </c>
      <c r="DW13" s="23">
        <v>8.3029999999999493E-3</v>
      </c>
      <c r="DX13" s="24">
        <v>8.3029999999998383E-3</v>
      </c>
      <c r="DY13" s="24">
        <v>8.3029999999999493E-3</v>
      </c>
      <c r="DZ13" s="24">
        <v>0.88976966666666668</v>
      </c>
      <c r="EA13" s="23">
        <v>0.91307666666666665</v>
      </c>
      <c r="EB13" s="23">
        <v>8.3029999999999493E-3</v>
      </c>
      <c r="EC13" s="23">
        <v>0.50412799999999991</v>
      </c>
      <c r="ED13" s="23">
        <v>0.99995259999999997</v>
      </c>
      <c r="EE13" s="24">
        <v>0.39606344848484842</v>
      </c>
    </row>
    <row r="14" spans="1:1025" x14ac:dyDescent="0.2">
      <c r="A14" s="18" t="s">
        <v>124</v>
      </c>
      <c r="B14" s="13">
        <v>56</v>
      </c>
      <c r="C14" s="13">
        <v>0</v>
      </c>
      <c r="D14" s="13">
        <v>0</v>
      </c>
      <c r="E14" s="13">
        <v>1</v>
      </c>
      <c r="F14" s="19">
        <v>2.3051700000000001E-2</v>
      </c>
      <c r="G14" s="19">
        <v>4.6608299999999998E-2</v>
      </c>
      <c r="H14" s="19">
        <v>8.2985699999999996E-2</v>
      </c>
      <c r="I14" s="20">
        <v>0.56164254805345981</v>
      </c>
      <c r="J14" s="21">
        <v>1.34</v>
      </c>
      <c r="K14" s="22">
        <v>9.9999999999999995E-7</v>
      </c>
      <c r="L14" s="22">
        <v>9.9999999999999995E-7</v>
      </c>
      <c r="M14" s="22">
        <v>9.9999999999999995E-7</v>
      </c>
      <c r="N14" s="22">
        <v>9.9999999999999995E-7</v>
      </c>
      <c r="O14" s="22">
        <v>9.9999999999999995E-7</v>
      </c>
      <c r="P14" s="22">
        <v>9.9999999999999995E-7</v>
      </c>
      <c r="Q14" s="22">
        <v>9.9999999999999995E-7</v>
      </c>
      <c r="R14" s="22">
        <v>0.99977899999999997</v>
      </c>
      <c r="S14" s="22">
        <v>0.99977899999999997</v>
      </c>
      <c r="T14" s="22">
        <v>1.9799999999999999E-4</v>
      </c>
      <c r="U14" s="22">
        <v>9.9999999999999995E-7</v>
      </c>
      <c r="V14" s="22">
        <v>9.9999999999999995E-7</v>
      </c>
      <c r="W14" s="22">
        <v>0.99977899999999997</v>
      </c>
      <c r="X14" s="22">
        <v>0.99977899999999997</v>
      </c>
      <c r="Y14" s="22">
        <v>0.99977899999999997</v>
      </c>
      <c r="Z14" s="22">
        <v>0.99977899999999997</v>
      </c>
      <c r="AA14" s="22">
        <v>0.99977899999999997</v>
      </c>
      <c r="AB14" s="22">
        <v>0.99977899999999997</v>
      </c>
      <c r="AC14" s="22">
        <v>0.99977899999999997</v>
      </c>
      <c r="AD14" s="22">
        <v>0.99977899999999997</v>
      </c>
      <c r="AE14" s="22">
        <v>0.99977899999999997</v>
      </c>
      <c r="AF14" s="22">
        <v>0.99977899999999997</v>
      </c>
      <c r="AG14" s="22">
        <v>0.99977899999999997</v>
      </c>
      <c r="AH14" s="22">
        <v>0.99977899999999997</v>
      </c>
      <c r="AI14" s="22">
        <v>0.99977899999999997</v>
      </c>
      <c r="AJ14" s="22">
        <v>0.99977899999999997</v>
      </c>
      <c r="AK14" s="22">
        <v>0.99977899999999997</v>
      </c>
      <c r="AL14" s="22">
        <v>0.99977899999999997</v>
      </c>
      <c r="AM14" s="22">
        <v>0.99977899999999997</v>
      </c>
      <c r="AN14" s="22">
        <v>0.99977899999999997</v>
      </c>
      <c r="AO14" s="22">
        <v>0.99977899999999997</v>
      </c>
      <c r="AP14" s="22">
        <v>0.99977899999999997</v>
      </c>
      <c r="AQ14" s="22">
        <v>0.99977899999999997</v>
      </c>
      <c r="AR14" s="22">
        <v>0.99977899999999997</v>
      </c>
      <c r="AS14" s="22">
        <v>0.99977899999999997</v>
      </c>
      <c r="AT14" s="22">
        <v>0.99977899999999997</v>
      </c>
      <c r="AU14" s="22">
        <v>0.99977899999999997</v>
      </c>
      <c r="AV14" s="22">
        <v>0.99977899999999997</v>
      </c>
      <c r="AW14" s="22">
        <v>0.99977899999999997</v>
      </c>
      <c r="AX14" s="22">
        <v>0.99977899999999997</v>
      </c>
      <c r="AY14" s="22">
        <v>0.99977899999999997</v>
      </c>
      <c r="AZ14" s="22">
        <v>0.99977899999999997</v>
      </c>
      <c r="BA14" s="22">
        <v>0.99977899999999997</v>
      </c>
      <c r="BB14" s="22">
        <v>0.99977899999999997</v>
      </c>
      <c r="BC14" s="22">
        <v>0.99977899999999997</v>
      </c>
      <c r="BD14" s="22">
        <v>0.99977899999999997</v>
      </c>
      <c r="BE14" s="22">
        <v>0.99977899999999997</v>
      </c>
      <c r="BF14" s="22">
        <v>0.99977899999999997</v>
      </c>
      <c r="BG14" s="22">
        <v>0.99977899999999997</v>
      </c>
      <c r="BH14" s="22">
        <v>0.99977899999999997</v>
      </c>
      <c r="BI14" s="22">
        <v>9.9999999999999995E-7</v>
      </c>
      <c r="BJ14" s="22">
        <v>9.9999999999999995E-7</v>
      </c>
      <c r="BK14" s="22">
        <v>9.9999999999999995E-7</v>
      </c>
      <c r="BL14" s="22">
        <v>9.9999999999999995E-7</v>
      </c>
      <c r="BM14" s="22">
        <v>9.9999999999999995E-7</v>
      </c>
      <c r="BN14" s="22">
        <v>0.99977899999999997</v>
      </c>
      <c r="BO14" s="22">
        <v>9.9999999999999995E-7</v>
      </c>
      <c r="BP14" s="22">
        <v>9.9999999999999995E-7</v>
      </c>
      <c r="BQ14" s="22">
        <v>9.9999999999999995E-7</v>
      </c>
      <c r="BR14" s="22">
        <v>0.99977899999999997</v>
      </c>
      <c r="BS14" s="22">
        <v>0.99977899999999997</v>
      </c>
      <c r="BT14" s="22">
        <v>0.99977899999999997</v>
      </c>
      <c r="BU14" s="22">
        <v>0.99977899999999997</v>
      </c>
      <c r="BV14" s="22">
        <v>9.9999999999999995E-7</v>
      </c>
      <c r="BW14" s="22">
        <v>9.9999999999999995E-7</v>
      </c>
      <c r="BX14" s="22">
        <v>9.9999999999999995E-7</v>
      </c>
      <c r="BY14" s="22">
        <v>9.9999999999999995E-7</v>
      </c>
      <c r="BZ14" s="22">
        <v>0.99977899999999997</v>
      </c>
      <c r="CA14" s="22">
        <v>9.9999999999999995E-7</v>
      </c>
      <c r="CB14" s="22">
        <v>9.9999999999999995E-7</v>
      </c>
      <c r="CC14" s="22">
        <v>9.9999999999999995E-7</v>
      </c>
      <c r="CD14" s="22">
        <v>9.9999999999999995E-7</v>
      </c>
      <c r="CE14" s="22">
        <v>9.9999999999999995E-7</v>
      </c>
      <c r="CF14" s="22">
        <v>9.9999999999999995E-7</v>
      </c>
      <c r="CG14" s="22">
        <v>9.9999999999999995E-7</v>
      </c>
      <c r="CH14" s="22">
        <v>9.9999999999999995E-7</v>
      </c>
      <c r="CI14" s="22">
        <v>9.9999999999999995E-7</v>
      </c>
      <c r="CJ14" s="22">
        <v>0.99977899999999997</v>
      </c>
      <c r="CK14" s="22">
        <v>0.99977899999999997</v>
      </c>
      <c r="CL14" s="22">
        <v>9.9999999999999995E-7</v>
      </c>
      <c r="CM14" s="22">
        <v>9.9999999999999995E-7</v>
      </c>
      <c r="CN14" s="22">
        <v>9.9999999999999995E-7</v>
      </c>
      <c r="CO14" s="22">
        <v>9.9999999999999995E-7</v>
      </c>
      <c r="CP14" s="22">
        <v>0.99977899999999997</v>
      </c>
      <c r="CQ14" s="22">
        <v>9.9999999999999995E-7</v>
      </c>
      <c r="CR14" s="22">
        <v>9.9999999999999995E-7</v>
      </c>
      <c r="CS14" s="22">
        <v>9.9999999999999995E-7</v>
      </c>
      <c r="CT14" s="22">
        <v>1.9799999999999999E-4</v>
      </c>
      <c r="CU14" s="22">
        <v>9.9999999999999995E-7</v>
      </c>
      <c r="CV14" s="22">
        <v>0.26844000000000001</v>
      </c>
      <c r="CW14" s="22">
        <v>0.26844000000000001</v>
      </c>
      <c r="CX14" s="22">
        <v>9.9999999999999995E-7</v>
      </c>
      <c r="CY14" s="22">
        <v>9.9999999999999995E-7</v>
      </c>
      <c r="CZ14" s="22">
        <v>0.99977899999999997</v>
      </c>
      <c r="DA14" s="22">
        <v>0.99977899999999997</v>
      </c>
      <c r="DB14" s="22">
        <v>9.9999999999999995E-7</v>
      </c>
      <c r="DC14" s="22">
        <v>9.9999999999999995E-7</v>
      </c>
      <c r="DD14" s="22">
        <v>9.9999999999999995E-7</v>
      </c>
      <c r="DE14" s="22">
        <v>9.9999999999999995E-7</v>
      </c>
      <c r="DF14" s="22">
        <v>9.9999999999999995E-7</v>
      </c>
      <c r="DG14" s="22">
        <v>9.9999999999999995E-7</v>
      </c>
      <c r="DH14" s="22">
        <v>9.9999999999999995E-7</v>
      </c>
      <c r="DI14" s="22">
        <v>0.99977899999999997</v>
      </c>
      <c r="DJ14" s="22">
        <v>9.9999999999999995E-7</v>
      </c>
      <c r="DK14" s="22">
        <v>9.9999999999999995E-7</v>
      </c>
      <c r="DL14" s="22">
        <v>9.9999999999999995E-7</v>
      </c>
      <c r="DM14" s="22">
        <v>9.9999999999999995E-7</v>
      </c>
      <c r="DN14" s="22">
        <v>9.9999999999999995E-7</v>
      </c>
      <c r="DO14" s="22">
        <v>0.99977899999999997</v>
      </c>
      <c r="DP14" s="22">
        <v>9.9999999999999995E-7</v>
      </c>
      <c r="DQ14" s="22">
        <v>0.99977899999999997</v>
      </c>
      <c r="DR14" s="22">
        <v>9.9999999999999995E-7</v>
      </c>
      <c r="DS14" s="22">
        <v>9.9999999999999995E-7</v>
      </c>
      <c r="DT14" s="23">
        <v>0.99999899999999997</v>
      </c>
      <c r="DU14" s="23">
        <v>2.2099999999991571E-4</v>
      </c>
      <c r="DV14" s="23">
        <v>2.2099999999991571E-4</v>
      </c>
      <c r="DW14" s="23">
        <v>2.2100000000002673E-4</v>
      </c>
      <c r="DX14" s="24">
        <v>2.2099999999991571E-4</v>
      </c>
      <c r="DY14" s="24">
        <v>2.2100000000002673E-4</v>
      </c>
      <c r="DZ14" s="24">
        <v>0.88891255555555548</v>
      </c>
      <c r="EA14" s="23">
        <v>0.91668416666666663</v>
      </c>
      <c r="EB14" s="23">
        <v>2.2100000000002673E-4</v>
      </c>
      <c r="EC14" s="23">
        <v>0.50011000000000005</v>
      </c>
      <c r="ED14" s="23">
        <v>0.99995959999999995</v>
      </c>
      <c r="EE14" s="24">
        <v>0.39154466565656565</v>
      </c>
    </row>
    <row r="15" spans="1:1025" x14ac:dyDescent="0.2">
      <c r="A15" s="18" t="s">
        <v>172</v>
      </c>
      <c r="B15" s="13">
        <v>57</v>
      </c>
      <c r="C15" s="13">
        <f>1/71</f>
        <v>1.4084507042253521E-2</v>
      </c>
      <c r="D15" s="13">
        <v>1</v>
      </c>
      <c r="E15" s="13">
        <v>0</v>
      </c>
      <c r="F15" s="19">
        <v>1.8820099999999999E-3</v>
      </c>
      <c r="G15" s="19">
        <v>2.2117600000000001E-3</v>
      </c>
      <c r="H15" s="19">
        <v>1.11082E-2</v>
      </c>
      <c r="I15" s="20">
        <v>0.19911056696854576</v>
      </c>
      <c r="J15" s="21">
        <v>0.67700000000000005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0.99991200000000002</v>
      </c>
      <c r="S15" s="22">
        <v>0.99991200000000002</v>
      </c>
      <c r="T15" s="22">
        <v>7.5497999999999996E-2</v>
      </c>
      <c r="U15" s="22">
        <v>0</v>
      </c>
      <c r="V15" s="22">
        <v>0</v>
      </c>
      <c r="W15" s="22">
        <v>0.99991200000000002</v>
      </c>
      <c r="X15" s="22">
        <v>0.99991200000000002</v>
      </c>
      <c r="Y15" s="22">
        <v>0.99991200000000002</v>
      </c>
      <c r="Z15" s="22">
        <v>0.99991200000000002</v>
      </c>
      <c r="AA15" s="22">
        <v>0.99991200000000002</v>
      </c>
      <c r="AB15" s="22">
        <v>0.99991200000000002</v>
      </c>
      <c r="AC15" s="22">
        <v>0.99991200000000002</v>
      </c>
      <c r="AD15" s="22">
        <v>0.99991200000000002</v>
      </c>
      <c r="AE15" s="22">
        <v>0.99991200000000002</v>
      </c>
      <c r="AF15" s="22">
        <v>0.99991200000000002</v>
      </c>
      <c r="AG15" s="22">
        <v>0.99991200000000002</v>
      </c>
      <c r="AH15" s="22">
        <v>0.99991200000000002</v>
      </c>
      <c r="AI15" s="22">
        <v>0.99991200000000002</v>
      </c>
      <c r="AJ15" s="22">
        <v>0.99991200000000002</v>
      </c>
      <c r="AK15" s="22">
        <v>0.99991200000000002</v>
      </c>
      <c r="AL15" s="22">
        <v>0.99991200000000002</v>
      </c>
      <c r="AM15" s="22">
        <v>0.99991200000000002</v>
      </c>
      <c r="AN15" s="22">
        <v>0.99991200000000002</v>
      </c>
      <c r="AO15" s="22">
        <v>0.99991200000000002</v>
      </c>
      <c r="AP15" s="22">
        <v>0.99991200000000002</v>
      </c>
      <c r="AQ15" s="22">
        <v>0.99991200000000002</v>
      </c>
      <c r="AR15" s="22">
        <v>0.99991200000000002</v>
      </c>
      <c r="AS15" s="22">
        <v>0.99991200000000002</v>
      </c>
      <c r="AT15" s="22">
        <v>0.99991200000000002</v>
      </c>
      <c r="AU15" s="22">
        <v>0.99991200000000002</v>
      </c>
      <c r="AV15" s="22">
        <v>0.99991200000000002</v>
      </c>
      <c r="AW15" s="22">
        <v>0.99991200000000002</v>
      </c>
      <c r="AX15" s="22">
        <v>0.99991200000000002</v>
      </c>
      <c r="AY15" s="22">
        <v>0.99991200000000002</v>
      </c>
      <c r="AZ15" s="22">
        <v>0.99991200000000002</v>
      </c>
      <c r="BA15" s="22">
        <v>0.99991200000000002</v>
      </c>
      <c r="BB15" s="22">
        <v>0.99991200000000002</v>
      </c>
      <c r="BC15" s="22">
        <v>0.99991200000000002</v>
      </c>
      <c r="BD15" s="22">
        <v>0.99991200000000002</v>
      </c>
      <c r="BE15" s="22">
        <v>0.99991200000000002</v>
      </c>
      <c r="BF15" s="22">
        <v>0.99991200000000002</v>
      </c>
      <c r="BG15" s="22">
        <v>0.99991200000000002</v>
      </c>
      <c r="BH15" s="22">
        <v>0.99991200000000002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0.99991200000000002</v>
      </c>
      <c r="BO15" s="22">
        <v>0</v>
      </c>
      <c r="BP15" s="22">
        <v>0</v>
      </c>
      <c r="BQ15" s="22">
        <v>0</v>
      </c>
      <c r="BR15" s="22">
        <v>0.99991200000000002</v>
      </c>
      <c r="BS15" s="22">
        <v>0.99991200000000002</v>
      </c>
      <c r="BT15" s="22">
        <v>0.99991200000000002</v>
      </c>
      <c r="BU15" s="22">
        <v>0.99991200000000002</v>
      </c>
      <c r="BV15" s="22">
        <v>0</v>
      </c>
      <c r="BW15" s="22">
        <v>0</v>
      </c>
      <c r="BX15" s="22">
        <v>0</v>
      </c>
      <c r="BY15" s="22">
        <v>0</v>
      </c>
      <c r="BZ15" s="22">
        <v>0.99991200000000002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0.99991200000000002</v>
      </c>
      <c r="CK15" s="22">
        <v>0.99991200000000002</v>
      </c>
      <c r="CL15" s="22">
        <v>0</v>
      </c>
      <c r="CM15" s="22">
        <v>0</v>
      </c>
      <c r="CN15" s="22">
        <v>0</v>
      </c>
      <c r="CO15" s="22">
        <v>0</v>
      </c>
      <c r="CP15" s="22">
        <v>0.99991200000000002</v>
      </c>
      <c r="CQ15" s="22">
        <v>0</v>
      </c>
      <c r="CR15" s="22">
        <v>0</v>
      </c>
      <c r="CS15" s="22">
        <v>0</v>
      </c>
      <c r="CT15" s="22">
        <v>7.5497999999999996E-2</v>
      </c>
      <c r="CU15" s="22">
        <v>0</v>
      </c>
      <c r="CV15" s="22">
        <v>0.99991200000000002</v>
      </c>
      <c r="CW15" s="22">
        <v>0.99991200000000002</v>
      </c>
      <c r="CX15" s="22">
        <v>0</v>
      </c>
      <c r="CY15" s="22">
        <v>0</v>
      </c>
      <c r="CZ15" s="22">
        <v>0.99991200000000002</v>
      </c>
      <c r="DA15" s="22">
        <v>0.99991200000000002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0.99991200000000002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0.99991200000000002</v>
      </c>
      <c r="DP15" s="22">
        <v>0</v>
      </c>
      <c r="DQ15" s="22">
        <v>0.99991200000000002</v>
      </c>
      <c r="DR15" s="22">
        <v>0</v>
      </c>
      <c r="DS15" s="22">
        <v>0</v>
      </c>
      <c r="DT15" s="23">
        <v>1</v>
      </c>
      <c r="DU15" s="23">
        <v>8.7999999999976986E-5</v>
      </c>
      <c r="DV15" s="23">
        <v>8.7999999999976986E-5</v>
      </c>
      <c r="DW15" s="23">
        <v>8.8000000000088008E-5</v>
      </c>
      <c r="DX15" s="24">
        <v>8.7999999999976986E-5</v>
      </c>
      <c r="DY15" s="24">
        <v>8.7999999999976986E-5</v>
      </c>
      <c r="DZ15" s="24">
        <v>0.88889866666666673</v>
      </c>
      <c r="EA15" s="23">
        <v>0.91667399999999999</v>
      </c>
      <c r="EB15" s="23">
        <v>8.7999999999976986E-5</v>
      </c>
      <c r="EC15" s="23">
        <v>0.50004399999999993</v>
      </c>
      <c r="ED15" s="23">
        <v>0.98490040000000001</v>
      </c>
      <c r="EE15" s="24">
        <v>0.39009500606060604</v>
      </c>
    </row>
    <row r="16" spans="1:1025" x14ac:dyDescent="0.2">
      <c r="A16" s="25" t="s">
        <v>168</v>
      </c>
      <c r="B16" s="13">
        <v>58</v>
      </c>
      <c r="C16" s="13">
        <f>0/70</f>
        <v>0</v>
      </c>
      <c r="D16" s="13">
        <v>0</v>
      </c>
      <c r="E16" s="13">
        <v>1</v>
      </c>
      <c r="F16" s="19">
        <v>1.11244557</v>
      </c>
      <c r="G16" s="19">
        <v>1.11408229</v>
      </c>
      <c r="H16" s="19">
        <v>1.101877</v>
      </c>
      <c r="I16" s="20">
        <v>1.38451404072895</v>
      </c>
      <c r="J16" s="21">
        <v>0.44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</v>
      </c>
      <c r="S16" s="13">
        <v>1</v>
      </c>
      <c r="T16" s="13">
        <v>1</v>
      </c>
      <c r="U16" s="13">
        <v>0</v>
      </c>
      <c r="V16" s="13">
        <v>0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13">
        <v>1</v>
      </c>
      <c r="BH16" s="13">
        <v>1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1</v>
      </c>
      <c r="BO16" s="13">
        <v>0</v>
      </c>
      <c r="BP16" s="13">
        <v>0</v>
      </c>
      <c r="BQ16" s="13">
        <v>0</v>
      </c>
      <c r="BR16" s="13">
        <v>1</v>
      </c>
      <c r="BS16" s="13">
        <v>1</v>
      </c>
      <c r="BT16" s="13">
        <v>1</v>
      </c>
      <c r="BU16" s="13">
        <v>1</v>
      </c>
      <c r="BV16" s="13">
        <v>0</v>
      </c>
      <c r="BW16" s="13">
        <v>0</v>
      </c>
      <c r="BX16" s="13">
        <v>0</v>
      </c>
      <c r="BY16" s="13">
        <v>0</v>
      </c>
      <c r="BZ16" s="13">
        <v>1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1</v>
      </c>
      <c r="CK16" s="13">
        <v>1</v>
      </c>
      <c r="CL16" s="13">
        <v>0</v>
      </c>
      <c r="CM16" s="13">
        <v>0</v>
      </c>
      <c r="CN16" s="13">
        <v>0</v>
      </c>
      <c r="CO16" s="13">
        <v>0</v>
      </c>
      <c r="CP16" s="13">
        <v>1</v>
      </c>
      <c r="CQ16" s="13">
        <v>0</v>
      </c>
      <c r="CR16" s="13">
        <v>0</v>
      </c>
      <c r="CS16" s="13">
        <v>0</v>
      </c>
      <c r="CT16" s="13">
        <v>1</v>
      </c>
      <c r="CU16" s="13">
        <v>0</v>
      </c>
      <c r="CV16" s="13">
        <v>1</v>
      </c>
      <c r="CW16" s="13">
        <v>1</v>
      </c>
      <c r="CX16" s="13">
        <v>0</v>
      </c>
      <c r="CY16" s="13">
        <v>0</v>
      </c>
      <c r="CZ16" s="13">
        <v>1</v>
      </c>
      <c r="DA16" s="13">
        <v>1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1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1</v>
      </c>
      <c r="DP16" s="13">
        <v>0</v>
      </c>
      <c r="DQ16" s="13">
        <v>1</v>
      </c>
      <c r="DR16" s="13">
        <v>0</v>
      </c>
      <c r="DS16" s="13">
        <v>0</v>
      </c>
      <c r="DT16" s="23">
        <v>0</v>
      </c>
      <c r="DU16" s="23">
        <v>1</v>
      </c>
      <c r="DV16" s="23">
        <v>1</v>
      </c>
      <c r="DW16" s="23">
        <v>1</v>
      </c>
      <c r="DX16" s="24">
        <v>1</v>
      </c>
      <c r="DY16" s="24">
        <v>1</v>
      </c>
      <c r="DZ16" s="24">
        <v>1.88888888888888</v>
      </c>
      <c r="EA16" s="23">
        <v>1.9066666666666601</v>
      </c>
      <c r="EB16" s="23">
        <v>1</v>
      </c>
      <c r="EC16" s="23">
        <v>1.5</v>
      </c>
      <c r="ED16" s="23">
        <v>1.8</v>
      </c>
      <c r="EE16" s="24">
        <v>1.37323232323232</v>
      </c>
    </row>
    <row r="17" spans="1:135" x14ac:dyDescent="0.2">
      <c r="A17" s="26" t="s">
        <v>170</v>
      </c>
      <c r="B17" s="13">
        <v>58</v>
      </c>
      <c r="C17" s="13">
        <f>0/70</f>
        <v>0</v>
      </c>
      <c r="D17" s="13">
        <v>0</v>
      </c>
      <c r="E17" s="13">
        <v>1</v>
      </c>
      <c r="F17" s="19">
        <v>1.1129305199999999</v>
      </c>
      <c r="G17" s="19">
        <v>1.1146826000000001</v>
      </c>
      <c r="H17" s="19">
        <v>1.1039378</v>
      </c>
      <c r="I17" s="20">
        <v>1.3359641689348301</v>
      </c>
      <c r="J17" s="21">
        <v>0.39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1</v>
      </c>
      <c r="T17" s="13">
        <v>0</v>
      </c>
      <c r="U17" s="13">
        <v>0</v>
      </c>
      <c r="V17" s="13">
        <v>0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13">
        <v>1</v>
      </c>
      <c r="AF17" s="13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13">
        <v>1</v>
      </c>
      <c r="AT17" s="13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>
        <v>1</v>
      </c>
      <c r="BG17" s="13">
        <v>1</v>
      </c>
      <c r="BH17" s="13">
        <v>1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1</v>
      </c>
      <c r="BO17" s="13">
        <v>0</v>
      </c>
      <c r="BP17" s="13">
        <v>0</v>
      </c>
      <c r="BQ17" s="13">
        <v>0</v>
      </c>
      <c r="BR17" s="13">
        <v>1</v>
      </c>
      <c r="BS17" s="13">
        <v>1</v>
      </c>
      <c r="BT17" s="13">
        <v>1</v>
      </c>
      <c r="BU17" s="13">
        <v>1</v>
      </c>
      <c r="BV17" s="13">
        <v>0</v>
      </c>
      <c r="BW17" s="13">
        <v>0</v>
      </c>
      <c r="BX17" s="13">
        <v>0</v>
      </c>
      <c r="BY17" s="13">
        <v>0</v>
      </c>
      <c r="BZ17" s="13">
        <v>1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1</v>
      </c>
      <c r="CK17" s="13">
        <v>1</v>
      </c>
      <c r="CL17" s="13">
        <v>0</v>
      </c>
      <c r="CM17" s="13">
        <v>0</v>
      </c>
      <c r="CN17" s="13">
        <v>0</v>
      </c>
      <c r="CO17" s="13">
        <v>0</v>
      </c>
      <c r="CP17" s="13">
        <v>1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1</v>
      </c>
      <c r="CW17" s="13">
        <v>1</v>
      </c>
      <c r="CX17" s="13">
        <v>0</v>
      </c>
      <c r="CY17" s="13">
        <v>0</v>
      </c>
      <c r="CZ17" s="13">
        <v>1</v>
      </c>
      <c r="DA17" s="13">
        <v>1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3">
        <v>1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1</v>
      </c>
      <c r="DP17" s="13">
        <v>0</v>
      </c>
      <c r="DQ17" s="13">
        <v>1</v>
      </c>
      <c r="DR17" s="13">
        <v>0</v>
      </c>
      <c r="DS17" s="13">
        <v>0</v>
      </c>
      <c r="DT17" s="23">
        <v>0</v>
      </c>
      <c r="DU17" s="23">
        <v>1</v>
      </c>
      <c r="DV17" s="23">
        <v>1</v>
      </c>
      <c r="DW17" s="23">
        <v>1</v>
      </c>
      <c r="DX17" s="24">
        <v>1</v>
      </c>
      <c r="DY17" s="24">
        <v>1</v>
      </c>
      <c r="DZ17" s="24">
        <v>1.88888888888888</v>
      </c>
      <c r="EA17" s="23">
        <v>1.9066666666666601</v>
      </c>
      <c r="EB17" s="23">
        <v>1</v>
      </c>
      <c r="EC17" s="23">
        <v>1.5</v>
      </c>
      <c r="ED17" s="23">
        <v>0</v>
      </c>
      <c r="EE17" s="24">
        <v>1.3904040404040401</v>
      </c>
    </row>
    <row r="18" spans="1:135" x14ac:dyDescent="0.2">
      <c r="A18" s="26" t="s">
        <v>169</v>
      </c>
      <c r="B18" s="13">
        <v>57</v>
      </c>
      <c r="C18" s="13">
        <f>0/70</f>
        <v>0</v>
      </c>
      <c r="D18" s="13">
        <v>0</v>
      </c>
      <c r="E18" s="13">
        <v>0</v>
      </c>
      <c r="F18" s="19">
        <v>1.1011769</v>
      </c>
      <c r="G18" s="19">
        <v>1.1031603000000001</v>
      </c>
      <c r="H18" s="19">
        <v>1.1560622</v>
      </c>
      <c r="I18" s="20">
        <v>1.23256389528911</v>
      </c>
      <c r="J18" s="21">
        <v>0.54300000000000004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</v>
      </c>
      <c r="S18" s="13">
        <v>1</v>
      </c>
      <c r="T18" s="13">
        <v>0</v>
      </c>
      <c r="U18" s="13">
        <v>0</v>
      </c>
      <c r="V18" s="13">
        <v>0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13">
        <v>1</v>
      </c>
      <c r="AQ18" s="13">
        <v>1</v>
      </c>
      <c r="AR18" s="13">
        <v>1</v>
      </c>
      <c r="AS18" s="13">
        <v>1</v>
      </c>
      <c r="AT18" s="13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1</v>
      </c>
      <c r="BD18" s="13">
        <v>1</v>
      </c>
      <c r="BE18" s="13">
        <v>1</v>
      </c>
      <c r="BF18" s="13">
        <v>1</v>
      </c>
      <c r="BG18" s="13">
        <v>1</v>
      </c>
      <c r="BH18" s="13">
        <v>1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1</v>
      </c>
      <c r="BO18" s="13">
        <v>0</v>
      </c>
      <c r="BP18" s="13">
        <v>0</v>
      </c>
      <c r="BQ18" s="13">
        <v>0</v>
      </c>
      <c r="BR18" s="13">
        <v>1</v>
      </c>
      <c r="BS18" s="13">
        <v>1</v>
      </c>
      <c r="BT18" s="13">
        <v>1</v>
      </c>
      <c r="BU18" s="13">
        <v>1</v>
      </c>
      <c r="BV18" s="13">
        <v>0</v>
      </c>
      <c r="BW18" s="13">
        <v>0</v>
      </c>
      <c r="BX18" s="13">
        <v>0</v>
      </c>
      <c r="BY18" s="13">
        <v>0</v>
      </c>
      <c r="BZ18" s="13">
        <v>1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1</v>
      </c>
      <c r="CK18" s="13">
        <v>1</v>
      </c>
      <c r="CL18" s="13">
        <v>0</v>
      </c>
      <c r="CM18" s="13">
        <v>0</v>
      </c>
      <c r="CN18" s="13">
        <v>0</v>
      </c>
      <c r="CO18" s="13">
        <v>0</v>
      </c>
      <c r="CP18" s="13">
        <v>1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1</v>
      </c>
      <c r="DA18" s="13">
        <v>1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3">
        <v>1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1</v>
      </c>
      <c r="DP18" s="13">
        <v>0</v>
      </c>
      <c r="DQ18" s="13">
        <v>1</v>
      </c>
      <c r="DR18" s="13">
        <v>0</v>
      </c>
      <c r="DS18" s="13">
        <v>0</v>
      </c>
      <c r="DT18" s="23">
        <v>0</v>
      </c>
      <c r="DU18" s="23">
        <v>1</v>
      </c>
      <c r="DV18" s="23">
        <v>1</v>
      </c>
      <c r="DW18" s="23">
        <v>1</v>
      </c>
      <c r="DX18" s="24">
        <v>1</v>
      </c>
      <c r="DY18" s="24">
        <v>1</v>
      </c>
      <c r="DZ18" s="24">
        <v>1.88888888888888</v>
      </c>
      <c r="EA18" s="23">
        <v>1.9066666666666601</v>
      </c>
      <c r="EB18" s="23">
        <v>1</v>
      </c>
      <c r="EC18" s="23">
        <v>1.5</v>
      </c>
      <c r="ED18" s="23">
        <v>0</v>
      </c>
      <c r="EE18" s="24">
        <v>1.3904040404040401</v>
      </c>
    </row>
    <row r="19" spans="1:135" x14ac:dyDescent="0.2">
      <c r="A19" s="26" t="s">
        <v>167</v>
      </c>
      <c r="B19" s="13">
        <v>61</v>
      </c>
      <c r="C19" s="13">
        <f>4/70</f>
        <v>5.7142857142857141E-2</v>
      </c>
      <c r="D19" s="13">
        <v>4</v>
      </c>
      <c r="E19" s="13">
        <v>0</v>
      </c>
      <c r="F19" s="19">
        <v>1.1305677999999999</v>
      </c>
      <c r="G19" s="19">
        <v>1.1701649999999999</v>
      </c>
      <c r="H19" s="19">
        <v>1.1939609</v>
      </c>
      <c r="I19" s="20">
        <v>1.7563082523981399</v>
      </c>
      <c r="J19" s="21">
        <v>0.499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1</v>
      </c>
      <c r="T19" s="13">
        <v>0</v>
      </c>
      <c r="U19" s="13">
        <v>0</v>
      </c>
      <c r="V19" s="13">
        <v>0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1</v>
      </c>
      <c r="AC19" s="13">
        <v>1</v>
      </c>
      <c r="AD19" s="13">
        <v>1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>
        <v>1</v>
      </c>
      <c r="AW19" s="13">
        <v>1</v>
      </c>
      <c r="AX19" s="13">
        <v>1</v>
      </c>
      <c r="AY19" s="13">
        <v>1</v>
      </c>
      <c r="AZ19" s="13">
        <v>1</v>
      </c>
      <c r="BA19" s="13">
        <v>1</v>
      </c>
      <c r="BB19" s="13">
        <v>1</v>
      </c>
      <c r="BC19" s="13">
        <v>1</v>
      </c>
      <c r="BD19" s="13">
        <v>1</v>
      </c>
      <c r="BE19" s="13">
        <v>1</v>
      </c>
      <c r="BF19" s="13">
        <v>1</v>
      </c>
      <c r="BG19" s="13">
        <v>1</v>
      </c>
      <c r="BH19" s="13">
        <v>1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1</v>
      </c>
      <c r="BO19" s="13">
        <v>0</v>
      </c>
      <c r="BP19" s="13">
        <v>0</v>
      </c>
      <c r="BQ19" s="13">
        <v>0</v>
      </c>
      <c r="BR19" s="13">
        <v>1</v>
      </c>
      <c r="BS19" s="13">
        <v>1</v>
      </c>
      <c r="BT19" s="13">
        <v>1</v>
      </c>
      <c r="BU19" s="13">
        <v>1</v>
      </c>
      <c r="BV19" s="13">
        <v>0</v>
      </c>
      <c r="BW19" s="13">
        <v>0</v>
      </c>
      <c r="BX19" s="13">
        <v>0</v>
      </c>
      <c r="BY19" s="13">
        <v>0</v>
      </c>
      <c r="BZ19" s="13">
        <v>1</v>
      </c>
      <c r="CA19" s="13">
        <v>0</v>
      </c>
      <c r="CB19" s="13">
        <v>0</v>
      </c>
      <c r="CC19" s="13">
        <v>0</v>
      </c>
      <c r="CD19" s="13">
        <v>1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1</v>
      </c>
      <c r="CK19" s="13">
        <v>1</v>
      </c>
      <c r="CL19" s="13">
        <v>0</v>
      </c>
      <c r="CM19" s="13">
        <v>0</v>
      </c>
      <c r="CN19" s="13">
        <v>0</v>
      </c>
      <c r="CO19" s="13">
        <v>0</v>
      </c>
      <c r="CP19" s="13">
        <v>1</v>
      </c>
      <c r="CQ19" s="13">
        <v>1</v>
      </c>
      <c r="CR19" s="13">
        <v>0</v>
      </c>
      <c r="CS19" s="13">
        <v>0</v>
      </c>
      <c r="CT19" s="13">
        <v>0</v>
      </c>
      <c r="CU19" s="13">
        <v>0</v>
      </c>
      <c r="CV19" s="13">
        <v>1</v>
      </c>
      <c r="CW19" s="13">
        <v>1</v>
      </c>
      <c r="CX19" s="13">
        <v>0</v>
      </c>
      <c r="CY19" s="13">
        <v>0</v>
      </c>
      <c r="CZ19" s="13">
        <v>1</v>
      </c>
      <c r="DA19" s="13">
        <v>1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1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1</v>
      </c>
      <c r="DP19" s="13">
        <v>0</v>
      </c>
      <c r="DQ19" s="13">
        <v>1</v>
      </c>
      <c r="DR19" s="13">
        <v>0</v>
      </c>
      <c r="DS19" s="13">
        <v>0</v>
      </c>
      <c r="DT19" s="23">
        <v>0</v>
      </c>
      <c r="DU19" s="23">
        <v>1</v>
      </c>
      <c r="DV19" s="23">
        <v>1</v>
      </c>
      <c r="DW19" s="23">
        <v>1</v>
      </c>
      <c r="DX19" s="24">
        <v>1</v>
      </c>
      <c r="DY19" s="24">
        <v>1</v>
      </c>
      <c r="DZ19" s="24">
        <v>1.88888888888888</v>
      </c>
      <c r="EA19" s="23">
        <v>1.8333333333333299</v>
      </c>
      <c r="EB19" s="23">
        <v>1</v>
      </c>
      <c r="EC19" s="23">
        <v>1.5</v>
      </c>
      <c r="ED19" s="23">
        <v>0</v>
      </c>
      <c r="EE19" s="24">
        <v>1.3838383838383801</v>
      </c>
    </row>
    <row r="20" spans="1:135" x14ac:dyDescent="0.2">
      <c r="A20" s="25" t="s">
        <v>125</v>
      </c>
      <c r="B20" s="13">
        <v>32</v>
      </c>
      <c r="C20" s="13">
        <v>1</v>
      </c>
      <c r="D20" s="13">
        <v>1</v>
      </c>
      <c r="E20" s="13">
        <v>1</v>
      </c>
      <c r="F20" s="19">
        <v>1.1311690000000001</v>
      </c>
      <c r="G20" s="19">
        <v>1.1555879</v>
      </c>
      <c r="H20" s="19">
        <v>1.0224</v>
      </c>
      <c r="I20" s="20">
        <v>1.4540186993805899</v>
      </c>
      <c r="J20" s="21">
        <v>1.897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1</v>
      </c>
      <c r="S20" s="13">
        <v>1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0</v>
      </c>
      <c r="AI20" s="13">
        <v>1</v>
      </c>
      <c r="AJ20" s="13">
        <v>1</v>
      </c>
      <c r="AK20" s="13">
        <v>0</v>
      </c>
      <c r="AL20" s="13">
        <v>1</v>
      </c>
      <c r="AM20" s="13">
        <v>1</v>
      </c>
      <c r="AN20" s="13">
        <v>1</v>
      </c>
      <c r="AO20" s="13">
        <v>1</v>
      </c>
      <c r="AP20" s="13">
        <v>0</v>
      </c>
      <c r="AQ20" s="13">
        <v>0</v>
      </c>
      <c r="AR20" s="13">
        <v>1</v>
      </c>
      <c r="AS20" s="13">
        <v>0</v>
      </c>
      <c r="AT20" s="13">
        <v>1</v>
      </c>
      <c r="AU20" s="13">
        <v>1</v>
      </c>
      <c r="AV20" s="13">
        <v>0</v>
      </c>
      <c r="AW20" s="13">
        <v>0</v>
      </c>
      <c r="AX20" s="13">
        <v>0</v>
      </c>
      <c r="AY20" s="13">
        <v>1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1</v>
      </c>
      <c r="BF20" s="13">
        <v>1</v>
      </c>
      <c r="BG20" s="13">
        <v>1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1</v>
      </c>
      <c r="BS20" s="13">
        <v>1</v>
      </c>
      <c r="BT20" s="13">
        <v>1</v>
      </c>
      <c r="BU20" s="13">
        <v>1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1</v>
      </c>
      <c r="CK20" s="13">
        <v>1</v>
      </c>
      <c r="CL20" s="13">
        <v>0</v>
      </c>
      <c r="CM20" s="13">
        <v>0</v>
      </c>
      <c r="CN20" s="13">
        <v>0</v>
      </c>
      <c r="CO20" s="13">
        <v>0</v>
      </c>
      <c r="CP20" s="13">
        <v>1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3"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23">
        <v>0</v>
      </c>
      <c r="DU20" s="23">
        <v>1.19191919191919</v>
      </c>
      <c r="DV20" s="23">
        <v>1.3333333333333299</v>
      </c>
      <c r="DW20" s="23">
        <v>1.4</v>
      </c>
      <c r="DX20" s="24">
        <v>1.6</v>
      </c>
      <c r="DY20" s="24">
        <v>1</v>
      </c>
      <c r="DZ20" s="24">
        <v>0</v>
      </c>
      <c r="EA20" s="23">
        <v>0</v>
      </c>
      <c r="EB20" s="23">
        <v>1</v>
      </c>
      <c r="EC20" s="23">
        <v>0</v>
      </c>
      <c r="ED20" s="23">
        <v>0</v>
      </c>
      <c r="EE20" s="24">
        <v>1.58412213856749</v>
      </c>
    </row>
    <row r="21" spans="1:135" x14ac:dyDescent="0.2">
      <c r="A21" s="18" t="s">
        <v>173</v>
      </c>
      <c r="B21" s="13">
        <v>45</v>
      </c>
      <c r="C21" s="13">
        <f>14/71</f>
        <v>0.19718309859154928</v>
      </c>
      <c r="D21" s="13">
        <v>14</v>
      </c>
      <c r="E21" s="13">
        <v>0</v>
      </c>
      <c r="F21" s="19">
        <v>9.3883999999999999E-3</v>
      </c>
      <c r="G21" s="19">
        <v>1.2689199999999999E-2</v>
      </c>
      <c r="H21" s="19">
        <v>5.09106E-2</v>
      </c>
      <c r="I21" s="20">
        <v>0.24924475453049069</v>
      </c>
      <c r="J21" s="21">
        <v>0.76100000000000001</v>
      </c>
      <c r="K21" s="22">
        <v>2.0699999999999999E-4</v>
      </c>
      <c r="L21" s="22">
        <v>8.4149000000000002E-2</v>
      </c>
      <c r="M21" s="22">
        <v>8.4149000000000002E-2</v>
      </c>
      <c r="N21" s="22">
        <v>8.4149000000000002E-2</v>
      </c>
      <c r="O21" s="22">
        <v>8.4149000000000002E-2</v>
      </c>
      <c r="P21" s="22">
        <v>8.4149000000000002E-2</v>
      </c>
      <c r="Q21" s="22">
        <v>8.4149000000000002E-2</v>
      </c>
      <c r="R21" s="22">
        <v>0.97014500000000004</v>
      </c>
      <c r="S21" s="22">
        <v>0.97014500000000004</v>
      </c>
      <c r="T21" s="22">
        <v>2.0699999999999999E-4</v>
      </c>
      <c r="U21" s="22">
        <v>2.0699999999999999E-4</v>
      </c>
      <c r="V21" s="22">
        <v>2.0699999999999999E-4</v>
      </c>
      <c r="W21" s="22">
        <v>0.97014500000000004</v>
      </c>
      <c r="X21" s="22">
        <v>0.97014500000000004</v>
      </c>
      <c r="Y21" s="22">
        <v>0.97014500000000004</v>
      </c>
      <c r="Z21" s="22">
        <v>0.97014500000000004</v>
      </c>
      <c r="AA21" s="22">
        <v>0.97014500000000004</v>
      </c>
      <c r="AB21" s="22">
        <v>0.97014500000000004</v>
      </c>
      <c r="AC21" s="22">
        <v>0.97014500000000004</v>
      </c>
      <c r="AD21" s="22">
        <v>0.97014500000000004</v>
      </c>
      <c r="AE21" s="22">
        <v>0.97014500000000004</v>
      </c>
      <c r="AF21" s="22">
        <v>0.97014500000000004</v>
      </c>
      <c r="AG21" s="22">
        <v>0.97014500000000004</v>
      </c>
      <c r="AH21" s="22">
        <v>0.97014500000000004</v>
      </c>
      <c r="AI21" s="22">
        <v>0.97014500000000004</v>
      </c>
      <c r="AJ21" s="22">
        <v>0.97014500000000004</v>
      </c>
      <c r="AK21" s="22">
        <v>8.3738999999999994E-2</v>
      </c>
      <c r="AL21" s="22">
        <v>0.97014500000000004</v>
      </c>
      <c r="AM21" s="22">
        <v>0.97014500000000004</v>
      </c>
      <c r="AN21" s="22">
        <v>0.97014500000000004</v>
      </c>
      <c r="AO21" s="22">
        <v>0.97014500000000004</v>
      </c>
      <c r="AP21" s="22">
        <v>0.97014500000000004</v>
      </c>
      <c r="AQ21" s="22">
        <v>0.97014500000000004</v>
      </c>
      <c r="AR21" s="22">
        <v>0.97014500000000004</v>
      </c>
      <c r="AS21" s="22">
        <v>0.97014500000000004</v>
      </c>
      <c r="AT21" s="22">
        <v>0.97014500000000004</v>
      </c>
      <c r="AU21" s="22">
        <v>0.97014500000000004</v>
      </c>
      <c r="AV21" s="22">
        <v>0.97014500000000004</v>
      </c>
      <c r="AW21" s="22">
        <v>0.97014500000000004</v>
      </c>
      <c r="AX21" s="22">
        <v>0.97014500000000004</v>
      </c>
      <c r="AY21" s="22">
        <v>0.97014500000000004</v>
      </c>
      <c r="AZ21" s="22">
        <v>0.97014500000000004</v>
      </c>
      <c r="BA21" s="22">
        <v>0.97014500000000004</v>
      </c>
      <c r="BB21" s="22">
        <v>0.97014500000000004</v>
      </c>
      <c r="BC21" s="22">
        <v>0.97014500000000004</v>
      </c>
      <c r="BD21" s="22">
        <v>0.13769400000000001</v>
      </c>
      <c r="BE21" s="22">
        <v>0.97014500000000004</v>
      </c>
      <c r="BF21" s="22">
        <v>0.97014500000000004</v>
      </c>
      <c r="BG21" s="22">
        <v>0.94625800000000004</v>
      </c>
      <c r="BH21" s="22">
        <v>0.97014500000000004</v>
      </c>
      <c r="BI21" s="22">
        <v>2.0699999999999999E-4</v>
      </c>
      <c r="BJ21" s="22">
        <v>2.0699999999999999E-4</v>
      </c>
      <c r="BK21" s="22">
        <v>2.0699999999999999E-4</v>
      </c>
      <c r="BL21" s="22">
        <v>2.0699999999999999E-4</v>
      </c>
      <c r="BM21" s="22">
        <v>8.3738999999999994E-2</v>
      </c>
      <c r="BN21" s="22">
        <v>0.97014500000000004</v>
      </c>
      <c r="BO21" s="22">
        <v>2.0699999999999999E-4</v>
      </c>
      <c r="BP21" s="22">
        <v>2.0699999999999999E-4</v>
      </c>
      <c r="BQ21" s="22">
        <v>2.0699999999999999E-4</v>
      </c>
      <c r="BR21" s="22">
        <v>0.97014500000000004</v>
      </c>
      <c r="BS21" s="22">
        <v>0.97014500000000004</v>
      </c>
      <c r="BT21" s="22">
        <v>0.97014500000000004</v>
      </c>
      <c r="BU21" s="22">
        <v>0.97014500000000004</v>
      </c>
      <c r="BV21" s="22">
        <v>2.0699999999999999E-4</v>
      </c>
      <c r="BW21" s="22">
        <v>2.0699999999999999E-4</v>
      </c>
      <c r="BX21" s="22">
        <v>2.0699999999999999E-4</v>
      </c>
      <c r="BY21" s="22">
        <v>2.0699999999999999E-4</v>
      </c>
      <c r="BZ21" s="22">
        <v>2.0799999999999999E-4</v>
      </c>
      <c r="CA21" s="22">
        <v>2.0699999999999999E-4</v>
      </c>
      <c r="CB21" s="22">
        <v>2.0699999999999999E-4</v>
      </c>
      <c r="CC21" s="22">
        <v>2.0699999999999999E-4</v>
      </c>
      <c r="CD21" s="22">
        <v>2.0699999999999999E-4</v>
      </c>
      <c r="CE21" s="22">
        <v>2.0699999999999999E-4</v>
      </c>
      <c r="CF21" s="22">
        <v>2.0699999999999999E-4</v>
      </c>
      <c r="CG21" s="22">
        <v>2.0699999999999999E-4</v>
      </c>
      <c r="CH21" s="22">
        <v>2.0699999999999999E-4</v>
      </c>
      <c r="CI21" s="22">
        <v>2.0699999999999999E-4</v>
      </c>
      <c r="CJ21" s="22">
        <v>0.97014500000000004</v>
      </c>
      <c r="CK21" s="22">
        <v>0.97014500000000004</v>
      </c>
      <c r="CL21" s="22">
        <v>2.0699999999999999E-4</v>
      </c>
      <c r="CM21" s="22">
        <v>2.0699999999999999E-4</v>
      </c>
      <c r="CN21" s="22">
        <v>2.0699999999999999E-4</v>
      </c>
      <c r="CO21" s="22">
        <v>2.0699999999999999E-4</v>
      </c>
      <c r="CP21" s="22">
        <v>0.97014500000000004</v>
      </c>
      <c r="CQ21" s="22">
        <v>2.0699999999999999E-4</v>
      </c>
      <c r="CR21" s="22">
        <v>2.0699999999999999E-4</v>
      </c>
      <c r="CS21" s="22">
        <v>2.0699999999999999E-4</v>
      </c>
      <c r="CT21" s="22">
        <v>2.0699999999999999E-4</v>
      </c>
      <c r="CU21" s="22">
        <v>2.0699999999999999E-4</v>
      </c>
      <c r="CV21" s="22">
        <v>8.3738999999999994E-2</v>
      </c>
      <c r="CW21" s="22">
        <v>0.105101</v>
      </c>
      <c r="CX21" s="22">
        <v>2.0699999999999999E-4</v>
      </c>
      <c r="CY21" s="22">
        <v>2.0699999999999999E-4</v>
      </c>
      <c r="CZ21" s="22">
        <v>9.8115999999999995E-2</v>
      </c>
      <c r="DA21" s="22">
        <v>8.4149000000000002E-2</v>
      </c>
      <c r="DB21" s="22">
        <v>2.0699999999999999E-4</v>
      </c>
      <c r="DC21" s="22">
        <v>8.3738999999999994E-2</v>
      </c>
      <c r="DD21" s="22">
        <v>2.0699999999999999E-4</v>
      </c>
      <c r="DE21" s="22">
        <v>2.0699999999999999E-4</v>
      </c>
      <c r="DF21" s="22">
        <v>2.0699999999999999E-4</v>
      </c>
      <c r="DG21" s="22">
        <v>2.0699999999999999E-4</v>
      </c>
      <c r="DH21" s="22">
        <v>2.0699999999999999E-4</v>
      </c>
      <c r="DI21" s="22">
        <v>2.0699999999999999E-4</v>
      </c>
      <c r="DJ21" s="22">
        <v>8.3738999999999994E-2</v>
      </c>
      <c r="DK21" s="22">
        <v>2.0699999999999999E-4</v>
      </c>
      <c r="DL21" s="22">
        <v>2.0699999999999999E-4</v>
      </c>
      <c r="DM21" s="22">
        <v>2.0699999999999999E-4</v>
      </c>
      <c r="DN21" s="22">
        <v>8.3738999999999994E-2</v>
      </c>
      <c r="DO21" s="22">
        <v>8.3738999999999994E-2</v>
      </c>
      <c r="DP21" s="22">
        <v>2.0699999999999999E-4</v>
      </c>
      <c r="DQ21" s="22">
        <v>0.95929399999999998</v>
      </c>
      <c r="DR21" s="22">
        <v>2.0699999999999999E-4</v>
      </c>
      <c r="DS21" s="22">
        <v>2.0699999999999999E-4</v>
      </c>
      <c r="DT21" s="23">
        <v>0.91585099999999997</v>
      </c>
      <c r="DU21" s="23">
        <v>2.9854999999999632E-2</v>
      </c>
      <c r="DV21" s="23">
        <v>0.17758933333333327</v>
      </c>
      <c r="DW21" s="23">
        <v>2.9854999999999854E-2</v>
      </c>
      <c r="DX21" s="24">
        <v>8.6944199999999694E-2</v>
      </c>
      <c r="DY21" s="24">
        <v>2.9854999999999965E-2</v>
      </c>
      <c r="DZ21" s="24">
        <v>0.88274077777777771</v>
      </c>
      <c r="EA21" s="23">
        <v>0.9997929166666667</v>
      </c>
      <c r="EB21" s="23">
        <v>2.9854999999999965E-2</v>
      </c>
      <c r="EC21" s="23">
        <v>0.51482399999999995</v>
      </c>
      <c r="ED21" s="23">
        <v>0.99979300000000004</v>
      </c>
      <c r="EE21" s="24">
        <v>0.42699592979797973</v>
      </c>
    </row>
    <row r="22" spans="1:135" x14ac:dyDescent="0.2">
      <c r="A22" s="18" t="s">
        <v>174</v>
      </c>
      <c r="B22" s="13">
        <v>45</v>
      </c>
      <c r="C22" s="13">
        <v>0</v>
      </c>
      <c r="D22" s="13">
        <v>0</v>
      </c>
      <c r="E22" s="13">
        <v>0</v>
      </c>
      <c r="F22" s="19">
        <v>5.4386499999999997E-2</v>
      </c>
      <c r="G22" s="19">
        <v>0.12890599999999999</v>
      </c>
      <c r="H22" s="19">
        <v>0.144284</v>
      </c>
      <c r="I22" s="20">
        <v>0.89341853566577023</v>
      </c>
      <c r="J22" s="21">
        <v>1.2909999999999999</v>
      </c>
      <c r="K22" s="22">
        <v>9.9999999999999995E-7</v>
      </c>
      <c r="L22" s="22">
        <v>6.8999999999999997E-5</v>
      </c>
      <c r="M22" s="22">
        <v>6.8999999999999997E-5</v>
      </c>
      <c r="N22" s="22">
        <v>6.8999999999999997E-5</v>
      </c>
      <c r="O22" s="22">
        <v>6.8999999999999997E-5</v>
      </c>
      <c r="P22" s="22">
        <v>6.8999999999999997E-5</v>
      </c>
      <c r="Q22" s="22">
        <v>6.8999999999999997E-5</v>
      </c>
      <c r="R22" s="22">
        <v>0.99976100000000001</v>
      </c>
      <c r="S22" s="22">
        <v>0.99976100000000001</v>
      </c>
      <c r="T22" s="22">
        <v>9.9999999999999995E-7</v>
      </c>
      <c r="U22" s="22">
        <v>9.9999999999999995E-7</v>
      </c>
      <c r="V22" s="22">
        <v>9.9999999999999995E-7</v>
      </c>
      <c r="W22" s="22">
        <v>0.99976100000000001</v>
      </c>
      <c r="X22" s="22">
        <v>0.99976100000000001</v>
      </c>
      <c r="Y22" s="22">
        <v>0.99976100000000001</v>
      </c>
      <c r="Z22" s="22">
        <v>0.99976100000000001</v>
      </c>
      <c r="AA22" s="22">
        <v>0.99976100000000001</v>
      </c>
      <c r="AB22" s="22">
        <v>0.99976100000000001</v>
      </c>
      <c r="AC22" s="22">
        <v>0.99976100000000001</v>
      </c>
      <c r="AD22" s="22">
        <v>0.99976100000000001</v>
      </c>
      <c r="AE22" s="22">
        <v>0.99976100000000001</v>
      </c>
      <c r="AF22" s="22">
        <v>0.99976100000000001</v>
      </c>
      <c r="AG22" s="22">
        <v>0.99976100000000001</v>
      </c>
      <c r="AH22" s="22">
        <v>0.99976100000000001</v>
      </c>
      <c r="AI22" s="22">
        <v>0.99976100000000001</v>
      </c>
      <c r="AJ22" s="22">
        <v>0.99976100000000001</v>
      </c>
      <c r="AK22" s="22">
        <v>9.9999999999999995E-7</v>
      </c>
      <c r="AL22" s="22">
        <v>0.99976100000000001</v>
      </c>
      <c r="AM22" s="22">
        <v>0.99976100000000001</v>
      </c>
      <c r="AN22" s="22">
        <v>0.99976100000000001</v>
      </c>
      <c r="AO22" s="22">
        <v>0.99976100000000001</v>
      </c>
      <c r="AP22" s="22">
        <v>0.99976100000000001</v>
      </c>
      <c r="AQ22" s="22">
        <v>0.99976100000000001</v>
      </c>
      <c r="AR22" s="22">
        <v>0.99976100000000001</v>
      </c>
      <c r="AS22" s="22">
        <v>0.99976100000000001</v>
      </c>
      <c r="AT22" s="22">
        <v>0.99976100000000001</v>
      </c>
      <c r="AU22" s="22">
        <v>0.99976100000000001</v>
      </c>
      <c r="AV22" s="22">
        <v>0.99976100000000001</v>
      </c>
      <c r="AW22" s="22">
        <v>0.99976100000000001</v>
      </c>
      <c r="AX22" s="22">
        <v>0.99976100000000001</v>
      </c>
      <c r="AY22" s="22">
        <v>0.99976100000000001</v>
      </c>
      <c r="AZ22" s="22">
        <v>0.99976100000000001</v>
      </c>
      <c r="BA22" s="22">
        <v>0.99976100000000001</v>
      </c>
      <c r="BB22" s="22">
        <v>0.99976100000000001</v>
      </c>
      <c r="BC22" s="22">
        <v>0.99976100000000001</v>
      </c>
      <c r="BD22" s="22">
        <v>9.3989999999999994E-3</v>
      </c>
      <c r="BE22" s="22">
        <v>0.99976100000000001</v>
      </c>
      <c r="BF22" s="22">
        <v>0.99976100000000001</v>
      </c>
      <c r="BG22" s="22">
        <v>0.84074099999999996</v>
      </c>
      <c r="BH22" s="22">
        <v>0.99976100000000001</v>
      </c>
      <c r="BI22" s="22">
        <v>9.9999999999999995E-7</v>
      </c>
      <c r="BJ22" s="22">
        <v>9.9999999999999995E-7</v>
      </c>
      <c r="BK22" s="22">
        <v>9.9999999999999995E-7</v>
      </c>
      <c r="BL22" s="22">
        <v>9.9999999999999995E-7</v>
      </c>
      <c r="BM22" s="22">
        <v>9.9999999999999995E-7</v>
      </c>
      <c r="BN22" s="22">
        <v>0.99976100000000001</v>
      </c>
      <c r="BO22" s="22">
        <v>9.9999999999999995E-7</v>
      </c>
      <c r="BP22" s="22">
        <v>9.9999999999999995E-7</v>
      </c>
      <c r="BQ22" s="22">
        <v>9.9999999999999995E-7</v>
      </c>
      <c r="BR22" s="22">
        <v>0.99976100000000001</v>
      </c>
      <c r="BS22" s="22">
        <v>0.99976100000000001</v>
      </c>
      <c r="BT22" s="22">
        <v>0.99976100000000001</v>
      </c>
      <c r="BU22" s="22">
        <v>0.99976100000000001</v>
      </c>
      <c r="BV22" s="22">
        <v>9.9999999999999995E-7</v>
      </c>
      <c r="BW22" s="22">
        <v>9.9999999999999995E-7</v>
      </c>
      <c r="BX22" s="22">
        <v>9.9999999999999995E-7</v>
      </c>
      <c r="BY22" s="22">
        <v>9.9999999999999995E-7</v>
      </c>
      <c r="BZ22" s="22">
        <v>6.8999999999999997E-5</v>
      </c>
      <c r="CA22" s="22">
        <v>9.9999999999999995E-7</v>
      </c>
      <c r="CB22" s="22">
        <v>1.9999999999999999E-6</v>
      </c>
      <c r="CC22" s="22">
        <v>9.9999999999999995E-7</v>
      </c>
      <c r="CD22" s="22">
        <v>9.9999999999999995E-7</v>
      </c>
      <c r="CE22" s="22">
        <v>9.9999999999999995E-7</v>
      </c>
      <c r="CF22" s="22">
        <v>9.9999999999999995E-7</v>
      </c>
      <c r="CG22" s="22">
        <v>9.9999999999999995E-7</v>
      </c>
      <c r="CH22" s="22">
        <v>9.9999999999999995E-7</v>
      </c>
      <c r="CI22" s="22">
        <v>9.9999999999999995E-7</v>
      </c>
      <c r="CJ22" s="22">
        <v>0.99976100000000001</v>
      </c>
      <c r="CK22" s="22">
        <v>0.99976100000000001</v>
      </c>
      <c r="CL22" s="22">
        <v>9.9999999999999995E-7</v>
      </c>
      <c r="CM22" s="22">
        <v>9.9999999999999995E-7</v>
      </c>
      <c r="CN22" s="22">
        <v>9.9999999999999995E-7</v>
      </c>
      <c r="CO22" s="22">
        <v>9.9999999999999995E-7</v>
      </c>
      <c r="CP22" s="22">
        <v>0.99976100000000001</v>
      </c>
      <c r="CQ22" s="22">
        <v>9.9999999999999995E-7</v>
      </c>
      <c r="CR22" s="22">
        <v>9.9999999999999995E-7</v>
      </c>
      <c r="CS22" s="22">
        <v>9.9999999999999995E-7</v>
      </c>
      <c r="CT22" s="22">
        <v>9.9999999999999995E-7</v>
      </c>
      <c r="CU22" s="22">
        <v>9.9999999999999995E-7</v>
      </c>
      <c r="CV22" s="22">
        <v>9.9999999999999995E-7</v>
      </c>
      <c r="CW22" s="22">
        <v>3.6029999999999999E-3</v>
      </c>
      <c r="CX22" s="22">
        <v>9.9999999999999995E-7</v>
      </c>
      <c r="CY22" s="22">
        <v>9.9999999999999995E-7</v>
      </c>
      <c r="CZ22" s="22">
        <v>2.408E-3</v>
      </c>
      <c r="DA22" s="22">
        <v>6.8999999999999997E-5</v>
      </c>
      <c r="DB22" s="22">
        <v>9.9999999999999995E-7</v>
      </c>
      <c r="DC22" s="22">
        <v>9.9999999999999995E-7</v>
      </c>
      <c r="DD22" s="22">
        <v>9.9999999999999995E-7</v>
      </c>
      <c r="DE22" s="22">
        <v>9.9999999999999995E-7</v>
      </c>
      <c r="DF22" s="22">
        <v>9.9999999999999995E-7</v>
      </c>
      <c r="DG22" s="22">
        <v>9.9999999999999995E-7</v>
      </c>
      <c r="DH22" s="22">
        <v>9.9999999999999995E-7</v>
      </c>
      <c r="DI22" s="22">
        <v>9.9999999999999995E-7</v>
      </c>
      <c r="DJ22" s="22">
        <v>9.9999999999999995E-7</v>
      </c>
      <c r="DK22" s="22">
        <v>9.9999999999999995E-7</v>
      </c>
      <c r="DL22" s="22">
        <v>9.9999999999999995E-7</v>
      </c>
      <c r="DM22" s="22">
        <v>9.9999999999999995E-7</v>
      </c>
      <c r="DN22" s="22">
        <v>9.9999999999999995E-7</v>
      </c>
      <c r="DO22" s="22">
        <v>9.9999999999999995E-7</v>
      </c>
      <c r="DP22" s="22">
        <v>9.9999999999999995E-7</v>
      </c>
      <c r="DQ22" s="22">
        <v>0.92174199999999995</v>
      </c>
      <c r="DR22" s="22">
        <v>9.9999999999999995E-7</v>
      </c>
      <c r="DS22" s="22">
        <v>9.9999999999999995E-7</v>
      </c>
      <c r="DT22" s="23">
        <v>0.99993100000000001</v>
      </c>
      <c r="DU22" s="23">
        <v>2.3900000000010024E-4</v>
      </c>
      <c r="DV22" s="23">
        <v>0.16686566666666669</v>
      </c>
      <c r="DW22" s="23">
        <v>2.3899999999998922E-4</v>
      </c>
      <c r="DX22" s="24">
        <v>7.6864466666666798E-2</v>
      </c>
      <c r="DY22" s="24">
        <v>2.3899999999998922E-4</v>
      </c>
      <c r="DZ22" s="24">
        <v>0.88891455555555554</v>
      </c>
      <c r="EA22" s="23">
        <v>0.99999324999999994</v>
      </c>
      <c r="EB22" s="23">
        <v>2.3899999999998922E-4</v>
      </c>
      <c r="EC22" s="23">
        <v>0.50011899999999998</v>
      </c>
      <c r="ED22" s="23">
        <v>0.99999899999999997</v>
      </c>
      <c r="EE22" s="24">
        <v>0.4212402671717172</v>
      </c>
    </row>
    <row r="23" spans="1:135" x14ac:dyDescent="0.2">
      <c r="A23" s="18" t="s">
        <v>175</v>
      </c>
      <c r="B23" s="13">
        <v>46</v>
      </c>
      <c r="C23" s="13">
        <f>1/71</f>
        <v>1.4084507042253521E-2</v>
      </c>
      <c r="D23" s="13">
        <v>1</v>
      </c>
      <c r="E23" s="13">
        <v>0</v>
      </c>
      <c r="F23" s="27">
        <v>7.4312E-4</v>
      </c>
      <c r="G23" s="19">
        <v>1.53392E-3</v>
      </c>
      <c r="H23" s="19">
        <v>2.5898200000000001E-3</v>
      </c>
      <c r="I23" s="20">
        <v>0.59228826713825666</v>
      </c>
      <c r="J23" s="21">
        <v>0.69099999999999995</v>
      </c>
      <c r="K23" s="22">
        <v>9.0000000000000002E-6</v>
      </c>
      <c r="L23" s="22">
        <v>1.7285999999999999E-2</v>
      </c>
      <c r="M23" s="22">
        <v>1.7285999999999999E-2</v>
      </c>
      <c r="N23" s="22">
        <v>1.7285999999999999E-2</v>
      </c>
      <c r="O23" s="22">
        <v>1.7285999999999999E-2</v>
      </c>
      <c r="P23" s="22">
        <v>1.7285999999999999E-2</v>
      </c>
      <c r="Q23" s="22">
        <v>1.7285999999999999E-2</v>
      </c>
      <c r="R23" s="22">
        <v>0.99817800000000001</v>
      </c>
      <c r="S23" s="22">
        <v>0.99817800000000001</v>
      </c>
      <c r="T23" s="22">
        <v>9.0000000000000002E-6</v>
      </c>
      <c r="U23" s="22">
        <v>9.0000000000000002E-6</v>
      </c>
      <c r="V23" s="22">
        <v>9.0000000000000002E-6</v>
      </c>
      <c r="W23" s="22">
        <v>0.99817800000000001</v>
      </c>
      <c r="X23" s="22">
        <v>0.99817800000000001</v>
      </c>
      <c r="Y23" s="22">
        <v>0.99817800000000001</v>
      </c>
      <c r="Z23" s="22">
        <v>0.99817800000000001</v>
      </c>
      <c r="AA23" s="22">
        <v>0.99817800000000001</v>
      </c>
      <c r="AB23" s="22">
        <v>0.99817800000000001</v>
      </c>
      <c r="AC23" s="22">
        <v>0.99817800000000001</v>
      </c>
      <c r="AD23" s="22">
        <v>0.99817800000000001</v>
      </c>
      <c r="AE23" s="22">
        <v>0.99817800000000001</v>
      </c>
      <c r="AF23" s="22">
        <v>0.99817800000000001</v>
      </c>
      <c r="AG23" s="22">
        <v>0.99817800000000001</v>
      </c>
      <c r="AH23" s="22">
        <v>0.99817800000000001</v>
      </c>
      <c r="AI23" s="22">
        <v>0.99817800000000001</v>
      </c>
      <c r="AJ23" s="22">
        <v>0.99817800000000001</v>
      </c>
      <c r="AK23" s="22">
        <v>9.0000000000000002E-6</v>
      </c>
      <c r="AL23" s="22">
        <v>0.99817800000000001</v>
      </c>
      <c r="AM23" s="22">
        <v>0.99817800000000001</v>
      </c>
      <c r="AN23" s="22">
        <v>0.99817800000000001</v>
      </c>
      <c r="AO23" s="22">
        <v>0.99817800000000001</v>
      </c>
      <c r="AP23" s="22">
        <v>0.99817800000000001</v>
      </c>
      <c r="AQ23" s="22">
        <v>0.99817800000000001</v>
      </c>
      <c r="AR23" s="22">
        <v>0.99817800000000001</v>
      </c>
      <c r="AS23" s="22">
        <v>0.99817800000000001</v>
      </c>
      <c r="AT23" s="22">
        <v>0.99817800000000001</v>
      </c>
      <c r="AU23" s="22">
        <v>0.99817800000000001</v>
      </c>
      <c r="AV23" s="22">
        <v>0.99817800000000001</v>
      </c>
      <c r="AW23" s="22">
        <v>0.99817800000000001</v>
      </c>
      <c r="AX23" s="22">
        <v>0.99817800000000001</v>
      </c>
      <c r="AY23" s="22">
        <v>0.99817800000000001</v>
      </c>
      <c r="AZ23" s="22">
        <v>0.99817800000000001</v>
      </c>
      <c r="BA23" s="22">
        <v>0.99817800000000001</v>
      </c>
      <c r="BB23" s="22">
        <v>0.99817800000000001</v>
      </c>
      <c r="BC23" s="22">
        <v>0.99817800000000001</v>
      </c>
      <c r="BD23" s="22">
        <v>3.21E-4</v>
      </c>
      <c r="BE23" s="22">
        <v>0.99817800000000001</v>
      </c>
      <c r="BF23" s="22">
        <v>0.99817800000000001</v>
      </c>
      <c r="BG23" s="22">
        <v>0.21914900000000001</v>
      </c>
      <c r="BH23" s="22">
        <v>0.99817800000000001</v>
      </c>
      <c r="BI23" s="22">
        <v>9.0000000000000002E-6</v>
      </c>
      <c r="BJ23" s="22">
        <v>9.0000000000000002E-6</v>
      </c>
      <c r="BK23" s="22">
        <v>9.0000000000000002E-6</v>
      </c>
      <c r="BL23" s="22">
        <v>9.0000000000000002E-6</v>
      </c>
      <c r="BM23" s="22">
        <v>9.0000000000000002E-6</v>
      </c>
      <c r="BN23" s="22">
        <v>0.99817800000000001</v>
      </c>
      <c r="BO23" s="22">
        <v>9.0000000000000002E-6</v>
      </c>
      <c r="BP23" s="22">
        <v>9.0000000000000002E-6</v>
      </c>
      <c r="BQ23" s="22">
        <v>9.0000000000000002E-6</v>
      </c>
      <c r="BR23" s="22">
        <v>0.99817800000000001</v>
      </c>
      <c r="BS23" s="22">
        <v>0.99817800000000001</v>
      </c>
      <c r="BT23" s="22">
        <v>0.99817800000000001</v>
      </c>
      <c r="BU23" s="22">
        <v>0.99817800000000001</v>
      </c>
      <c r="BV23" s="22">
        <v>9.0000000000000002E-6</v>
      </c>
      <c r="BW23" s="22">
        <v>9.0000000000000002E-6</v>
      </c>
      <c r="BX23" s="22">
        <v>9.0000000000000002E-6</v>
      </c>
      <c r="BY23" s="22">
        <v>9.0000000000000002E-6</v>
      </c>
      <c r="BZ23" s="22">
        <v>1.7285999999999999E-2</v>
      </c>
      <c r="CA23" s="22">
        <v>9.0000000000000002E-6</v>
      </c>
      <c r="CB23" s="22">
        <v>3.21E-4</v>
      </c>
      <c r="CC23" s="22">
        <v>9.0000000000000002E-6</v>
      </c>
      <c r="CD23" s="22">
        <v>9.0000000000000002E-6</v>
      </c>
      <c r="CE23" s="22">
        <v>9.0000000000000002E-6</v>
      </c>
      <c r="CF23" s="22">
        <v>9.0000000000000002E-6</v>
      </c>
      <c r="CG23" s="22">
        <v>9.0000000000000002E-6</v>
      </c>
      <c r="CH23" s="22">
        <v>9.0000000000000002E-6</v>
      </c>
      <c r="CI23" s="22">
        <v>9.0000000000000002E-6</v>
      </c>
      <c r="CJ23" s="22">
        <v>0.99817800000000001</v>
      </c>
      <c r="CK23" s="22">
        <v>0.99817800000000001</v>
      </c>
      <c r="CL23" s="22">
        <v>9.0000000000000002E-6</v>
      </c>
      <c r="CM23" s="22">
        <v>9.0000000000000002E-6</v>
      </c>
      <c r="CN23" s="22">
        <v>9.0000000000000002E-6</v>
      </c>
      <c r="CO23" s="22">
        <v>9.0000000000000002E-6</v>
      </c>
      <c r="CP23" s="22">
        <v>0.99817800000000001</v>
      </c>
      <c r="CQ23" s="22">
        <v>9.0000000000000002E-6</v>
      </c>
      <c r="CR23" s="22">
        <v>9.0000000000000002E-6</v>
      </c>
      <c r="CS23" s="22">
        <v>9.0000000000000002E-6</v>
      </c>
      <c r="CT23" s="22">
        <v>9.0000000000000002E-6</v>
      </c>
      <c r="CU23" s="22">
        <v>9.0000000000000002E-6</v>
      </c>
      <c r="CV23" s="22">
        <v>9.0000000000000002E-6</v>
      </c>
      <c r="CW23" s="22">
        <v>9.0000000000000002E-6</v>
      </c>
      <c r="CX23" s="22">
        <v>9.0000000000000002E-6</v>
      </c>
      <c r="CY23" s="22">
        <v>9.0000000000000002E-6</v>
      </c>
      <c r="CZ23" s="22">
        <v>0.38536599999999999</v>
      </c>
      <c r="DA23" s="22">
        <v>1.7285999999999999E-2</v>
      </c>
      <c r="DB23" s="22">
        <v>9.0000000000000002E-6</v>
      </c>
      <c r="DC23" s="22">
        <v>9.0000000000000002E-6</v>
      </c>
      <c r="DD23" s="22">
        <v>9.0000000000000002E-6</v>
      </c>
      <c r="DE23" s="22">
        <v>9.0000000000000002E-6</v>
      </c>
      <c r="DF23" s="22">
        <v>9.0000000000000002E-6</v>
      </c>
      <c r="DG23" s="22">
        <v>9.0000000000000002E-6</v>
      </c>
      <c r="DH23" s="22">
        <v>9.0000000000000002E-6</v>
      </c>
      <c r="DI23" s="22">
        <v>9.0000000000000002E-6</v>
      </c>
      <c r="DJ23" s="22">
        <v>9.0000000000000002E-6</v>
      </c>
      <c r="DK23" s="22">
        <v>9.0000000000000002E-6</v>
      </c>
      <c r="DL23" s="22">
        <v>9.0000000000000002E-6</v>
      </c>
      <c r="DM23" s="22">
        <v>9.0000000000000002E-6</v>
      </c>
      <c r="DN23" s="22">
        <v>9.0000000000000002E-6</v>
      </c>
      <c r="DO23" s="22">
        <v>9.0000000000000002E-6</v>
      </c>
      <c r="DP23" s="22">
        <v>9.0000000000000002E-6</v>
      </c>
      <c r="DQ23" s="22">
        <v>0.38536599999999999</v>
      </c>
      <c r="DR23" s="22">
        <v>9.0000000000000002E-6</v>
      </c>
      <c r="DS23" s="22">
        <v>9.0000000000000002E-6</v>
      </c>
      <c r="DT23" s="23">
        <v>0.98271399999999998</v>
      </c>
      <c r="DU23" s="23">
        <v>1.8219999999999903E-3</v>
      </c>
      <c r="DV23" s="23">
        <v>0.16818350000000004</v>
      </c>
      <c r="DW23" s="23">
        <v>1.8219999999999903E-3</v>
      </c>
      <c r="DX23" s="24">
        <v>0.12028106666666682</v>
      </c>
      <c r="DY23" s="24">
        <v>1.8219999999999903E-3</v>
      </c>
      <c r="DZ23" s="24">
        <v>0.88908333333333334</v>
      </c>
      <c r="EA23" s="23">
        <v>0.99852525000000003</v>
      </c>
      <c r="EB23" s="23">
        <v>1.8219999999999903E-3</v>
      </c>
      <c r="EC23" s="23">
        <v>0.50090649999999992</v>
      </c>
      <c r="ED23" s="23">
        <v>0.99999099999999996</v>
      </c>
      <c r="EE23" s="24">
        <v>0.42427024090909088</v>
      </c>
    </row>
    <row r="24" spans="1:135" x14ac:dyDescent="0.2">
      <c r="A24" s="18" t="s">
        <v>176</v>
      </c>
      <c r="B24" s="13">
        <v>48</v>
      </c>
      <c r="C24" s="13">
        <f>2/71</f>
        <v>2.8169014084507043E-2</v>
      </c>
      <c r="D24" s="13">
        <v>2</v>
      </c>
      <c r="E24" s="13">
        <v>0</v>
      </c>
      <c r="F24" s="19">
        <v>6.1770999999999996E-3</v>
      </c>
      <c r="G24" s="19">
        <v>1.1862899999999999E-2</v>
      </c>
      <c r="H24" s="19">
        <v>2.3941199999999999E-2</v>
      </c>
      <c r="I24" s="20">
        <v>0.49550147862262539</v>
      </c>
      <c r="J24" s="21">
        <v>0.64</v>
      </c>
      <c r="K24" s="22">
        <v>6.0000000000000002E-6</v>
      </c>
      <c r="L24" s="22">
        <v>6.0000000000000002E-6</v>
      </c>
      <c r="M24" s="22">
        <v>6.0000000000000002E-6</v>
      </c>
      <c r="N24" s="22">
        <v>6.0000000000000002E-6</v>
      </c>
      <c r="O24" s="22">
        <v>6.0000000000000002E-6</v>
      </c>
      <c r="P24" s="22">
        <v>6.0000000000000002E-6</v>
      </c>
      <c r="Q24" s="22">
        <v>6.0000000000000002E-6</v>
      </c>
      <c r="R24" s="22">
        <v>0.99877800000000005</v>
      </c>
      <c r="S24" s="22">
        <v>0.99877800000000005</v>
      </c>
      <c r="T24" s="22">
        <v>6.0000000000000002E-6</v>
      </c>
      <c r="U24" s="22">
        <v>6.0000000000000002E-6</v>
      </c>
      <c r="V24" s="22">
        <v>6.0000000000000002E-6</v>
      </c>
      <c r="W24" s="22">
        <v>0.99877800000000005</v>
      </c>
      <c r="X24" s="22">
        <v>0.99877800000000005</v>
      </c>
      <c r="Y24" s="22">
        <v>0.99877800000000005</v>
      </c>
      <c r="Z24" s="22">
        <v>0.99877800000000005</v>
      </c>
      <c r="AA24" s="22">
        <v>0.99877800000000005</v>
      </c>
      <c r="AB24" s="22">
        <v>0.99877800000000005</v>
      </c>
      <c r="AC24" s="22">
        <v>0.99877800000000005</v>
      </c>
      <c r="AD24" s="22">
        <v>0.99877800000000005</v>
      </c>
      <c r="AE24" s="22">
        <v>0.99877800000000005</v>
      </c>
      <c r="AF24" s="22">
        <v>0.99877800000000005</v>
      </c>
      <c r="AG24" s="22">
        <v>0.99877800000000005</v>
      </c>
      <c r="AH24" s="22">
        <v>0.99877800000000005</v>
      </c>
      <c r="AI24" s="22">
        <v>0.99877800000000005</v>
      </c>
      <c r="AJ24" s="22">
        <v>0.99877800000000005</v>
      </c>
      <c r="AK24" s="22">
        <v>6.0000000000000002E-6</v>
      </c>
      <c r="AL24" s="22">
        <v>0.99877800000000005</v>
      </c>
      <c r="AM24" s="22">
        <v>0.99877800000000005</v>
      </c>
      <c r="AN24" s="22">
        <v>0.99877800000000005</v>
      </c>
      <c r="AO24" s="22">
        <v>0.99877800000000005</v>
      </c>
      <c r="AP24" s="22">
        <v>0.99877800000000005</v>
      </c>
      <c r="AQ24" s="22">
        <v>0.99877800000000005</v>
      </c>
      <c r="AR24" s="22">
        <v>0.99877800000000005</v>
      </c>
      <c r="AS24" s="22">
        <v>0.99877800000000005</v>
      </c>
      <c r="AT24" s="22">
        <v>0.99877800000000005</v>
      </c>
      <c r="AU24" s="22">
        <v>0.99877800000000005</v>
      </c>
      <c r="AV24" s="22">
        <v>0.99877800000000005</v>
      </c>
      <c r="AW24" s="22">
        <v>0.99877800000000005</v>
      </c>
      <c r="AX24" s="22">
        <v>0.99877800000000005</v>
      </c>
      <c r="AY24" s="22">
        <v>0.99877800000000005</v>
      </c>
      <c r="AZ24" s="22">
        <v>0.99877800000000005</v>
      </c>
      <c r="BA24" s="22">
        <v>0.99877800000000005</v>
      </c>
      <c r="BB24" s="22">
        <v>0.99877800000000005</v>
      </c>
      <c r="BC24" s="22">
        <v>0.99877800000000005</v>
      </c>
      <c r="BD24" s="22">
        <v>4.7319E-2</v>
      </c>
      <c r="BE24" s="22">
        <v>0.99877800000000005</v>
      </c>
      <c r="BF24" s="22">
        <v>0.99877800000000005</v>
      </c>
      <c r="BG24" s="22">
        <v>0.99877800000000005</v>
      </c>
      <c r="BH24" s="22">
        <v>0.99877800000000005</v>
      </c>
      <c r="BI24" s="22">
        <v>6.0000000000000002E-6</v>
      </c>
      <c r="BJ24" s="22">
        <v>6.0000000000000002E-6</v>
      </c>
      <c r="BK24" s="22">
        <v>6.0000000000000002E-6</v>
      </c>
      <c r="BL24" s="22">
        <v>6.0000000000000002E-6</v>
      </c>
      <c r="BM24" s="22">
        <v>6.0000000000000002E-6</v>
      </c>
      <c r="BN24" s="22">
        <v>0.99877800000000005</v>
      </c>
      <c r="BO24" s="22">
        <v>6.0000000000000002E-6</v>
      </c>
      <c r="BP24" s="22">
        <v>6.0000000000000002E-6</v>
      </c>
      <c r="BQ24" s="22">
        <v>6.0000000000000002E-6</v>
      </c>
      <c r="BR24" s="22">
        <v>0.99877800000000005</v>
      </c>
      <c r="BS24" s="22">
        <v>0.99877800000000005</v>
      </c>
      <c r="BT24" s="22">
        <v>0.99877800000000005</v>
      </c>
      <c r="BU24" s="22">
        <v>0.99877800000000005</v>
      </c>
      <c r="BV24" s="22">
        <v>6.0000000000000002E-6</v>
      </c>
      <c r="BW24" s="22">
        <v>6.0000000000000002E-6</v>
      </c>
      <c r="BX24" s="22">
        <v>6.0000000000000002E-6</v>
      </c>
      <c r="BY24" s="22">
        <v>6.0000000000000002E-6</v>
      </c>
      <c r="BZ24" s="22">
        <v>6.0000000000000002E-6</v>
      </c>
      <c r="CA24" s="22">
        <v>6.0000000000000002E-6</v>
      </c>
      <c r="CB24" s="22">
        <v>4.7319E-2</v>
      </c>
      <c r="CC24" s="22">
        <v>6.0000000000000002E-6</v>
      </c>
      <c r="CD24" s="22">
        <v>6.0000000000000002E-6</v>
      </c>
      <c r="CE24" s="22">
        <v>6.0000000000000002E-6</v>
      </c>
      <c r="CF24" s="22">
        <v>6.0000000000000002E-6</v>
      </c>
      <c r="CG24" s="22">
        <v>6.0000000000000002E-6</v>
      </c>
      <c r="CH24" s="22">
        <v>6.0000000000000002E-6</v>
      </c>
      <c r="CI24" s="22">
        <v>6.0000000000000002E-6</v>
      </c>
      <c r="CJ24" s="22">
        <v>0.99877800000000005</v>
      </c>
      <c r="CK24" s="22">
        <v>0.99877800000000005</v>
      </c>
      <c r="CL24" s="22">
        <v>6.0000000000000002E-6</v>
      </c>
      <c r="CM24" s="22">
        <v>6.0000000000000002E-6</v>
      </c>
      <c r="CN24" s="22">
        <v>6.0000000000000002E-6</v>
      </c>
      <c r="CO24" s="22">
        <v>6.0000000000000002E-6</v>
      </c>
      <c r="CP24" s="22">
        <v>0.99877800000000005</v>
      </c>
      <c r="CQ24" s="22">
        <v>6.0000000000000002E-6</v>
      </c>
      <c r="CR24" s="22">
        <v>6.0000000000000002E-6</v>
      </c>
      <c r="CS24" s="22">
        <v>6.0000000000000002E-6</v>
      </c>
      <c r="CT24" s="22">
        <v>6.0000000000000002E-6</v>
      </c>
      <c r="CU24" s="22">
        <v>6.0000000000000002E-6</v>
      </c>
      <c r="CV24" s="22">
        <v>6.0000000000000002E-6</v>
      </c>
      <c r="CW24" s="22">
        <v>6.0000000000000002E-6</v>
      </c>
      <c r="CX24" s="22">
        <v>6.0000000000000002E-6</v>
      </c>
      <c r="CY24" s="22">
        <v>6.0000000000000002E-6</v>
      </c>
      <c r="CZ24" s="22">
        <v>4.7319E-2</v>
      </c>
      <c r="DA24" s="22">
        <v>6.0000000000000002E-6</v>
      </c>
      <c r="DB24" s="22">
        <v>6.0000000000000002E-6</v>
      </c>
      <c r="DC24" s="22">
        <v>6.0000000000000002E-6</v>
      </c>
      <c r="DD24" s="22">
        <v>6.0000000000000002E-6</v>
      </c>
      <c r="DE24" s="22">
        <v>6.0000000000000002E-6</v>
      </c>
      <c r="DF24" s="22">
        <v>6.0000000000000002E-6</v>
      </c>
      <c r="DG24" s="22">
        <v>6.0000000000000002E-6</v>
      </c>
      <c r="DH24" s="22">
        <v>6.0000000000000002E-6</v>
      </c>
      <c r="DI24" s="22">
        <v>6.0000000000000002E-6</v>
      </c>
      <c r="DJ24" s="22">
        <v>6.0000000000000002E-6</v>
      </c>
      <c r="DK24" s="22">
        <v>6.0000000000000002E-6</v>
      </c>
      <c r="DL24" s="22">
        <v>6.0000000000000002E-6</v>
      </c>
      <c r="DM24" s="22">
        <v>6.0000000000000002E-6</v>
      </c>
      <c r="DN24" s="22">
        <v>6.0000000000000002E-6</v>
      </c>
      <c r="DO24" s="22">
        <v>6.0000000000000002E-6</v>
      </c>
      <c r="DP24" s="22">
        <v>6.0000000000000002E-6</v>
      </c>
      <c r="DQ24" s="22">
        <v>4.7319E-2</v>
      </c>
      <c r="DR24" s="22">
        <v>6.0000000000000002E-6</v>
      </c>
      <c r="DS24" s="22">
        <v>6.0000000000000002E-6</v>
      </c>
      <c r="DT24" s="23">
        <v>0.99999400000000005</v>
      </c>
      <c r="DU24" s="23">
        <v>1.2220000000001674E-3</v>
      </c>
      <c r="DV24" s="23">
        <v>0.16768399999999994</v>
      </c>
      <c r="DW24" s="23">
        <v>1.2219999999999454E-3</v>
      </c>
      <c r="DX24" s="23">
        <v>6.4652600000000171E-2</v>
      </c>
      <c r="DY24" s="24">
        <v>1.2219999999999454E-3</v>
      </c>
      <c r="DZ24" s="24">
        <v>0.88901933333333338</v>
      </c>
      <c r="EA24" s="23">
        <v>0.99605125000000005</v>
      </c>
      <c r="EB24" s="23">
        <v>1.2219999999999454E-3</v>
      </c>
      <c r="EC24" s="23">
        <v>0.50060799999999994</v>
      </c>
      <c r="ED24" s="23">
        <v>0.99999400000000005</v>
      </c>
      <c r="EE24" s="23">
        <v>0.42026283484848487</v>
      </c>
    </row>
    <row r="25" spans="1:135" x14ac:dyDescent="0.2">
      <c r="A25" s="25" t="s">
        <v>165</v>
      </c>
      <c r="B25" s="13">
        <v>50</v>
      </c>
      <c r="C25" s="13">
        <f>3/70</f>
        <v>4.2857142857142858E-2</v>
      </c>
      <c r="D25" s="13">
        <v>3</v>
      </c>
      <c r="E25" s="13">
        <v>1</v>
      </c>
      <c r="F25" s="19">
        <v>1.1023847</v>
      </c>
      <c r="G25" s="19">
        <v>1.127972</v>
      </c>
      <c r="H25" s="19">
        <v>1.1366038000000001</v>
      </c>
      <c r="I25" s="20">
        <v>1.7639769714308999</v>
      </c>
      <c r="J25" s="21">
        <v>0.30299999999999999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1</v>
      </c>
      <c r="T25" s="13">
        <v>0</v>
      </c>
      <c r="U25" s="13">
        <v>0</v>
      </c>
      <c r="V25" s="13">
        <v>0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0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13">
        <v>1</v>
      </c>
      <c r="AW25" s="13">
        <v>1</v>
      </c>
      <c r="AX25" s="13">
        <v>1</v>
      </c>
      <c r="AY25" s="13">
        <v>1</v>
      </c>
      <c r="AZ25" s="13">
        <v>1</v>
      </c>
      <c r="BA25" s="13">
        <v>1</v>
      </c>
      <c r="BB25" s="13">
        <v>1</v>
      </c>
      <c r="BC25" s="13">
        <v>1</v>
      </c>
      <c r="BD25" s="13">
        <v>1</v>
      </c>
      <c r="BE25" s="13">
        <v>1</v>
      </c>
      <c r="BF25" s="13">
        <v>1</v>
      </c>
      <c r="BG25" s="13">
        <v>1</v>
      </c>
      <c r="BH25" s="13">
        <v>1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1</v>
      </c>
      <c r="BO25" s="13">
        <v>0</v>
      </c>
      <c r="BP25" s="13">
        <v>0</v>
      </c>
      <c r="BQ25" s="13">
        <v>0</v>
      </c>
      <c r="BR25" s="13">
        <v>1</v>
      </c>
      <c r="BS25" s="13">
        <v>1</v>
      </c>
      <c r="BT25" s="13">
        <v>1</v>
      </c>
      <c r="BU25" s="13">
        <v>1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1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1</v>
      </c>
      <c r="CK25" s="13">
        <v>1</v>
      </c>
      <c r="CL25" s="13">
        <v>0</v>
      </c>
      <c r="CM25" s="13">
        <v>0</v>
      </c>
      <c r="CN25" s="13">
        <v>0</v>
      </c>
      <c r="CO25" s="13">
        <v>0</v>
      </c>
      <c r="CP25" s="13">
        <v>1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1</v>
      </c>
      <c r="DA25" s="13"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1</v>
      </c>
      <c r="DR25" s="13">
        <v>0</v>
      </c>
      <c r="DS25" s="13">
        <v>0</v>
      </c>
      <c r="DT25" s="23">
        <v>0</v>
      </c>
      <c r="DU25" s="23">
        <v>1</v>
      </c>
      <c r="DV25" s="23">
        <v>1.06666666666666</v>
      </c>
      <c r="DW25" s="23">
        <v>1</v>
      </c>
      <c r="DX25" s="24">
        <v>1</v>
      </c>
      <c r="DY25" s="24">
        <v>1</v>
      </c>
      <c r="DZ25" s="24">
        <v>1.88888888888888</v>
      </c>
      <c r="EA25" s="23">
        <v>1.9066666666666601</v>
      </c>
      <c r="EB25" s="23">
        <v>1</v>
      </c>
      <c r="EC25" s="23">
        <v>1.5</v>
      </c>
      <c r="ED25" s="23">
        <v>0</v>
      </c>
      <c r="EE25" s="24">
        <v>1.4165656565656499</v>
      </c>
    </row>
    <row r="26" spans="1:135" x14ac:dyDescent="0.2">
      <c r="A26" s="26" t="s">
        <v>166</v>
      </c>
      <c r="B26" s="13">
        <v>50</v>
      </c>
      <c r="C26" s="13">
        <f>3/70</f>
        <v>4.2857142857142858E-2</v>
      </c>
      <c r="D26" s="13">
        <v>3</v>
      </c>
      <c r="E26" s="13">
        <v>1</v>
      </c>
      <c r="F26" s="19">
        <v>1.1025754000000001</v>
      </c>
      <c r="G26" s="19">
        <v>1.1290275000000001</v>
      </c>
      <c r="H26" s="19">
        <v>1.1352169000000001</v>
      </c>
      <c r="I26" s="20">
        <v>1.8273236202209699</v>
      </c>
      <c r="J26" s="21">
        <v>1.97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</v>
      </c>
      <c r="S26" s="13">
        <v>1</v>
      </c>
      <c r="T26" s="13">
        <v>0</v>
      </c>
      <c r="U26" s="13">
        <v>0</v>
      </c>
      <c r="V26" s="13">
        <v>0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1</v>
      </c>
      <c r="AC26" s="13">
        <v>1</v>
      </c>
      <c r="AD26" s="13">
        <v>1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0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13">
        <v>1</v>
      </c>
      <c r="AR26" s="13">
        <v>1</v>
      </c>
      <c r="AS26" s="13">
        <v>1</v>
      </c>
      <c r="AT26" s="13">
        <v>1</v>
      </c>
      <c r="AU26" s="13">
        <v>1</v>
      </c>
      <c r="AV26" s="13">
        <v>1</v>
      </c>
      <c r="AW26" s="13">
        <v>1</v>
      </c>
      <c r="AX26" s="13">
        <v>1</v>
      </c>
      <c r="AY26" s="13">
        <v>1</v>
      </c>
      <c r="AZ26" s="13">
        <v>1</v>
      </c>
      <c r="BA26" s="13">
        <v>1</v>
      </c>
      <c r="BB26" s="13">
        <v>1</v>
      </c>
      <c r="BC26" s="13">
        <v>1</v>
      </c>
      <c r="BD26" s="13">
        <v>0</v>
      </c>
      <c r="BE26" s="13">
        <v>1</v>
      </c>
      <c r="BF26" s="13">
        <v>1</v>
      </c>
      <c r="BG26" s="13">
        <v>1</v>
      </c>
      <c r="BH26" s="13">
        <v>1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1</v>
      </c>
      <c r="BO26" s="13">
        <v>0</v>
      </c>
      <c r="BP26" s="13">
        <v>0</v>
      </c>
      <c r="BQ26" s="13">
        <v>0</v>
      </c>
      <c r="BR26" s="13">
        <v>1</v>
      </c>
      <c r="BS26" s="13">
        <v>1</v>
      </c>
      <c r="BT26" s="13">
        <v>1</v>
      </c>
      <c r="BU26" s="13">
        <v>1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1</v>
      </c>
      <c r="CK26" s="13">
        <v>1</v>
      </c>
      <c r="CL26" s="13">
        <v>0</v>
      </c>
      <c r="CM26" s="13">
        <v>0</v>
      </c>
      <c r="CN26" s="13">
        <v>0</v>
      </c>
      <c r="CO26" s="13">
        <v>0</v>
      </c>
      <c r="CP26" s="13">
        <v>1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23">
        <v>0</v>
      </c>
      <c r="DU26" s="23">
        <v>1</v>
      </c>
      <c r="DV26" s="23">
        <v>1.06666666666666</v>
      </c>
      <c r="DW26" s="23">
        <v>1</v>
      </c>
      <c r="DX26" s="24">
        <v>1.1666666666666601</v>
      </c>
      <c r="DY26" s="24">
        <v>1</v>
      </c>
      <c r="DZ26" s="24">
        <v>1.88888888888888</v>
      </c>
      <c r="EA26" s="23">
        <v>0</v>
      </c>
      <c r="EB26" s="23">
        <v>1</v>
      </c>
      <c r="EC26" s="23">
        <v>1.5</v>
      </c>
      <c r="ED26" s="23">
        <v>0</v>
      </c>
      <c r="EE26" s="24">
        <v>1.42121212121212</v>
      </c>
    </row>
    <row r="27" spans="1:135" x14ac:dyDescent="0.2">
      <c r="A27" s="26" t="s">
        <v>164</v>
      </c>
      <c r="B27" s="13">
        <v>54</v>
      </c>
      <c r="C27" s="13">
        <f>6/70</f>
        <v>8.5714285714285715E-2</v>
      </c>
      <c r="D27" s="13">
        <v>6</v>
      </c>
      <c r="E27" s="13">
        <v>2</v>
      </c>
      <c r="F27" s="19">
        <v>1.1246533999999999</v>
      </c>
      <c r="G27" s="19">
        <v>1.1484097</v>
      </c>
      <c r="H27" s="19">
        <v>1.1926308999999999</v>
      </c>
      <c r="I27" s="20">
        <v>1.52270185878622</v>
      </c>
      <c r="J27" s="21">
        <v>1.9850000000000001</v>
      </c>
      <c r="K27" s="13">
        <v>0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0</v>
      </c>
      <c r="U27" s="13">
        <v>0</v>
      </c>
      <c r="V27" s="13">
        <v>0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0</v>
      </c>
      <c r="AL27" s="13">
        <v>1</v>
      </c>
      <c r="AM27" s="13">
        <v>1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  <c r="AT27" s="13">
        <v>1</v>
      </c>
      <c r="AU27" s="13">
        <v>1</v>
      </c>
      <c r="AV27" s="13">
        <v>1</v>
      </c>
      <c r="AW27" s="13">
        <v>1</v>
      </c>
      <c r="AX27" s="13">
        <v>1</v>
      </c>
      <c r="AY27" s="13">
        <v>1</v>
      </c>
      <c r="AZ27" s="13">
        <v>1</v>
      </c>
      <c r="BA27" s="13">
        <v>1</v>
      </c>
      <c r="BB27" s="13">
        <v>1</v>
      </c>
      <c r="BC27" s="13">
        <v>1</v>
      </c>
      <c r="BD27" s="13">
        <v>0</v>
      </c>
      <c r="BE27" s="13">
        <v>1</v>
      </c>
      <c r="BF27" s="13">
        <v>1</v>
      </c>
      <c r="BG27" s="13">
        <v>0</v>
      </c>
      <c r="BH27" s="13">
        <v>1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1</v>
      </c>
      <c r="BO27" s="13">
        <v>0</v>
      </c>
      <c r="BP27" s="13">
        <v>0</v>
      </c>
      <c r="BQ27" s="13">
        <v>0</v>
      </c>
      <c r="BR27" s="13">
        <v>1</v>
      </c>
      <c r="BS27" s="13">
        <v>1</v>
      </c>
      <c r="BT27" s="13">
        <v>1</v>
      </c>
      <c r="BU27" s="13">
        <v>1</v>
      </c>
      <c r="BV27" s="13">
        <v>0</v>
      </c>
      <c r="BW27" s="13">
        <v>0</v>
      </c>
      <c r="BX27" s="13">
        <v>0</v>
      </c>
      <c r="BY27" s="13">
        <v>0</v>
      </c>
      <c r="BZ27" s="13">
        <v>1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1</v>
      </c>
      <c r="CK27" s="13">
        <v>1</v>
      </c>
      <c r="CL27" s="13">
        <v>0</v>
      </c>
      <c r="CM27" s="13">
        <v>0</v>
      </c>
      <c r="CN27" s="13">
        <v>0</v>
      </c>
      <c r="CO27" s="13">
        <v>0</v>
      </c>
      <c r="CP27" s="13">
        <v>1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1</v>
      </c>
      <c r="DA27" s="13">
        <v>1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3">
        <v>1</v>
      </c>
      <c r="DR27" s="13">
        <v>0</v>
      </c>
      <c r="DS27" s="13">
        <v>0</v>
      </c>
      <c r="DT27" s="23">
        <v>1</v>
      </c>
      <c r="DU27" s="23">
        <v>1</v>
      </c>
      <c r="DV27" s="23">
        <v>1.06666666666666</v>
      </c>
      <c r="DW27" s="23">
        <v>1</v>
      </c>
      <c r="DX27" s="24">
        <v>1.0333333333333301</v>
      </c>
      <c r="DY27" s="24">
        <v>1</v>
      </c>
      <c r="DZ27" s="24">
        <v>1.88888888888888</v>
      </c>
      <c r="EA27" s="23">
        <v>1.9066666666666601</v>
      </c>
      <c r="EB27" s="23">
        <v>1</v>
      </c>
      <c r="EC27" s="23">
        <v>1.5</v>
      </c>
      <c r="ED27" s="23">
        <v>0</v>
      </c>
      <c r="EE27" s="24">
        <v>1.32777777777777</v>
      </c>
    </row>
    <row r="28" spans="1:135" x14ac:dyDescent="0.2">
      <c r="A28" s="25" t="s">
        <v>163</v>
      </c>
      <c r="B28" s="13">
        <v>50</v>
      </c>
      <c r="C28" s="13">
        <f>3/70</f>
        <v>4.2857142857142858E-2</v>
      </c>
      <c r="D28" s="13">
        <v>3</v>
      </c>
      <c r="E28" s="13">
        <v>1</v>
      </c>
      <c r="F28" s="19">
        <v>1.1063072</v>
      </c>
      <c r="G28" s="19">
        <v>1.1292317999999999</v>
      </c>
      <c r="H28" s="19">
        <v>1.1689684</v>
      </c>
      <c r="I28" s="20">
        <v>1.4238288839526501</v>
      </c>
      <c r="J28" s="21">
        <v>1.97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3">
        <v>1</v>
      </c>
      <c r="T28" s="13">
        <v>0</v>
      </c>
      <c r="U28" s="13">
        <v>0</v>
      </c>
      <c r="V28" s="13">
        <v>0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0</v>
      </c>
      <c r="AL28" s="13">
        <v>1</v>
      </c>
      <c r="AM28" s="13">
        <v>1</v>
      </c>
      <c r="AN28" s="13">
        <v>1</v>
      </c>
      <c r="AO28" s="13">
        <v>1</v>
      </c>
      <c r="AP28" s="13">
        <v>1</v>
      </c>
      <c r="AQ28" s="13">
        <v>1</v>
      </c>
      <c r="AR28" s="13">
        <v>1</v>
      </c>
      <c r="AS28" s="13">
        <v>1</v>
      </c>
      <c r="AT28" s="13">
        <v>1</v>
      </c>
      <c r="AU28" s="13">
        <v>1</v>
      </c>
      <c r="AV28" s="13">
        <v>1</v>
      </c>
      <c r="AW28" s="13">
        <v>1</v>
      </c>
      <c r="AX28" s="13">
        <v>1</v>
      </c>
      <c r="AY28" s="13">
        <v>1</v>
      </c>
      <c r="AZ28" s="13">
        <v>1</v>
      </c>
      <c r="BA28" s="13">
        <v>1</v>
      </c>
      <c r="BB28" s="13">
        <v>1</v>
      </c>
      <c r="BC28" s="13">
        <v>1</v>
      </c>
      <c r="BD28" s="13">
        <v>1</v>
      </c>
      <c r="BE28" s="13">
        <v>1</v>
      </c>
      <c r="BF28" s="13">
        <v>1</v>
      </c>
      <c r="BG28" s="13">
        <v>1</v>
      </c>
      <c r="BH28" s="13">
        <v>1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1</v>
      </c>
      <c r="BO28" s="13">
        <v>0</v>
      </c>
      <c r="BP28" s="13">
        <v>0</v>
      </c>
      <c r="BQ28" s="13">
        <v>0</v>
      </c>
      <c r="BR28" s="13">
        <v>1</v>
      </c>
      <c r="BS28" s="13">
        <v>1</v>
      </c>
      <c r="BT28" s="13">
        <v>1</v>
      </c>
      <c r="BU28" s="13">
        <v>1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1</v>
      </c>
      <c r="CK28" s="13">
        <v>1</v>
      </c>
      <c r="CL28" s="13">
        <v>0</v>
      </c>
      <c r="CM28" s="13">
        <v>0</v>
      </c>
      <c r="CN28" s="13">
        <v>0</v>
      </c>
      <c r="CO28" s="13">
        <v>0</v>
      </c>
      <c r="CP28" s="13">
        <v>1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1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3">
        <v>1</v>
      </c>
      <c r="DR28" s="13">
        <v>0</v>
      </c>
      <c r="DS28" s="13">
        <v>0</v>
      </c>
      <c r="DT28" s="23">
        <v>0</v>
      </c>
      <c r="DU28" s="23">
        <v>1</v>
      </c>
      <c r="DV28" s="23">
        <v>1.06666666666666</v>
      </c>
      <c r="DW28" s="23">
        <v>1</v>
      </c>
      <c r="DX28" s="23">
        <v>1</v>
      </c>
      <c r="DY28" s="24">
        <v>1</v>
      </c>
      <c r="DZ28" s="24">
        <v>1.88888888888888</v>
      </c>
      <c r="EA28" s="23">
        <v>0</v>
      </c>
      <c r="EB28" s="23">
        <v>1</v>
      </c>
      <c r="EC28" s="23">
        <v>1.5</v>
      </c>
      <c r="ED28" s="23">
        <v>0</v>
      </c>
      <c r="EE28" s="23">
        <v>1.4040404040404</v>
      </c>
    </row>
    <row r="29" spans="1:135" x14ac:dyDescent="0.2">
      <c r="A29" s="26" t="s">
        <v>126</v>
      </c>
      <c r="B29" s="13">
        <v>65</v>
      </c>
      <c r="C29" s="13">
        <f>7/70</f>
        <v>0.1</v>
      </c>
      <c r="D29" s="13">
        <v>7</v>
      </c>
      <c r="E29" s="13">
        <v>1</v>
      </c>
      <c r="F29" s="19">
        <v>1.1503121999999999</v>
      </c>
      <c r="G29" s="19">
        <v>1.1999145</v>
      </c>
      <c r="H29" s="19">
        <v>1.0951839999999999</v>
      </c>
      <c r="I29" s="20">
        <v>1.5020010679276601</v>
      </c>
      <c r="J29" s="21">
        <v>0.16200000000000001</v>
      </c>
      <c r="K29" s="13">
        <v>0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3">
        <v>1</v>
      </c>
      <c r="T29" s="13">
        <v>0</v>
      </c>
      <c r="U29" s="13">
        <v>0</v>
      </c>
      <c r="V29" s="13">
        <v>0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3">
        <v>1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1</v>
      </c>
      <c r="AM29" s="13">
        <v>1</v>
      </c>
      <c r="AN29" s="13">
        <v>1</v>
      </c>
      <c r="AO29" s="13">
        <v>1</v>
      </c>
      <c r="AP29" s="13">
        <v>1</v>
      </c>
      <c r="AQ29" s="13">
        <v>1</v>
      </c>
      <c r="AR29" s="13">
        <v>1</v>
      </c>
      <c r="AS29" s="13">
        <v>1</v>
      </c>
      <c r="AT29" s="13">
        <v>1</v>
      </c>
      <c r="AU29" s="13">
        <v>1</v>
      </c>
      <c r="AV29" s="13">
        <v>1</v>
      </c>
      <c r="AW29" s="13">
        <v>1</v>
      </c>
      <c r="AX29" s="13">
        <v>1</v>
      </c>
      <c r="AY29" s="13">
        <v>1</v>
      </c>
      <c r="AZ29" s="13">
        <v>1</v>
      </c>
      <c r="BA29" s="13">
        <v>1</v>
      </c>
      <c r="BB29" s="13">
        <v>1</v>
      </c>
      <c r="BC29" s="13">
        <v>1</v>
      </c>
      <c r="BD29" s="13">
        <v>1</v>
      </c>
      <c r="BE29" s="13">
        <v>1</v>
      </c>
      <c r="BF29" s="13">
        <v>1</v>
      </c>
      <c r="BG29" s="13">
        <v>1</v>
      </c>
      <c r="BH29" s="13">
        <v>1</v>
      </c>
      <c r="BI29" s="13">
        <v>0</v>
      </c>
      <c r="BJ29" s="13">
        <v>0</v>
      </c>
      <c r="BK29" s="13">
        <v>0</v>
      </c>
      <c r="BL29" s="13">
        <v>0</v>
      </c>
      <c r="BM29" s="13">
        <v>1</v>
      </c>
      <c r="BN29" s="13">
        <v>1</v>
      </c>
      <c r="BO29" s="13">
        <v>0</v>
      </c>
      <c r="BP29" s="13">
        <v>0</v>
      </c>
      <c r="BQ29" s="13">
        <v>0</v>
      </c>
      <c r="BR29" s="13">
        <v>1</v>
      </c>
      <c r="BS29" s="13">
        <v>1</v>
      </c>
      <c r="BT29" s="13">
        <v>1</v>
      </c>
      <c r="BU29" s="13">
        <v>1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1</v>
      </c>
      <c r="CK29" s="13">
        <v>1</v>
      </c>
      <c r="CL29" s="13">
        <v>0</v>
      </c>
      <c r="CM29" s="13">
        <v>0</v>
      </c>
      <c r="CN29" s="13">
        <v>0</v>
      </c>
      <c r="CO29" s="13">
        <v>0</v>
      </c>
      <c r="CP29" s="13">
        <v>1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1</v>
      </c>
      <c r="CW29" s="13">
        <v>1</v>
      </c>
      <c r="CX29" s="13">
        <v>0</v>
      </c>
      <c r="CY29" s="13">
        <v>0</v>
      </c>
      <c r="CZ29" s="13">
        <v>1</v>
      </c>
      <c r="DA29" s="13">
        <v>1</v>
      </c>
      <c r="DB29" s="13">
        <v>0</v>
      </c>
      <c r="DC29" s="13">
        <v>1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1</v>
      </c>
      <c r="DK29" s="13">
        <v>0</v>
      </c>
      <c r="DL29" s="13">
        <v>0</v>
      </c>
      <c r="DM29" s="13">
        <v>0</v>
      </c>
      <c r="DN29" s="13">
        <v>1</v>
      </c>
      <c r="DO29" s="13">
        <v>1</v>
      </c>
      <c r="DP29" s="13">
        <v>0</v>
      </c>
      <c r="DQ29" s="13">
        <v>1</v>
      </c>
      <c r="DR29" s="13">
        <v>0</v>
      </c>
      <c r="DS29" s="13">
        <v>0</v>
      </c>
      <c r="DT29" s="23">
        <v>1</v>
      </c>
      <c r="DU29" s="23">
        <v>1</v>
      </c>
      <c r="DV29" s="23">
        <v>1</v>
      </c>
      <c r="DW29" s="23">
        <v>1</v>
      </c>
      <c r="DX29" s="24">
        <v>1</v>
      </c>
      <c r="DY29" s="24">
        <v>1</v>
      </c>
      <c r="DZ29" s="24">
        <v>1.7777777777777699</v>
      </c>
      <c r="EA29" s="23">
        <v>0</v>
      </c>
      <c r="EB29" s="23">
        <v>1</v>
      </c>
      <c r="EC29" s="23">
        <v>1.5</v>
      </c>
      <c r="ED29" s="23">
        <v>0</v>
      </c>
      <c r="EE29" s="24">
        <v>1.29797979797979</v>
      </c>
    </row>
    <row r="30" spans="1:135" x14ac:dyDescent="0.2">
      <c r="A30" s="18" t="s">
        <v>127</v>
      </c>
      <c r="B30" s="13">
        <v>55</v>
      </c>
      <c r="C30" s="13">
        <f>25/71</f>
        <v>0.352112676056338</v>
      </c>
      <c r="D30" s="13">
        <v>25</v>
      </c>
      <c r="E30" s="13">
        <v>0</v>
      </c>
      <c r="F30" s="19">
        <v>3.5330700000000001E-3</v>
      </c>
      <c r="G30" s="19">
        <v>5.4202E-3</v>
      </c>
      <c r="H30" s="19">
        <v>1.7405E-2</v>
      </c>
      <c r="I30" s="20">
        <v>0.31141625969548981</v>
      </c>
      <c r="J30" s="21">
        <v>0.67400000000000004</v>
      </c>
      <c r="K30" s="22">
        <v>9.5000000000000005E-5</v>
      </c>
      <c r="L30" s="22">
        <v>0.98166200000000003</v>
      </c>
      <c r="M30" s="22">
        <v>0.98166200000000003</v>
      </c>
      <c r="N30" s="22">
        <v>0.98166200000000003</v>
      </c>
      <c r="O30" s="22">
        <v>0.98166200000000003</v>
      </c>
      <c r="P30" s="22">
        <v>0.98166200000000003</v>
      </c>
      <c r="Q30" s="22">
        <v>0.98166200000000003</v>
      </c>
      <c r="R30" s="22">
        <v>0.98166200000000003</v>
      </c>
      <c r="S30" s="22">
        <v>0.98166200000000003</v>
      </c>
      <c r="T30" s="22">
        <v>9.5000000000000005E-5</v>
      </c>
      <c r="U30" s="22">
        <v>1.3860000000000001E-3</v>
      </c>
      <c r="V30" s="22">
        <v>9.5000000000000005E-5</v>
      </c>
      <c r="W30" s="22">
        <v>0.98166200000000003</v>
      </c>
      <c r="X30" s="22">
        <v>0.98166200000000003</v>
      </c>
      <c r="Y30" s="22">
        <v>0.98166200000000003</v>
      </c>
      <c r="Z30" s="22">
        <v>0.98166200000000003</v>
      </c>
      <c r="AA30" s="22">
        <v>0.98166200000000003</v>
      </c>
      <c r="AB30" s="22">
        <v>0.98166200000000003</v>
      </c>
      <c r="AC30" s="22">
        <v>0.98166200000000003</v>
      </c>
      <c r="AD30" s="22">
        <v>0.98166200000000003</v>
      </c>
      <c r="AE30" s="22">
        <v>0.98166200000000003</v>
      </c>
      <c r="AF30" s="22">
        <v>0.98166200000000003</v>
      </c>
      <c r="AG30" s="22">
        <v>0.98166200000000003</v>
      </c>
      <c r="AH30" s="22">
        <v>0.98166200000000003</v>
      </c>
      <c r="AI30" s="22">
        <v>0.98166200000000003</v>
      </c>
      <c r="AJ30" s="22">
        <v>0.98166200000000003</v>
      </c>
      <c r="AK30" s="22">
        <v>0.98166200000000003</v>
      </c>
      <c r="AL30" s="22">
        <v>0.98166200000000003</v>
      </c>
      <c r="AM30" s="22">
        <v>0.98166200000000003</v>
      </c>
      <c r="AN30" s="22">
        <v>0.98166200000000003</v>
      </c>
      <c r="AO30" s="22">
        <v>0.98166200000000003</v>
      </c>
      <c r="AP30" s="22">
        <v>0.98166200000000003</v>
      </c>
      <c r="AQ30" s="22">
        <v>0.98166200000000003</v>
      </c>
      <c r="AR30" s="22">
        <v>8.2962999999999995E-2</v>
      </c>
      <c r="AS30" s="22">
        <v>0.98166200000000003</v>
      </c>
      <c r="AT30" s="22">
        <v>0.98166200000000003</v>
      </c>
      <c r="AU30" s="22">
        <v>0.98166200000000003</v>
      </c>
      <c r="AV30" s="22">
        <v>0.98166200000000003</v>
      </c>
      <c r="AW30" s="22">
        <v>0.98166200000000003</v>
      </c>
      <c r="AX30" s="22">
        <v>0.98166200000000003</v>
      </c>
      <c r="AY30" s="22">
        <v>0.98166200000000003</v>
      </c>
      <c r="AZ30" s="22">
        <v>0.98166200000000003</v>
      </c>
      <c r="BA30" s="22">
        <v>8.2962999999999995E-2</v>
      </c>
      <c r="BB30" s="22">
        <v>0.98166200000000003</v>
      </c>
      <c r="BC30" s="22">
        <v>0.98166200000000003</v>
      </c>
      <c r="BD30" s="22">
        <v>0.98166200000000003</v>
      </c>
      <c r="BE30" s="22">
        <v>0.98166200000000003</v>
      </c>
      <c r="BF30" s="22">
        <v>0.98166200000000003</v>
      </c>
      <c r="BG30" s="22">
        <v>0.98166200000000003</v>
      </c>
      <c r="BH30" s="22">
        <v>0.98166200000000003</v>
      </c>
      <c r="BI30" s="22">
        <v>8.9999999999999998E-4</v>
      </c>
      <c r="BJ30" s="22">
        <v>9.5000000000000005E-5</v>
      </c>
      <c r="BK30" s="22">
        <v>9.5000000000000005E-5</v>
      </c>
      <c r="BL30" s="22">
        <v>9.5000000000000005E-5</v>
      </c>
      <c r="BM30" s="22">
        <v>8.2962999999999995E-2</v>
      </c>
      <c r="BN30" s="22">
        <v>0.98166200000000003</v>
      </c>
      <c r="BO30" s="22">
        <v>8.2962999999999995E-2</v>
      </c>
      <c r="BP30" s="22">
        <v>9.5000000000000005E-5</v>
      </c>
      <c r="BQ30" s="22">
        <v>9.5000000000000005E-5</v>
      </c>
      <c r="BR30" s="22">
        <v>0.98166200000000003</v>
      </c>
      <c r="BS30" s="22">
        <v>0.98166200000000003</v>
      </c>
      <c r="BT30" s="22">
        <v>0.98166200000000003</v>
      </c>
      <c r="BU30" s="22">
        <v>0.98166200000000003</v>
      </c>
      <c r="BV30" s="22">
        <v>9.5000000000000005E-5</v>
      </c>
      <c r="BW30" s="22">
        <v>9.5000000000000005E-5</v>
      </c>
      <c r="BX30" s="22">
        <v>9.5000000000000005E-5</v>
      </c>
      <c r="BY30" s="22">
        <v>8.2962999999999995E-2</v>
      </c>
      <c r="BZ30" s="22">
        <v>8.2962999999999995E-2</v>
      </c>
      <c r="CA30" s="22">
        <v>9.5000000000000005E-5</v>
      </c>
      <c r="CB30" s="22">
        <v>9.5000000000000005E-5</v>
      </c>
      <c r="CC30" s="22">
        <v>9.5000000000000005E-5</v>
      </c>
      <c r="CD30" s="22">
        <v>9.5000000000000005E-5</v>
      </c>
      <c r="CE30" s="22">
        <v>9.5000000000000005E-5</v>
      </c>
      <c r="CF30" s="22">
        <v>9.5000000000000005E-5</v>
      </c>
      <c r="CG30" s="22">
        <v>9.5000000000000005E-5</v>
      </c>
      <c r="CH30" s="22">
        <v>9.5000000000000005E-5</v>
      </c>
      <c r="CI30" s="22">
        <v>9.5000000000000005E-5</v>
      </c>
      <c r="CJ30" s="22">
        <v>0.98166200000000003</v>
      </c>
      <c r="CK30" s="22">
        <v>0.98166200000000003</v>
      </c>
      <c r="CL30" s="22">
        <v>9.5000000000000005E-5</v>
      </c>
      <c r="CM30" s="22">
        <v>9.5000000000000005E-5</v>
      </c>
      <c r="CN30" s="22">
        <v>9.5000000000000005E-5</v>
      </c>
      <c r="CO30" s="22">
        <v>9.5000000000000005E-5</v>
      </c>
      <c r="CP30" s="22">
        <v>0.98166200000000003</v>
      </c>
      <c r="CQ30" s="22">
        <v>8.2962999999999995E-2</v>
      </c>
      <c r="CR30" s="22">
        <v>9.5000000000000005E-5</v>
      </c>
      <c r="CS30" s="22">
        <v>9.5000000000000005E-5</v>
      </c>
      <c r="CT30" s="22">
        <v>9.5000000000000005E-5</v>
      </c>
      <c r="CU30" s="22">
        <v>9.5000000000000005E-5</v>
      </c>
      <c r="CV30" s="22">
        <v>8.2962999999999995E-2</v>
      </c>
      <c r="CW30" s="22">
        <v>0.98166200000000003</v>
      </c>
      <c r="CX30" s="22">
        <v>9.5000000000000005E-5</v>
      </c>
      <c r="CY30" s="22">
        <v>9.5000000000000005E-5</v>
      </c>
      <c r="CZ30" s="22">
        <v>0.98166200000000003</v>
      </c>
      <c r="DA30" s="22">
        <v>8.2962999999999995E-2</v>
      </c>
      <c r="DB30" s="22">
        <v>9.5000000000000005E-5</v>
      </c>
      <c r="DC30" s="22">
        <v>8.2962999999999995E-2</v>
      </c>
      <c r="DD30" s="22">
        <v>9.5000000000000005E-5</v>
      </c>
      <c r="DE30" s="22">
        <v>9.5000000000000005E-5</v>
      </c>
      <c r="DF30" s="22">
        <v>9.5000000000000005E-5</v>
      </c>
      <c r="DG30" s="22">
        <v>9.5000000000000005E-5</v>
      </c>
      <c r="DH30" s="22">
        <v>9.5000000000000005E-5</v>
      </c>
      <c r="DI30" s="22">
        <v>1.3860000000000001E-3</v>
      </c>
      <c r="DJ30" s="22">
        <v>8.9999999999999998E-4</v>
      </c>
      <c r="DK30" s="22">
        <v>1.3860000000000001E-3</v>
      </c>
      <c r="DL30" s="22">
        <v>9.5000000000000005E-5</v>
      </c>
      <c r="DM30" s="22">
        <v>8.9999999999999998E-4</v>
      </c>
      <c r="DN30" s="22">
        <v>8.2962999999999995E-2</v>
      </c>
      <c r="DO30" s="22">
        <v>8.2962999999999995E-2</v>
      </c>
      <c r="DP30" s="22">
        <v>8.2962999999999995E-2</v>
      </c>
      <c r="DQ30" s="22">
        <v>0.98166200000000003</v>
      </c>
      <c r="DR30" s="22">
        <v>9.5000000000000005E-5</v>
      </c>
      <c r="DS30" s="22">
        <v>9.5000000000000005E-5</v>
      </c>
      <c r="DT30" s="23">
        <v>1.8337999999999965E-2</v>
      </c>
      <c r="DU30" s="23">
        <v>1.8337999999999965E-2</v>
      </c>
      <c r="DV30" s="23">
        <v>1.8337999999999965E-2</v>
      </c>
      <c r="DW30" s="23">
        <v>0.19807779999999986</v>
      </c>
      <c r="DX30" s="24">
        <v>7.8251266666666708E-2</v>
      </c>
      <c r="DY30" s="24">
        <v>1.8337999999999965E-2</v>
      </c>
      <c r="DZ30" s="24">
        <v>0.8723374444444445</v>
      </c>
      <c r="EA30" s="23">
        <v>0.98609366666666665</v>
      </c>
      <c r="EB30" s="23">
        <v>1.8337999999999965E-2</v>
      </c>
      <c r="EC30" s="23">
        <v>0.5091215</v>
      </c>
      <c r="ED30" s="23">
        <v>0.99964679999999995</v>
      </c>
      <c r="EE30" s="24">
        <v>0.33956531616161612</v>
      </c>
    </row>
    <row r="31" spans="1:135" x14ac:dyDescent="0.2">
      <c r="A31" s="18" t="s">
        <v>128</v>
      </c>
      <c r="B31" s="13">
        <v>68</v>
      </c>
      <c r="C31" s="13">
        <f>13/71</f>
        <v>0.18309859154929578</v>
      </c>
      <c r="D31" s="13">
        <v>13</v>
      </c>
      <c r="E31" s="13">
        <v>0</v>
      </c>
      <c r="F31" s="19">
        <v>3.1156699999999999E-2</v>
      </c>
      <c r="G31" s="19">
        <v>6.5569600000000006E-2</v>
      </c>
      <c r="H31" s="19">
        <v>0.10516499999999999</v>
      </c>
      <c r="I31" s="20">
        <v>0.62349260685589325</v>
      </c>
      <c r="J31" s="21">
        <v>0.88500000000000001</v>
      </c>
      <c r="K31" s="22">
        <v>1.5899999999999999E-4</v>
      </c>
      <c r="L31" s="22">
        <v>0.97603399999999996</v>
      </c>
      <c r="M31" s="22">
        <v>0.97603399999999996</v>
      </c>
      <c r="N31" s="22">
        <v>0.97603399999999996</v>
      </c>
      <c r="O31" s="22">
        <v>0.97603399999999996</v>
      </c>
      <c r="P31" s="22">
        <v>0.97603399999999996</v>
      </c>
      <c r="Q31" s="22">
        <v>0.97603399999999996</v>
      </c>
      <c r="R31" s="22">
        <v>0.97603399999999996</v>
      </c>
      <c r="S31" s="22">
        <v>0.97603399999999996</v>
      </c>
      <c r="T31" s="22">
        <v>1.5899999999999999E-4</v>
      </c>
      <c r="U31" s="22">
        <v>9.2578999999999995E-2</v>
      </c>
      <c r="V31" s="22">
        <v>1.5899999999999999E-4</v>
      </c>
      <c r="W31" s="22">
        <v>0.97603399999999996</v>
      </c>
      <c r="X31" s="22">
        <v>0.97603399999999996</v>
      </c>
      <c r="Y31" s="22">
        <v>0.97603399999999996</v>
      </c>
      <c r="Z31" s="22">
        <v>0.97603399999999996</v>
      </c>
      <c r="AA31" s="22">
        <v>0.97603399999999996</v>
      </c>
      <c r="AB31" s="22">
        <v>0.97603399999999996</v>
      </c>
      <c r="AC31" s="22">
        <v>0.97603399999999996</v>
      </c>
      <c r="AD31" s="22">
        <v>0.97603399999999996</v>
      </c>
      <c r="AE31" s="22">
        <v>0.97603399999999996</v>
      </c>
      <c r="AF31" s="22">
        <v>0.97603399999999996</v>
      </c>
      <c r="AG31" s="22">
        <v>0.97603399999999996</v>
      </c>
      <c r="AH31" s="22">
        <v>0.97603399999999996</v>
      </c>
      <c r="AI31" s="22">
        <v>0.97603399999999996</v>
      </c>
      <c r="AJ31" s="22">
        <v>0.97603399999999996</v>
      </c>
      <c r="AK31" s="22">
        <v>0.97603399999999996</v>
      </c>
      <c r="AL31" s="22">
        <v>0.97603399999999996</v>
      </c>
      <c r="AM31" s="22">
        <v>0.97603399999999996</v>
      </c>
      <c r="AN31" s="22">
        <v>0.97603399999999996</v>
      </c>
      <c r="AO31" s="22">
        <v>0.97603399999999996</v>
      </c>
      <c r="AP31" s="22">
        <v>0.97603399999999996</v>
      </c>
      <c r="AQ31" s="22">
        <v>0.97603399999999996</v>
      </c>
      <c r="AR31" s="22">
        <v>0.97603399999999996</v>
      </c>
      <c r="AS31" s="22">
        <v>0.97603399999999996</v>
      </c>
      <c r="AT31" s="22">
        <v>0.97603399999999996</v>
      </c>
      <c r="AU31" s="22">
        <v>0.97603399999999996</v>
      </c>
      <c r="AV31" s="22">
        <v>0.97603399999999996</v>
      </c>
      <c r="AW31" s="22">
        <v>0.97603399999999996</v>
      </c>
      <c r="AX31" s="22">
        <v>0.97603399999999996</v>
      </c>
      <c r="AY31" s="22">
        <v>0.97603399999999996</v>
      </c>
      <c r="AZ31" s="22">
        <v>0.97603399999999996</v>
      </c>
      <c r="BA31" s="22">
        <v>0.97603399999999996</v>
      </c>
      <c r="BB31" s="22">
        <v>0.97603399999999996</v>
      </c>
      <c r="BC31" s="22">
        <v>0.97603399999999996</v>
      </c>
      <c r="BD31" s="22">
        <v>0.97603399999999996</v>
      </c>
      <c r="BE31" s="22">
        <v>0.97603399999999996</v>
      </c>
      <c r="BF31" s="22">
        <v>0.97603399999999996</v>
      </c>
      <c r="BG31" s="22">
        <v>0.97603399999999996</v>
      </c>
      <c r="BH31" s="22">
        <v>0.97603399999999996</v>
      </c>
      <c r="BI31" s="22">
        <v>5.9593E-2</v>
      </c>
      <c r="BJ31" s="22">
        <v>1.5899999999999999E-4</v>
      </c>
      <c r="BK31" s="22">
        <v>1.5899999999999999E-4</v>
      </c>
      <c r="BL31" s="22">
        <v>1.5899999999999999E-4</v>
      </c>
      <c r="BM31" s="22">
        <v>0.97603399999999996</v>
      </c>
      <c r="BN31" s="22">
        <v>0.97603399999999996</v>
      </c>
      <c r="BO31" s="22">
        <v>0.97603399999999996</v>
      </c>
      <c r="BP31" s="22">
        <v>1.5899999999999999E-4</v>
      </c>
      <c r="BQ31" s="22">
        <v>1.5899999999999999E-4</v>
      </c>
      <c r="BR31" s="22">
        <v>0.97603399999999996</v>
      </c>
      <c r="BS31" s="22">
        <v>0.97603399999999996</v>
      </c>
      <c r="BT31" s="22">
        <v>0.97603399999999996</v>
      </c>
      <c r="BU31" s="22">
        <v>0.97603399999999996</v>
      </c>
      <c r="BV31" s="22">
        <v>1.5899999999999999E-4</v>
      </c>
      <c r="BW31" s="22">
        <v>1.5899999999999999E-4</v>
      </c>
      <c r="BX31" s="22">
        <v>1.5899999999999999E-4</v>
      </c>
      <c r="BY31" s="22">
        <v>0.97603399999999996</v>
      </c>
      <c r="BZ31" s="22">
        <v>0.97603399999999996</v>
      </c>
      <c r="CA31" s="22">
        <v>1.5899999999999999E-4</v>
      </c>
      <c r="CB31" s="22">
        <v>1.5899999999999999E-4</v>
      </c>
      <c r="CC31" s="22">
        <v>1.5899999999999999E-4</v>
      </c>
      <c r="CD31" s="22">
        <v>1.5899999999999999E-4</v>
      </c>
      <c r="CE31" s="22">
        <v>1.5899999999999999E-4</v>
      </c>
      <c r="CF31" s="22">
        <v>1.5899999999999999E-4</v>
      </c>
      <c r="CG31" s="22">
        <v>1.5899999999999999E-4</v>
      </c>
      <c r="CH31" s="22">
        <v>1.5899999999999999E-4</v>
      </c>
      <c r="CI31" s="22">
        <v>1.5899999999999999E-4</v>
      </c>
      <c r="CJ31" s="22">
        <v>0.97603399999999996</v>
      </c>
      <c r="CK31" s="22">
        <v>0.97603399999999996</v>
      </c>
      <c r="CL31" s="22">
        <v>1.5899999999999999E-4</v>
      </c>
      <c r="CM31" s="22">
        <v>1.5899999999999999E-4</v>
      </c>
      <c r="CN31" s="22">
        <v>1.5899999999999999E-4</v>
      </c>
      <c r="CO31" s="22">
        <v>1.5899999999999999E-4</v>
      </c>
      <c r="CP31" s="22">
        <v>0.97603399999999996</v>
      </c>
      <c r="CQ31" s="22">
        <v>0.97603399999999996</v>
      </c>
      <c r="CR31" s="22">
        <v>1.5899999999999999E-4</v>
      </c>
      <c r="CS31" s="22">
        <v>1.5899999999999999E-4</v>
      </c>
      <c r="CT31" s="22">
        <v>1.5899999999999999E-4</v>
      </c>
      <c r="CU31" s="22">
        <v>1.5899999999999999E-4</v>
      </c>
      <c r="CV31" s="22">
        <v>0.97603399999999996</v>
      </c>
      <c r="CW31" s="22">
        <v>0.97603399999999996</v>
      </c>
      <c r="CX31" s="22">
        <v>1.5899999999999999E-4</v>
      </c>
      <c r="CY31" s="22">
        <v>1.5899999999999999E-4</v>
      </c>
      <c r="CZ31" s="22">
        <v>0.97603399999999996</v>
      </c>
      <c r="DA31" s="22">
        <v>0.97603399999999996</v>
      </c>
      <c r="DB31" s="22">
        <v>1.5899999999999999E-4</v>
      </c>
      <c r="DC31" s="22">
        <v>0.97603399999999996</v>
      </c>
      <c r="DD31" s="22">
        <v>1.5899999999999999E-4</v>
      </c>
      <c r="DE31" s="22">
        <v>1.5899999999999999E-4</v>
      </c>
      <c r="DF31" s="22">
        <v>1.5899999999999999E-4</v>
      </c>
      <c r="DG31" s="22">
        <v>1.5899999999999999E-4</v>
      </c>
      <c r="DH31" s="22">
        <v>1.5899999999999999E-4</v>
      </c>
      <c r="DI31" s="22">
        <v>9.2578999999999995E-2</v>
      </c>
      <c r="DJ31" s="22">
        <v>5.9593E-2</v>
      </c>
      <c r="DK31" s="22">
        <v>9.2578999999999995E-2</v>
      </c>
      <c r="DL31" s="22">
        <v>1.5899999999999999E-4</v>
      </c>
      <c r="DM31" s="22">
        <v>5.9593E-2</v>
      </c>
      <c r="DN31" s="22">
        <v>0.97603399999999996</v>
      </c>
      <c r="DO31" s="22">
        <v>0.97603399999999996</v>
      </c>
      <c r="DP31" s="22">
        <v>0.97603399999999996</v>
      </c>
      <c r="DQ31" s="22">
        <v>0.97603399999999996</v>
      </c>
      <c r="DR31" s="22">
        <v>1.5899999999999999E-4</v>
      </c>
      <c r="DS31" s="22">
        <v>1.5899999999999999E-4</v>
      </c>
      <c r="DT31" s="23">
        <v>2.3966000000000043E-2</v>
      </c>
      <c r="DU31" s="23">
        <v>2.3965999999999821E-2</v>
      </c>
      <c r="DV31" s="24">
        <v>2.3966000000000043E-2</v>
      </c>
      <c r="DW31" s="23">
        <v>2.3966000000000043E-2</v>
      </c>
      <c r="DX31" s="23">
        <v>2.3965999999999821E-2</v>
      </c>
      <c r="DY31" s="23">
        <v>2.3966000000000043E-2</v>
      </c>
      <c r="DZ31" s="24">
        <v>0.66794555555555557</v>
      </c>
      <c r="EA31" s="23">
        <v>0.83719516666666671</v>
      </c>
      <c r="EB31" s="23">
        <v>2.3966000000000043E-2</v>
      </c>
      <c r="EC31" s="23">
        <v>0.51190350000000007</v>
      </c>
      <c r="ED31" s="24">
        <v>0.98135700000000003</v>
      </c>
      <c r="EE31" s="23">
        <v>0.28783302020202017</v>
      </c>
    </row>
    <row r="32" spans="1:135" ht="16" customHeight="1" x14ac:dyDescent="0.2">
      <c r="A32" s="26" t="s">
        <v>129</v>
      </c>
      <c r="B32" s="13">
        <v>70</v>
      </c>
      <c r="C32" s="13">
        <f>3/70</f>
        <v>4.2857142857142858E-2</v>
      </c>
      <c r="D32" s="13">
        <v>3</v>
      </c>
      <c r="E32" s="13">
        <v>1</v>
      </c>
      <c r="F32" s="19">
        <v>1.1546277</v>
      </c>
      <c r="G32" s="19">
        <v>1.019498</v>
      </c>
      <c r="H32" s="19">
        <v>1.0992519999999999</v>
      </c>
      <c r="I32" s="20">
        <v>1.54954529940983</v>
      </c>
      <c r="J32" s="21">
        <v>0.222</v>
      </c>
      <c r="K32" s="13">
        <v>0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0</v>
      </c>
      <c r="U32" s="13">
        <v>0</v>
      </c>
      <c r="V32" s="13">
        <v>0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13">
        <v>1</v>
      </c>
      <c r="AT32" s="13">
        <v>1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13">
        <v>1</v>
      </c>
      <c r="BA32" s="13">
        <v>1</v>
      </c>
      <c r="BB32" s="13">
        <v>1</v>
      </c>
      <c r="BC32" s="13">
        <v>1</v>
      </c>
      <c r="BD32" s="13">
        <v>1</v>
      </c>
      <c r="BE32" s="13">
        <v>1</v>
      </c>
      <c r="BF32" s="13">
        <v>1</v>
      </c>
      <c r="BG32" s="13">
        <v>1</v>
      </c>
      <c r="BH32" s="13">
        <v>1</v>
      </c>
      <c r="BI32" s="13">
        <v>1</v>
      </c>
      <c r="BJ32" s="13">
        <v>0</v>
      </c>
      <c r="BK32" s="13">
        <v>0</v>
      </c>
      <c r="BL32" s="13">
        <v>0</v>
      </c>
      <c r="BM32" s="13">
        <v>1</v>
      </c>
      <c r="BN32" s="13">
        <v>1</v>
      </c>
      <c r="BO32" s="13">
        <v>1</v>
      </c>
      <c r="BP32" s="13">
        <v>0</v>
      </c>
      <c r="BQ32" s="13">
        <v>0</v>
      </c>
      <c r="BR32" s="13">
        <v>1</v>
      </c>
      <c r="BS32" s="13">
        <v>1</v>
      </c>
      <c r="BT32" s="13">
        <v>1</v>
      </c>
      <c r="BU32" s="13">
        <v>1</v>
      </c>
      <c r="BV32" s="13">
        <v>0</v>
      </c>
      <c r="BW32" s="13">
        <v>0</v>
      </c>
      <c r="BX32" s="13">
        <v>0</v>
      </c>
      <c r="BY32" s="13">
        <v>1</v>
      </c>
      <c r="BZ32" s="13">
        <v>1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1</v>
      </c>
      <c r="CK32" s="13">
        <v>1</v>
      </c>
      <c r="CL32" s="13">
        <v>0</v>
      </c>
      <c r="CM32" s="13">
        <v>0</v>
      </c>
      <c r="CN32" s="13">
        <v>0</v>
      </c>
      <c r="CO32" s="13">
        <v>0</v>
      </c>
      <c r="CP32" s="13">
        <v>1</v>
      </c>
      <c r="CQ32" s="13">
        <v>1</v>
      </c>
      <c r="CR32" s="13">
        <v>0</v>
      </c>
      <c r="CS32" s="13">
        <v>0</v>
      </c>
      <c r="CT32" s="13">
        <v>0</v>
      </c>
      <c r="CU32" s="13">
        <v>0</v>
      </c>
      <c r="CV32" s="13">
        <v>1</v>
      </c>
      <c r="CW32" s="13">
        <v>1</v>
      </c>
      <c r="CX32" s="13">
        <v>0</v>
      </c>
      <c r="CY32" s="13">
        <v>0</v>
      </c>
      <c r="CZ32" s="13">
        <v>1</v>
      </c>
      <c r="DA32" s="13">
        <v>1</v>
      </c>
      <c r="DB32" s="13">
        <v>0</v>
      </c>
      <c r="DC32" s="13">
        <v>1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1</v>
      </c>
      <c r="DK32" s="13">
        <v>0</v>
      </c>
      <c r="DL32" s="13">
        <v>0</v>
      </c>
      <c r="DM32" s="13">
        <v>1</v>
      </c>
      <c r="DN32" s="13">
        <v>1</v>
      </c>
      <c r="DO32" s="13">
        <v>1</v>
      </c>
      <c r="DP32" s="13">
        <v>1</v>
      </c>
      <c r="DQ32" s="13">
        <v>1</v>
      </c>
      <c r="DR32" s="13">
        <v>0</v>
      </c>
      <c r="DS32" s="13">
        <v>0</v>
      </c>
      <c r="DT32" s="23">
        <v>1</v>
      </c>
      <c r="DU32" s="23">
        <v>1</v>
      </c>
      <c r="DV32" s="23">
        <v>1</v>
      </c>
      <c r="DW32" s="23">
        <v>1</v>
      </c>
      <c r="DX32" s="24">
        <v>1</v>
      </c>
      <c r="DY32" s="24">
        <v>1</v>
      </c>
      <c r="DZ32" s="24">
        <v>1.66</v>
      </c>
      <c r="EA32" s="23">
        <v>1.8333333333333299</v>
      </c>
      <c r="EB32" s="23">
        <v>1</v>
      </c>
      <c r="EC32" s="23">
        <v>1.5</v>
      </c>
      <c r="ED32" s="23">
        <v>0</v>
      </c>
      <c r="EE32" s="24">
        <v>1.2626262626262601</v>
      </c>
    </row>
    <row r="33" spans="1:1026" x14ac:dyDescent="0.2">
      <c r="A33" s="26" t="s">
        <v>130</v>
      </c>
      <c r="B33" s="13">
        <v>70</v>
      </c>
      <c r="C33" s="13">
        <f>3/70</f>
        <v>4.2857142857142858E-2</v>
      </c>
      <c r="D33" s="13">
        <v>3</v>
      </c>
      <c r="E33" s="13">
        <v>0</v>
      </c>
      <c r="F33" s="19">
        <v>1.1420964</v>
      </c>
      <c r="G33" s="19">
        <v>1.1925479000000001</v>
      </c>
      <c r="H33" s="19">
        <v>1.0322439999999999</v>
      </c>
      <c r="I33" s="20">
        <v>1.6998268352439401</v>
      </c>
      <c r="J33" s="21">
        <v>1.879</v>
      </c>
      <c r="K33" s="13">
        <v>0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0</v>
      </c>
      <c r="U33" s="13">
        <v>1</v>
      </c>
      <c r="V33" s="13">
        <v>0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1</v>
      </c>
      <c r="AN33" s="13">
        <v>1</v>
      </c>
      <c r="AO33" s="13">
        <v>1</v>
      </c>
      <c r="AP33" s="13">
        <v>1</v>
      </c>
      <c r="AQ33" s="13">
        <v>1</v>
      </c>
      <c r="AR33" s="13">
        <v>1</v>
      </c>
      <c r="AS33" s="13">
        <v>1</v>
      </c>
      <c r="AT33" s="13">
        <v>1</v>
      </c>
      <c r="AU33" s="13">
        <v>1</v>
      </c>
      <c r="AV33" s="13">
        <v>1</v>
      </c>
      <c r="AW33" s="13">
        <v>1</v>
      </c>
      <c r="AX33" s="13">
        <v>1</v>
      </c>
      <c r="AY33" s="13">
        <v>1</v>
      </c>
      <c r="AZ33" s="13">
        <v>1</v>
      </c>
      <c r="BA33" s="13">
        <v>1</v>
      </c>
      <c r="BB33" s="13">
        <v>1</v>
      </c>
      <c r="BC33" s="13">
        <v>1</v>
      </c>
      <c r="BD33" s="13">
        <v>1</v>
      </c>
      <c r="BE33" s="13">
        <v>1</v>
      </c>
      <c r="BF33" s="13">
        <v>1</v>
      </c>
      <c r="BG33" s="13">
        <v>1</v>
      </c>
      <c r="BH33" s="13">
        <v>1</v>
      </c>
      <c r="BI33" s="13">
        <v>0</v>
      </c>
      <c r="BJ33" s="13">
        <v>0</v>
      </c>
      <c r="BK33" s="13">
        <v>0</v>
      </c>
      <c r="BL33" s="13">
        <v>0</v>
      </c>
      <c r="BM33" s="13">
        <v>1</v>
      </c>
      <c r="BN33" s="13">
        <v>1</v>
      </c>
      <c r="BO33" s="13">
        <v>1</v>
      </c>
      <c r="BP33" s="13">
        <v>0</v>
      </c>
      <c r="BQ33" s="13">
        <v>0</v>
      </c>
      <c r="BR33" s="13">
        <v>1</v>
      </c>
      <c r="BS33" s="13">
        <v>1</v>
      </c>
      <c r="BT33" s="13">
        <v>1</v>
      </c>
      <c r="BU33" s="13">
        <v>1</v>
      </c>
      <c r="BV33" s="13">
        <v>0</v>
      </c>
      <c r="BW33" s="13">
        <v>0</v>
      </c>
      <c r="BX33" s="13">
        <v>0</v>
      </c>
      <c r="BY33" s="13">
        <v>1</v>
      </c>
      <c r="BZ33" s="13">
        <v>1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1</v>
      </c>
      <c r="CK33" s="13">
        <v>1</v>
      </c>
      <c r="CL33" s="13">
        <v>0</v>
      </c>
      <c r="CM33" s="13">
        <v>0</v>
      </c>
      <c r="CN33" s="13">
        <v>0</v>
      </c>
      <c r="CO33" s="13">
        <v>0</v>
      </c>
      <c r="CP33" s="13">
        <v>1</v>
      </c>
      <c r="CQ33" s="13">
        <v>1</v>
      </c>
      <c r="CR33" s="13">
        <v>0</v>
      </c>
      <c r="CS33" s="13">
        <v>0</v>
      </c>
      <c r="CT33" s="13">
        <v>0</v>
      </c>
      <c r="CU33" s="13">
        <v>0</v>
      </c>
      <c r="CV33" s="13">
        <v>1</v>
      </c>
      <c r="CW33" s="13">
        <v>1</v>
      </c>
      <c r="CX33" s="13">
        <v>0</v>
      </c>
      <c r="CY33" s="13">
        <v>0</v>
      </c>
      <c r="CZ33" s="13">
        <v>1</v>
      </c>
      <c r="DA33" s="13">
        <v>1</v>
      </c>
      <c r="DB33" s="13">
        <v>0</v>
      </c>
      <c r="DC33" s="13">
        <v>1</v>
      </c>
      <c r="DD33" s="13">
        <v>0</v>
      </c>
      <c r="DE33" s="13">
        <v>0</v>
      </c>
      <c r="DF33" s="13">
        <v>0</v>
      </c>
      <c r="DG33" s="13">
        <v>0</v>
      </c>
      <c r="DH33" s="13">
        <v>0</v>
      </c>
      <c r="DI33" s="13">
        <v>1</v>
      </c>
      <c r="DJ33" s="13">
        <v>0</v>
      </c>
      <c r="DK33" s="13">
        <v>1</v>
      </c>
      <c r="DL33" s="13">
        <v>0</v>
      </c>
      <c r="DM33" s="13">
        <v>0</v>
      </c>
      <c r="DN33" s="13">
        <v>1</v>
      </c>
      <c r="DO33" s="13">
        <v>1</v>
      </c>
      <c r="DP33" s="13">
        <v>1</v>
      </c>
      <c r="DQ33" s="13">
        <v>1</v>
      </c>
      <c r="DR33" s="13">
        <v>0</v>
      </c>
      <c r="DS33" s="13">
        <v>0</v>
      </c>
      <c r="DT33" s="23">
        <v>1</v>
      </c>
      <c r="DU33" s="23">
        <v>1</v>
      </c>
      <c r="DV33" s="23">
        <v>1</v>
      </c>
      <c r="DW33" s="23">
        <v>1</v>
      </c>
      <c r="DX33" s="24">
        <v>1</v>
      </c>
      <c r="DY33" s="24">
        <v>1</v>
      </c>
      <c r="DZ33" s="24">
        <v>1.6666666666666601</v>
      </c>
      <c r="EA33" s="23">
        <v>1.8333333333333299</v>
      </c>
      <c r="EB33" s="23">
        <v>1</v>
      </c>
      <c r="EC33" s="23">
        <v>1.5</v>
      </c>
      <c r="ED33" s="23">
        <v>1.8</v>
      </c>
      <c r="EE33" s="24">
        <v>1.25454545454545</v>
      </c>
    </row>
    <row r="34" spans="1:1026" x14ac:dyDescent="0.2">
      <c r="A34" s="26" t="s">
        <v>131</v>
      </c>
      <c r="B34" s="13">
        <v>56</v>
      </c>
      <c r="C34" s="13">
        <f>0/70</f>
        <v>0</v>
      </c>
      <c r="D34" s="13">
        <v>0</v>
      </c>
      <c r="E34" s="13">
        <v>0</v>
      </c>
      <c r="F34" s="19">
        <v>1.1477516999999999</v>
      </c>
      <c r="G34" s="19">
        <v>1.1863897999999999</v>
      </c>
      <c r="H34" s="19">
        <v>1.0995220000000001</v>
      </c>
      <c r="I34" s="20">
        <v>1.43298383035694</v>
      </c>
      <c r="J34" s="21">
        <v>1.77</v>
      </c>
      <c r="K34" s="13">
        <v>0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0</v>
      </c>
      <c r="U34" s="13">
        <v>0</v>
      </c>
      <c r="V34" s="13">
        <v>0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13">
        <v>0</v>
      </c>
      <c r="AS34" s="13">
        <v>1</v>
      </c>
      <c r="AT34" s="13">
        <v>1</v>
      </c>
      <c r="AU34" s="13">
        <v>1</v>
      </c>
      <c r="AV34" s="13">
        <v>1</v>
      </c>
      <c r="AW34" s="13">
        <v>1</v>
      </c>
      <c r="AX34" s="13">
        <v>1</v>
      </c>
      <c r="AY34" s="13">
        <v>1</v>
      </c>
      <c r="AZ34" s="13">
        <v>1</v>
      </c>
      <c r="BA34" s="13">
        <v>0</v>
      </c>
      <c r="BB34" s="13">
        <v>1</v>
      </c>
      <c r="BC34" s="13">
        <v>1</v>
      </c>
      <c r="BD34" s="13">
        <v>1</v>
      </c>
      <c r="BE34" s="13">
        <v>1</v>
      </c>
      <c r="BF34" s="13">
        <v>1</v>
      </c>
      <c r="BG34" s="13">
        <v>1</v>
      </c>
      <c r="BH34" s="13">
        <v>1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1</v>
      </c>
      <c r="BO34" s="13">
        <v>0</v>
      </c>
      <c r="BP34" s="13">
        <v>0</v>
      </c>
      <c r="BQ34" s="13">
        <v>0</v>
      </c>
      <c r="BR34" s="13">
        <v>1</v>
      </c>
      <c r="BS34" s="13">
        <v>1</v>
      </c>
      <c r="BT34" s="13">
        <v>1</v>
      </c>
      <c r="BU34" s="13">
        <v>1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1</v>
      </c>
      <c r="CK34" s="13">
        <v>1</v>
      </c>
      <c r="CL34" s="13">
        <v>0</v>
      </c>
      <c r="CM34" s="13">
        <v>0</v>
      </c>
      <c r="CN34" s="13">
        <v>0</v>
      </c>
      <c r="CO34" s="13">
        <v>0</v>
      </c>
      <c r="CP34" s="13">
        <v>1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1</v>
      </c>
      <c r="CX34" s="13">
        <v>0</v>
      </c>
      <c r="CY34" s="13">
        <v>0</v>
      </c>
      <c r="CZ34" s="13">
        <v>1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0</v>
      </c>
      <c r="DG34" s="13"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1</v>
      </c>
      <c r="DR34" s="13">
        <v>0</v>
      </c>
      <c r="DS34" s="13">
        <v>0</v>
      </c>
      <c r="DT34" s="23">
        <v>1</v>
      </c>
      <c r="DU34" s="23">
        <v>1</v>
      </c>
      <c r="DV34" s="23">
        <v>1</v>
      </c>
      <c r="DW34" s="23">
        <v>1.2</v>
      </c>
      <c r="DX34" s="24">
        <v>1.1666666666666601</v>
      </c>
      <c r="DY34" s="24">
        <v>1</v>
      </c>
      <c r="DZ34" s="24">
        <v>1.88888888888888</v>
      </c>
      <c r="EA34" s="28">
        <v>0</v>
      </c>
      <c r="EB34" s="23">
        <v>1</v>
      </c>
      <c r="EC34" s="23">
        <v>1.5</v>
      </c>
      <c r="ED34" s="23">
        <v>0</v>
      </c>
      <c r="EE34" s="24">
        <v>1.3323232323232299</v>
      </c>
    </row>
    <row r="35" spans="1:1026" x14ac:dyDescent="0.2">
      <c r="A35" s="18" t="s">
        <v>132</v>
      </c>
      <c r="B35" s="13">
        <v>0</v>
      </c>
      <c r="C35" s="13">
        <v>0</v>
      </c>
      <c r="D35" s="13">
        <v>0</v>
      </c>
      <c r="E35" s="13">
        <v>0</v>
      </c>
      <c r="F35" s="19">
        <v>1.34326E-3</v>
      </c>
      <c r="G35" s="19">
        <v>1.67555E-3</v>
      </c>
      <c r="H35" s="19">
        <v>7.6647E-3</v>
      </c>
      <c r="I35" s="20">
        <v>0.21860607721111069</v>
      </c>
      <c r="J35" s="21">
        <v>1.26</v>
      </c>
      <c r="K35" s="22">
        <v>7.1000000000000005E-5</v>
      </c>
      <c r="L35" s="22">
        <v>7.1000000000000005E-5</v>
      </c>
      <c r="M35" s="22">
        <v>7.1000000000000005E-5</v>
      </c>
      <c r="N35" s="22">
        <v>7.1000000000000005E-5</v>
      </c>
      <c r="O35" s="22">
        <v>7.1000000000000005E-5</v>
      </c>
      <c r="P35" s="22">
        <v>7.1000000000000005E-5</v>
      </c>
      <c r="Q35" s="22">
        <v>7.1000000000000005E-5</v>
      </c>
      <c r="R35" s="22">
        <v>7.1000000000000005E-5</v>
      </c>
      <c r="S35" s="22">
        <v>7.1000000000000005E-5</v>
      </c>
      <c r="T35" s="22">
        <v>7.1000000000000005E-5</v>
      </c>
      <c r="U35" s="22">
        <v>7.1000000000000005E-5</v>
      </c>
      <c r="V35" s="22">
        <v>7.1000000000000005E-5</v>
      </c>
      <c r="W35" s="22">
        <v>2.6147E-2</v>
      </c>
      <c r="X35" s="22">
        <v>7.1000000000000005E-5</v>
      </c>
      <c r="Y35" s="22">
        <v>2.6147E-2</v>
      </c>
      <c r="Z35" s="22">
        <v>7.1000000000000005E-5</v>
      </c>
      <c r="AA35" s="22">
        <v>7.1000000000000005E-5</v>
      </c>
      <c r="AB35" s="22">
        <v>2.6147E-2</v>
      </c>
      <c r="AC35" s="22">
        <v>2.6147E-2</v>
      </c>
      <c r="AD35" s="22">
        <v>2.6147E-2</v>
      </c>
      <c r="AE35" s="22">
        <v>7.1000000000000005E-5</v>
      </c>
      <c r="AF35" s="22">
        <v>7.1000000000000005E-5</v>
      </c>
      <c r="AG35" s="22">
        <v>2.6147E-2</v>
      </c>
      <c r="AH35" s="22">
        <v>7.1000000000000005E-5</v>
      </c>
      <c r="AI35" s="22">
        <v>7.1000000000000005E-5</v>
      </c>
      <c r="AJ35" s="22">
        <v>7.1000000000000005E-5</v>
      </c>
      <c r="AK35" s="22">
        <v>7.1000000000000005E-5</v>
      </c>
      <c r="AL35" s="22">
        <v>7.1000000000000005E-5</v>
      </c>
      <c r="AM35" s="22">
        <v>7.1000000000000005E-5</v>
      </c>
      <c r="AN35" s="22">
        <v>7.1000000000000005E-5</v>
      </c>
      <c r="AO35" s="22">
        <v>7.1000000000000005E-5</v>
      </c>
      <c r="AP35" s="22">
        <v>7.1000000000000005E-5</v>
      </c>
      <c r="AQ35" s="22">
        <v>7.1000000000000005E-5</v>
      </c>
      <c r="AR35" s="22">
        <v>7.1000000000000005E-5</v>
      </c>
      <c r="AS35" s="22">
        <v>7.1000000000000005E-5</v>
      </c>
      <c r="AT35" s="22">
        <v>7.1000000000000005E-5</v>
      </c>
      <c r="AU35" s="22">
        <v>7.1000000000000005E-5</v>
      </c>
      <c r="AV35" s="22">
        <v>7.1000000000000005E-5</v>
      </c>
      <c r="AW35" s="22">
        <v>7.1000000000000005E-5</v>
      </c>
      <c r="AX35" s="22">
        <v>7.1000000000000005E-5</v>
      </c>
      <c r="AY35" s="22">
        <v>7.1000000000000005E-5</v>
      </c>
      <c r="AZ35" s="22">
        <v>7.1000000000000005E-5</v>
      </c>
      <c r="BA35" s="22">
        <v>7.1000000000000005E-5</v>
      </c>
      <c r="BB35" s="22">
        <v>7.1000000000000005E-5</v>
      </c>
      <c r="BC35" s="22">
        <v>7.1000000000000005E-5</v>
      </c>
      <c r="BD35" s="22">
        <v>7.1000000000000005E-5</v>
      </c>
      <c r="BE35" s="22">
        <v>7.1000000000000005E-5</v>
      </c>
      <c r="BF35" s="22">
        <v>7.1000000000000005E-5</v>
      </c>
      <c r="BG35" s="22">
        <v>7.1000000000000005E-5</v>
      </c>
      <c r="BH35" s="22">
        <v>7.1000000000000005E-5</v>
      </c>
      <c r="BI35" s="22">
        <v>7.1000000000000005E-5</v>
      </c>
      <c r="BJ35" s="22">
        <v>7.1000000000000005E-5</v>
      </c>
      <c r="BK35" s="22">
        <v>7.1000000000000005E-5</v>
      </c>
      <c r="BL35" s="22">
        <v>7.1000000000000005E-5</v>
      </c>
      <c r="BM35" s="22">
        <v>7.1000000000000005E-5</v>
      </c>
      <c r="BN35" s="22">
        <v>7.1000000000000005E-5</v>
      </c>
      <c r="BO35" s="22">
        <v>7.1000000000000005E-5</v>
      </c>
      <c r="BP35" s="22">
        <v>7.1000000000000005E-5</v>
      </c>
      <c r="BQ35" s="22">
        <v>7.1000000000000005E-5</v>
      </c>
      <c r="BR35" s="22">
        <v>7.1000000000000005E-5</v>
      </c>
      <c r="BS35" s="22">
        <v>7.1000000000000005E-5</v>
      </c>
      <c r="BT35" s="22">
        <v>7.1000000000000005E-5</v>
      </c>
      <c r="BU35" s="22">
        <v>7.1000000000000005E-5</v>
      </c>
      <c r="BV35" s="22">
        <v>7.1000000000000005E-5</v>
      </c>
      <c r="BW35" s="22">
        <v>7.1000000000000005E-5</v>
      </c>
      <c r="BX35" s="22">
        <v>7.1000000000000005E-5</v>
      </c>
      <c r="BY35" s="22">
        <v>7.1000000000000005E-5</v>
      </c>
      <c r="BZ35" s="22">
        <v>7.1000000000000005E-5</v>
      </c>
      <c r="CA35" s="22">
        <v>7.1000000000000005E-5</v>
      </c>
      <c r="CB35" s="22">
        <v>7.1000000000000005E-5</v>
      </c>
      <c r="CC35" s="22">
        <v>7.1000000000000005E-5</v>
      </c>
      <c r="CD35" s="22">
        <v>7.1000000000000005E-5</v>
      </c>
      <c r="CE35" s="22">
        <v>7.1000000000000005E-5</v>
      </c>
      <c r="CF35" s="22">
        <v>7.1000000000000005E-5</v>
      </c>
      <c r="CG35" s="22">
        <v>7.1000000000000005E-5</v>
      </c>
      <c r="CH35" s="22">
        <v>7.1000000000000005E-5</v>
      </c>
      <c r="CI35" s="22">
        <v>7.1000000000000005E-5</v>
      </c>
      <c r="CJ35" s="22">
        <v>7.1000000000000005E-5</v>
      </c>
      <c r="CK35" s="22">
        <v>7.1000000000000005E-5</v>
      </c>
      <c r="CL35" s="22">
        <v>7.1000000000000005E-5</v>
      </c>
      <c r="CM35" s="22">
        <v>7.1000000000000005E-5</v>
      </c>
      <c r="CN35" s="22">
        <v>7.1000000000000005E-5</v>
      </c>
      <c r="CO35" s="22">
        <v>7.1000000000000005E-5</v>
      </c>
      <c r="CP35" s="22">
        <v>7.1000000000000005E-5</v>
      </c>
      <c r="CQ35" s="22">
        <v>7.1000000000000005E-5</v>
      </c>
      <c r="CR35" s="22">
        <v>7.1000000000000005E-5</v>
      </c>
      <c r="CS35" s="22">
        <v>7.1000000000000005E-5</v>
      </c>
      <c r="CT35" s="22">
        <v>7.1000000000000005E-5</v>
      </c>
      <c r="CU35" s="22">
        <v>7.1000000000000005E-5</v>
      </c>
      <c r="CV35" s="22">
        <v>7.1000000000000005E-5</v>
      </c>
      <c r="CW35" s="22">
        <v>7.1000000000000005E-5</v>
      </c>
      <c r="CX35" s="22">
        <v>7.1000000000000005E-5</v>
      </c>
      <c r="CY35" s="22">
        <v>7.1000000000000005E-5</v>
      </c>
      <c r="CZ35" s="22">
        <v>7.1000000000000005E-5</v>
      </c>
      <c r="DA35" s="22">
        <v>7.1000000000000005E-5</v>
      </c>
      <c r="DB35" s="22">
        <v>7.1000000000000005E-5</v>
      </c>
      <c r="DC35" s="22">
        <v>7.1000000000000005E-5</v>
      </c>
      <c r="DD35" s="22">
        <v>7.1000000000000005E-5</v>
      </c>
      <c r="DE35" s="22">
        <v>7.1000000000000005E-5</v>
      </c>
      <c r="DF35" s="22">
        <v>7.1000000000000005E-5</v>
      </c>
      <c r="DG35" s="22">
        <v>7.1000000000000005E-5</v>
      </c>
      <c r="DH35" s="22">
        <v>7.1000000000000005E-5</v>
      </c>
      <c r="DI35" s="22">
        <v>7.1000000000000005E-5</v>
      </c>
      <c r="DJ35" s="22">
        <v>7.1000000000000005E-5</v>
      </c>
      <c r="DK35" s="22">
        <v>7.1000000000000005E-5</v>
      </c>
      <c r="DL35" s="22">
        <v>7.1000000000000005E-5</v>
      </c>
      <c r="DM35" s="22">
        <v>7.1000000000000005E-5</v>
      </c>
      <c r="DN35" s="22">
        <v>7.1000000000000005E-5</v>
      </c>
      <c r="DO35" s="22">
        <v>7.1000000000000005E-5</v>
      </c>
      <c r="DP35" s="22">
        <v>7.1000000000000005E-5</v>
      </c>
      <c r="DQ35" s="22">
        <v>7.1000000000000005E-5</v>
      </c>
      <c r="DR35" s="22">
        <v>7.1000000000000005E-5</v>
      </c>
      <c r="DS35" s="22">
        <v>7.1000000000000005E-5</v>
      </c>
      <c r="DT35" s="23">
        <v>0.99992899999999996</v>
      </c>
      <c r="DU35" s="23">
        <v>0.98570572727272732</v>
      </c>
      <c r="DV35" s="23">
        <v>0.99992899999999996</v>
      </c>
      <c r="DW35" s="23">
        <v>0.99992899999999996</v>
      </c>
      <c r="DX35" s="24">
        <v>0.99992899999999996</v>
      </c>
      <c r="DY35" s="24">
        <v>0.99992899999999996</v>
      </c>
      <c r="DZ35" s="24">
        <v>0.99992899999999996</v>
      </c>
      <c r="EA35" s="23">
        <v>0.99992899999999996</v>
      </c>
      <c r="EB35" s="23">
        <v>0.99992899999999996</v>
      </c>
      <c r="EC35" s="23">
        <v>0.99992899999999996</v>
      </c>
      <c r="ED35" s="23">
        <v>0.99992899999999996</v>
      </c>
      <c r="EE35" s="24">
        <v>0.99863597520661151</v>
      </c>
    </row>
    <row r="36" spans="1:1026" s="8" customFormat="1" x14ac:dyDescent="0.2">
      <c r="A36" s="12" t="s">
        <v>133</v>
      </c>
      <c r="B36" s="13">
        <v>1</v>
      </c>
      <c r="C36" s="13">
        <v>1</v>
      </c>
      <c r="D36" s="13">
        <v>1</v>
      </c>
      <c r="E36" s="13">
        <v>1</v>
      </c>
      <c r="F36" s="13">
        <v>1.1211366</v>
      </c>
      <c r="G36" s="13">
        <v>1.1217687999999999</v>
      </c>
      <c r="H36" s="13">
        <v>1.0258069999999999</v>
      </c>
      <c r="I36" s="13">
        <v>1.0651704927235499</v>
      </c>
      <c r="J36" s="29">
        <v>1.712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</v>
      </c>
      <c r="DE36" s="13">
        <v>0</v>
      </c>
      <c r="DF36" s="13">
        <v>0</v>
      </c>
      <c r="DG36" s="13">
        <v>0</v>
      </c>
      <c r="DH36" s="13">
        <v>0</v>
      </c>
      <c r="DI36" s="13">
        <v>0</v>
      </c>
      <c r="DJ36" s="13">
        <v>0</v>
      </c>
      <c r="DK36" s="13">
        <v>0</v>
      </c>
      <c r="DL36" s="13">
        <v>0</v>
      </c>
      <c r="DM36" s="13">
        <v>0</v>
      </c>
      <c r="DN36" s="13">
        <v>0</v>
      </c>
      <c r="DO36" s="13">
        <v>0</v>
      </c>
      <c r="DP36" s="13">
        <v>0</v>
      </c>
      <c r="DQ36" s="13">
        <v>0</v>
      </c>
      <c r="DR36" s="13">
        <v>0</v>
      </c>
      <c r="DS36" s="13">
        <v>0</v>
      </c>
      <c r="DT36" s="23">
        <v>0</v>
      </c>
      <c r="DU36" s="23">
        <v>0</v>
      </c>
      <c r="DV36" s="23">
        <v>0</v>
      </c>
      <c r="DW36" s="23">
        <v>0</v>
      </c>
      <c r="DX36" s="23">
        <v>0</v>
      </c>
      <c r="DY36" s="23">
        <v>0</v>
      </c>
      <c r="DZ36" s="23">
        <v>0</v>
      </c>
      <c r="EA36" s="23">
        <v>0</v>
      </c>
      <c r="EB36" s="23">
        <v>0</v>
      </c>
      <c r="EC36" s="23">
        <v>0</v>
      </c>
      <c r="ED36" s="23">
        <v>0</v>
      </c>
      <c r="EE36" s="23">
        <v>0</v>
      </c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</row>
    <row r="37" spans="1:1026" x14ac:dyDescent="0.2">
      <c r="A37" s="26" t="s">
        <v>134</v>
      </c>
      <c r="B37" s="13">
        <v>6</v>
      </c>
      <c r="C37" s="13">
        <f>6/70</f>
        <v>8.5714285714285715E-2</v>
      </c>
      <c r="D37" s="13">
        <v>6</v>
      </c>
      <c r="E37" s="13">
        <v>5</v>
      </c>
      <c r="F37" s="19">
        <v>1.1562687</v>
      </c>
      <c r="G37" s="19">
        <v>1.015879</v>
      </c>
      <c r="H37" s="19">
        <v>1.2241230000000001</v>
      </c>
      <c r="I37" s="20">
        <v>1.47262557862362</v>
      </c>
      <c r="J37" s="21">
        <v>0.2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1</v>
      </c>
      <c r="X37" s="13">
        <v>0</v>
      </c>
      <c r="Y37" s="13">
        <v>1</v>
      </c>
      <c r="Z37" s="13">
        <v>0</v>
      </c>
      <c r="AA37" s="13">
        <v>0</v>
      </c>
      <c r="AB37" s="13">
        <v>1</v>
      </c>
      <c r="AC37" s="13">
        <v>1</v>
      </c>
      <c r="AD37" s="13">
        <v>1</v>
      </c>
      <c r="AE37" s="13">
        <v>0</v>
      </c>
      <c r="AF37" s="13">
        <v>0</v>
      </c>
      <c r="AG37" s="13">
        <v>1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0</v>
      </c>
      <c r="DH37" s="13">
        <v>0</v>
      </c>
      <c r="DI37" s="13">
        <v>0</v>
      </c>
      <c r="DJ37" s="13">
        <v>0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23">
        <v>0</v>
      </c>
      <c r="DU37" s="23">
        <v>1.4545454545454499</v>
      </c>
      <c r="DV37" s="23">
        <v>0</v>
      </c>
      <c r="DW37" s="23">
        <v>0</v>
      </c>
      <c r="DX37" s="24">
        <v>0</v>
      </c>
      <c r="DY37" s="24">
        <v>0</v>
      </c>
      <c r="DZ37" s="24">
        <v>0</v>
      </c>
      <c r="EA37" s="23">
        <v>0</v>
      </c>
      <c r="EB37" s="23">
        <v>0</v>
      </c>
      <c r="EC37" s="23">
        <v>0</v>
      </c>
      <c r="ED37" s="23">
        <v>0</v>
      </c>
      <c r="EE37" s="24">
        <v>1.9514032230414899</v>
      </c>
    </row>
    <row r="38" spans="1:1026" x14ac:dyDescent="0.2">
      <c r="A38" s="25" t="s">
        <v>135</v>
      </c>
      <c r="B38" s="13">
        <v>6</v>
      </c>
      <c r="C38" s="13">
        <f>6/70</f>
        <v>8.5714285714285715E-2</v>
      </c>
      <c r="D38" s="13">
        <v>6</v>
      </c>
      <c r="E38" s="13">
        <v>0</v>
      </c>
      <c r="F38" s="19">
        <v>1.1328199999999999</v>
      </c>
      <c r="G38" s="19">
        <v>1.1615416999999999</v>
      </c>
      <c r="H38" s="19">
        <v>1.0339719999999999</v>
      </c>
      <c r="I38" s="20">
        <v>1.45089169357776</v>
      </c>
      <c r="J38" s="21">
        <v>0.26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  <c r="Z38" s="13">
        <v>1</v>
      </c>
      <c r="AA38" s="13">
        <v>0</v>
      </c>
      <c r="AB38" s="13">
        <v>1</v>
      </c>
      <c r="AC38" s="13">
        <v>1</v>
      </c>
      <c r="AD38" s="13">
        <v>0</v>
      </c>
      <c r="AE38" s="13">
        <v>1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0</v>
      </c>
      <c r="DH38" s="13">
        <v>0</v>
      </c>
      <c r="DI38" s="13">
        <v>0</v>
      </c>
      <c r="DJ38" s="13">
        <v>0</v>
      </c>
      <c r="DK38" s="13">
        <v>0</v>
      </c>
      <c r="DL38" s="13">
        <v>0</v>
      </c>
      <c r="DM38" s="13">
        <v>0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23">
        <v>0</v>
      </c>
      <c r="DU38" s="23">
        <v>1.5454545454545401</v>
      </c>
      <c r="DV38" s="23">
        <v>0</v>
      </c>
      <c r="DW38" s="23">
        <v>0</v>
      </c>
      <c r="DX38" s="24">
        <v>0</v>
      </c>
      <c r="DY38" s="24">
        <v>0</v>
      </c>
      <c r="DZ38" s="24">
        <v>0</v>
      </c>
      <c r="EA38" s="23">
        <v>0</v>
      </c>
      <c r="EB38" s="23">
        <v>0</v>
      </c>
      <c r="EC38" s="23">
        <v>0</v>
      </c>
      <c r="ED38" s="23">
        <v>0</v>
      </c>
      <c r="EE38" s="24">
        <v>1.9586776859513999</v>
      </c>
    </row>
    <row r="39" spans="1:1026" ht="16" customHeight="1" x14ac:dyDescent="0.2">
      <c r="A39" s="26" t="s">
        <v>136</v>
      </c>
      <c r="B39" s="13">
        <v>1</v>
      </c>
      <c r="C39" s="13">
        <v>1</v>
      </c>
      <c r="D39" s="13">
        <v>1</v>
      </c>
      <c r="E39" s="13">
        <v>1</v>
      </c>
      <c r="F39" s="19">
        <v>1.1060284</v>
      </c>
      <c r="G39" s="19">
        <v>1.1088081999999999</v>
      </c>
      <c r="H39" s="19">
        <v>1.1955647</v>
      </c>
      <c r="I39" s="20">
        <v>1.09690581677812</v>
      </c>
      <c r="J39" s="21">
        <v>1.7729999999999999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23">
        <v>0</v>
      </c>
      <c r="DU39" s="23">
        <v>0</v>
      </c>
      <c r="DV39" s="23">
        <v>0</v>
      </c>
      <c r="DW39" s="23">
        <v>0</v>
      </c>
      <c r="DX39" s="24">
        <v>0</v>
      </c>
      <c r="DY39" s="24">
        <v>0</v>
      </c>
      <c r="DZ39" s="24">
        <v>0</v>
      </c>
      <c r="EA39" s="23">
        <v>0</v>
      </c>
      <c r="EB39" s="23">
        <v>0</v>
      </c>
      <c r="EC39" s="23">
        <v>0</v>
      </c>
      <c r="ED39" s="23">
        <v>0</v>
      </c>
      <c r="EE39" s="24">
        <v>0</v>
      </c>
    </row>
    <row r="40" spans="1:1026" x14ac:dyDescent="0.2">
      <c r="A40" s="25" t="s">
        <v>161</v>
      </c>
      <c r="B40" s="13">
        <v>1</v>
      </c>
      <c r="C40" s="13">
        <v>1</v>
      </c>
      <c r="D40" s="13">
        <v>1</v>
      </c>
      <c r="E40" s="13">
        <v>1</v>
      </c>
      <c r="F40" s="19">
        <v>1.1219907</v>
      </c>
      <c r="G40" s="19">
        <v>1.1241262999999999</v>
      </c>
      <c r="H40" s="19">
        <v>1.0256479999999999</v>
      </c>
      <c r="I40" s="20">
        <v>1.09020902118049</v>
      </c>
      <c r="J40" s="21">
        <v>1.879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23">
        <v>0</v>
      </c>
      <c r="DU40" s="23">
        <v>0</v>
      </c>
      <c r="DV40" s="23">
        <v>0</v>
      </c>
      <c r="DW40" s="23">
        <v>0</v>
      </c>
      <c r="DX40" s="24">
        <v>0</v>
      </c>
      <c r="DY40" s="24">
        <v>0</v>
      </c>
      <c r="DZ40" s="24">
        <v>0</v>
      </c>
      <c r="EA40" s="23">
        <v>0</v>
      </c>
      <c r="EB40" s="23">
        <v>0</v>
      </c>
      <c r="EC40" s="23">
        <v>0</v>
      </c>
      <c r="ED40" s="23">
        <v>0</v>
      </c>
      <c r="EE40" s="24">
        <v>0</v>
      </c>
    </row>
    <row r="41" spans="1:1026" s="1" customFormat="1" ht="17" thickBot="1" x14ac:dyDescent="0.25">
      <c r="A41" s="30" t="s">
        <v>137</v>
      </c>
      <c r="B41" s="31">
        <v>1</v>
      </c>
      <c r="C41" s="31">
        <v>1</v>
      </c>
      <c r="D41" s="31">
        <v>1</v>
      </c>
      <c r="E41" s="31">
        <v>1</v>
      </c>
      <c r="F41" s="31">
        <v>1.10002</v>
      </c>
      <c r="G41" s="31">
        <v>1.1063308000000001</v>
      </c>
      <c r="H41" s="31">
        <v>1.1567592</v>
      </c>
      <c r="I41" s="31">
        <v>1.28773837545279</v>
      </c>
      <c r="J41" s="32">
        <v>1.89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3">
        <v>0</v>
      </c>
      <c r="DU41" s="33">
        <v>0</v>
      </c>
      <c r="DV41" s="33">
        <v>0</v>
      </c>
      <c r="DW41" s="33">
        <v>0</v>
      </c>
      <c r="DX41" s="33">
        <v>0</v>
      </c>
      <c r="DY41" s="33">
        <v>0</v>
      </c>
      <c r="DZ41" s="33">
        <v>0</v>
      </c>
      <c r="EA41" s="33">
        <v>0</v>
      </c>
      <c r="EB41" s="33">
        <v>0</v>
      </c>
      <c r="EC41" s="33">
        <v>0</v>
      </c>
      <c r="ED41" s="33">
        <v>0</v>
      </c>
      <c r="EE41" s="33">
        <v>0</v>
      </c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</row>
    <row r="42" spans="1:1026" ht="17" thickTop="1" x14ac:dyDescent="0.2">
      <c r="A42" s="12" t="s">
        <v>138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</row>
    <row r="43" spans="1:1026" x14ac:dyDescent="0.2">
      <c r="A43" s="12" t="s">
        <v>139</v>
      </c>
      <c r="B43" s="34"/>
      <c r="C43" s="34"/>
      <c r="D43" s="34"/>
      <c r="E43" s="34"/>
      <c r="F43" s="37"/>
      <c r="G43" s="37"/>
      <c r="H43" s="37"/>
      <c r="I43" s="37"/>
      <c r="J43" s="37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</row>
    <row r="44" spans="1:1026" x14ac:dyDescent="0.2">
      <c r="A44" s="12" t="s">
        <v>140</v>
      </c>
      <c r="B44" s="34"/>
      <c r="C44" s="34"/>
      <c r="D44" s="34"/>
      <c r="E44" s="34"/>
      <c r="F44" s="38"/>
      <c r="G44" s="38"/>
      <c r="H44" s="38"/>
      <c r="I44" s="38"/>
      <c r="J44" s="38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</row>
    <row r="45" spans="1:1026" x14ac:dyDescent="0.2">
      <c r="A45" s="12" t="s">
        <v>153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</row>
    <row r="46" spans="1:1026" x14ac:dyDescent="0.2">
      <c r="A46" s="12" t="s">
        <v>155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</row>
    <row r="47" spans="1:1026" x14ac:dyDescent="0.2">
      <c r="A47" s="12" t="s">
        <v>157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</row>
    <row r="48" spans="1:1026" x14ac:dyDescent="0.2">
      <c r="A48" s="12" t="s">
        <v>156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</row>
    <row r="49" spans="1:135" x14ac:dyDescent="0.2">
      <c r="A49" s="12" t="s">
        <v>162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</row>
    <row r="53" spans="1:135" x14ac:dyDescent="0.2">
      <c r="C53" s="7"/>
    </row>
    <row r="56" spans="1:135" x14ac:dyDescent="0.2">
      <c r="C56" s="7"/>
    </row>
    <row r="62" spans="1:135" x14ac:dyDescent="0.2">
      <c r="C62" s="7"/>
    </row>
    <row r="70" spans="3:3" x14ac:dyDescent="0.2">
      <c r="C70" s="7"/>
    </row>
  </sheetData>
  <sortState ref="S68:T86">
    <sortCondition ref="S70"/>
  </sortState>
  <mergeCells count="12">
    <mergeCell ref="EE3:EE4"/>
    <mergeCell ref="DT3:DT4"/>
    <mergeCell ref="DU3:DU4"/>
    <mergeCell ref="DV3:DV4"/>
    <mergeCell ref="DW3:DW4"/>
    <mergeCell ref="DX3:DX4"/>
    <mergeCell ref="DY3:DY4"/>
    <mergeCell ref="DZ3:DZ4"/>
    <mergeCell ref="EB3:EB4"/>
    <mergeCell ref="EA3:EA4"/>
    <mergeCell ref="EC3:EC4"/>
    <mergeCell ref="ED3:ED4"/>
  </mergeCells>
  <pageMargins left="0.7" right="0.7" top="0.78749999999999998" bottom="0.78749999999999998" header="0.51180555555555496" footer="0.51180555555555496"/>
  <pageSetup firstPageNumber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S5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 Wicke</dc:creator>
  <cp:lastModifiedBy>Susann Wicke</cp:lastModifiedBy>
  <cp:revision>0</cp:revision>
  <cp:lastPrinted>2014-02-05T17:59:07Z</cp:lastPrinted>
  <dcterms:created xsi:type="dcterms:W3CDTF">2011-12-16T13:15:07Z</dcterms:created>
  <dcterms:modified xsi:type="dcterms:W3CDTF">2016-07-01T17:50:28Z</dcterms:modified>
  <dc:language>en-US</dc:language>
</cp:coreProperties>
</file>