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Rafael D. Zenni\OneDrive\Documentos\Manuscripts\removal experiment IBGE 2 years\Functional Ecology\data\Dryad\"/>
    </mc:Choice>
  </mc:AlternateContent>
  <xr:revisionPtr revIDLastSave="33" documentId="11_05486BD0F7630F8D01BC2046C56E2426A6EFE0B0" xr6:coauthVersionLast="45" xr6:coauthVersionMax="45" xr10:uidLastSave="{0188C1A2-DEE4-4436-938C-B0D922098704}"/>
  <bookViews>
    <workbookView xWindow="1275" yWindow="390" windowWidth="27525" windowHeight="15570" tabRatio="500" activeTab="5" xr2:uid="{00000000-000D-0000-FFFF-FFFF00000000}"/>
  </bookViews>
  <sheets>
    <sheet name="Urochloa" sheetId="1" r:id="rId1"/>
    <sheet name="Melinis" sheetId="2" r:id="rId2"/>
    <sheet name="Urochloa+Melinis" sheetId="3" r:id="rId3"/>
    <sheet name="Control" sheetId="4" r:id="rId4"/>
    <sheet name="All" sheetId="5" r:id="rId5"/>
    <sheet name="Sheet2" sheetId="6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5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2" i="6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W3" i="4"/>
  <c r="W4" i="4"/>
  <c r="W5" i="4"/>
  <c r="W6" i="4"/>
  <c r="W7" i="4"/>
  <c r="W8" i="4"/>
  <c r="W29" i="4" s="1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3" i="3"/>
  <c r="W4" i="3"/>
  <c r="W5" i="3"/>
  <c r="W6" i="3"/>
  <c r="W29" i="3" s="1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3" i="2"/>
  <c r="W4" i="2"/>
  <c r="W29" i="2" s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6" i="1"/>
  <c r="W3" i="1"/>
  <c r="W4" i="1"/>
  <c r="W5" i="1"/>
  <c r="W6" i="1"/>
  <c r="W7" i="1"/>
  <c r="W8" i="1"/>
  <c r="W9" i="1"/>
  <c r="W10" i="1"/>
  <c r="W11" i="1"/>
  <c r="W12" i="1"/>
  <c r="W13" i="1"/>
  <c r="W29" i="1" s="1"/>
  <c r="W14" i="1"/>
  <c r="W15" i="1"/>
  <c r="W16" i="1"/>
  <c r="W17" i="1"/>
  <c r="W18" i="1"/>
  <c r="W19" i="1"/>
  <c r="W20" i="1"/>
  <c r="W21" i="1"/>
  <c r="W22" i="1"/>
  <c r="W23" i="1"/>
  <c r="W24" i="1"/>
  <c r="W25" i="1"/>
  <c r="W27" i="1"/>
</calcChain>
</file>

<file path=xl/sharedStrings.xml><?xml version="1.0" encoding="utf-8"?>
<sst xmlns="http://schemas.openxmlformats.org/spreadsheetml/2006/main" count="433" uniqueCount="131">
  <si>
    <t>MmV</t>
  </si>
  <si>
    <t>MmM</t>
  </si>
  <si>
    <t>MmTot</t>
  </si>
  <si>
    <t>BdV</t>
  </si>
  <si>
    <t>BdM</t>
  </si>
  <si>
    <t>BdTot</t>
  </si>
  <si>
    <t>Dv</t>
  </si>
  <si>
    <t>Dm</t>
  </si>
  <si>
    <t>D Tot</t>
  </si>
  <si>
    <t>HrV</t>
  </si>
  <si>
    <t>HrM</t>
  </si>
  <si>
    <t>Hr Tot</t>
  </si>
  <si>
    <t>AgV</t>
  </si>
  <si>
    <t>AgM</t>
  </si>
  <si>
    <t>Ag Tot</t>
  </si>
  <si>
    <t>Mm</t>
  </si>
  <si>
    <t>Bd</t>
  </si>
  <si>
    <t>Hr</t>
  </si>
  <si>
    <t>Ag</t>
  </si>
  <si>
    <t>D</t>
  </si>
  <si>
    <t>Tot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</si>
  <si>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</si>
  <si>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</si>
  <si>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</si>
  <si>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</si>
  <si>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</si>
  <si>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</si>
  <si>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</si>
  <si>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</si>
  <si>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</si>
  <si>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</si>
  <si>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</si>
  <si>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</si>
  <si>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</si>
  <si>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</si>
  <si>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</si>
  <si>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</si>
  <si>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</si>
  <si>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</si>
  <si>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</si>
  <si>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</si>
  <si>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</si>
  <si>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</si>
  <si>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</si>
  <si>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</si>
  <si>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</si>
  <si>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TOTAL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</si>
  <si>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</si>
  <si>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</si>
  <si>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</si>
  <si>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</si>
  <si>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</si>
  <si>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</si>
  <si>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</si>
  <si>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</si>
  <si>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</si>
  <si>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</si>
  <si>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</si>
  <si>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</si>
  <si>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</si>
  <si>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</si>
  <si>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</si>
  <si>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</si>
  <si>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</si>
  <si>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</si>
  <si>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</si>
  <si>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</si>
  <si>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</si>
  <si>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</si>
  <si>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</si>
  <si>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</si>
  <si>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</si>
  <si>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</si>
  <si>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</si>
  <si>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</si>
  <si>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</si>
  <si>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</si>
  <si>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</si>
  <si>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</si>
  <si>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</si>
  <si>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</si>
  <si>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</si>
  <si>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</si>
  <si>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</si>
  <si>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</si>
  <si>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</si>
  <si>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</si>
  <si>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</si>
  <si>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</si>
  <si>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</si>
  <si>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</si>
  <si>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</si>
  <si>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</si>
  <si>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</si>
  <si>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</si>
  <si>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</si>
  <si>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</si>
  <si>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BG1</t>
  </si>
  <si>
    <t>BG2</t>
  </si>
  <si>
    <t>BG3</t>
  </si>
  <si>
    <t>BG4</t>
  </si>
  <si>
    <t>BG5</t>
  </si>
  <si>
    <t>BG6</t>
  </si>
  <si>
    <t>BG7</t>
  </si>
  <si>
    <t>BG8</t>
  </si>
  <si>
    <t>BG9</t>
  </si>
  <si>
    <t>BG10</t>
  </si>
  <si>
    <t>BG11</t>
  </si>
  <si>
    <t>BG12</t>
  </si>
  <si>
    <t>BG13</t>
  </si>
  <si>
    <t>BG14</t>
  </si>
  <si>
    <t>BG15</t>
  </si>
  <si>
    <t>BG16</t>
  </si>
  <si>
    <t>BG17</t>
  </si>
  <si>
    <t>BG18</t>
  </si>
  <si>
    <t>BG19</t>
  </si>
  <si>
    <t>BG20</t>
  </si>
  <si>
    <t>BG21</t>
  </si>
  <si>
    <t>BG22</t>
  </si>
  <si>
    <t>BG23</t>
  </si>
  <si>
    <t>BG24</t>
  </si>
  <si>
    <t>BG25</t>
  </si>
  <si>
    <t>Total</t>
  </si>
  <si>
    <t>ID</t>
  </si>
  <si>
    <t>TREAT</t>
  </si>
  <si>
    <t>Rest</t>
  </si>
  <si>
    <t>Sample</t>
  </si>
  <si>
    <t>Litter</t>
  </si>
  <si>
    <t>t/ha</t>
  </si>
  <si>
    <t>average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</si>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</sst>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164" fontId="0" fillId="2" borderId="0" xfId="0" applyNumberFormat="1" applyFill="1"/>
    <xf numFmtId="164" fontId="1" fillId="2" borderId="0" xfId="0" applyNumberFormat="1" applyFont="1" applyFill="1"/>
    <xf numFmtId="164" fontId="1" fillId="0" borderId="0" xfId="0" applyNumberFormat="1" applyFont="1"/>
    <xf numFmtId="17" fontId="1" fillId="0" borderId="0" xfId="0" applyNumberFormat="1" applyFont="1"/>
    <xf numFmtId="0" fontId="1" fillId="3" borderId="0" xfId="0" applyFont="1" applyFill="1"/>
    <xf numFmtId="164" fontId="0" fillId="3" borderId="0" xfId="0" applyNumberFormat="1" applyFill="1"/>
    <xf numFmtId="0" fontId="0" fillId="5" borderId="0" xfId="0" applyFill="1"/>
    <xf numFmtId="164" fontId="1" fillId="4" borderId="0" xfId="0" applyNumberFormat="1" applyFont="1" applyFill="1"/>
    <xf numFmtId="164" fontId="1" fillId="5" borderId="0" xfId="0" applyNumberFormat="1" applyFont="1" applyFill="1"/>
    <xf numFmtId="164" fontId="0" fillId="4" borderId="0" xfId="0" applyNumberFormat="1" applyFill="1"/>
    <xf numFmtId="164" fontId="0" fillId="5" borderId="0" xfId="0" applyNumberFormat="1" applyFill="1"/>
    <xf numFmtId="164" fontId="1" fillId="5" borderId="0" xfId="0" applyNumberFormat="1" applyFont="1" applyFill="1" applyAlignment="1">
      <alignment horizontal="right"/>
    </xf>
    <xf numFmtId="164" fontId="0" fillId="5" borderId="0" xfId="0" applyNumberFormat="1" applyFill="1" applyAlignment="1">
      <alignment horizontal="right"/>
    </xf>
    <xf numFmtId="164" fontId="1" fillId="6" borderId="0" xfId="0" applyNumberFormat="1" applyFont="1" applyFill="1" applyAlignment="1">
      <alignment horizontal="center"/>
    </xf>
    <xf numFmtId="164" fontId="0" fillId="6" borderId="0" xfId="0" applyNumberFormat="1" applyFill="1"/>
    <xf numFmtId="0" fontId="1" fillId="3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Hiperlink" xfId="1" builtinId="8" hidden="1"/>
    <cellStyle name="Hiperlink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workbookViewId="0">
      <selection activeCell="V29" sqref="V29"/>
    </sheetView>
  </sheetViews>
  <sheetFormatPr defaultColWidth="11" defaultRowHeight="15.75" x14ac:dyDescent="0.25"/>
  <cols>
    <col min="1" max="22" width="7.875" customWidth="1"/>
  </cols>
  <sheetData>
    <row r="1" spans="1:23" s="1" customFormat="1" x14ac:dyDescent="0.25">
      <c r="A1" s="7">
        <v>42979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1" t="s">
        <v>7</v>
      </c>
      <c r="J1" s="2" t="s">
        <v>8</v>
      </c>
      <c r="K1" s="1" t="s">
        <v>9</v>
      </c>
      <c r="L1" s="1" t="s">
        <v>10</v>
      </c>
      <c r="M1" s="2" t="s">
        <v>11</v>
      </c>
      <c r="N1" s="1" t="s">
        <v>12</v>
      </c>
      <c r="O1" s="1" t="s">
        <v>13</v>
      </c>
      <c r="P1" s="2" t="s">
        <v>14</v>
      </c>
      <c r="Q1" s="19" t="s">
        <v>127</v>
      </c>
      <c r="R1" s="19"/>
      <c r="S1" s="19"/>
      <c r="T1" s="19"/>
      <c r="U1" s="19"/>
      <c r="V1" s="8">
        <v>0</v>
      </c>
      <c r="W1" s="1" t="s">
        <v>46</v>
      </c>
    </row>
    <row r="2" spans="1:23" s="1" customFormat="1" x14ac:dyDescent="0.25">
      <c r="A2" s="1" t="s">
        <v>126</v>
      </c>
      <c r="B2" s="1">
        <v>0</v>
      </c>
      <c r="C2" s="1">
        <v>0</v>
      </c>
      <c r="D2" s="2">
        <v>0</v>
      </c>
      <c r="E2" s="1">
        <v>0</v>
      </c>
      <c r="F2" s="1">
        <v>0</v>
      </c>
      <c r="G2" s="2">
        <v>0</v>
      </c>
      <c r="H2" s="1">
        <v>0</v>
      </c>
      <c r="I2" s="1">
        <v>0</v>
      </c>
      <c r="J2" s="2">
        <v>0</v>
      </c>
      <c r="K2" s="1">
        <v>0</v>
      </c>
      <c r="L2" s="1">
        <v>0</v>
      </c>
      <c r="M2" s="2">
        <v>0</v>
      </c>
      <c r="N2" s="1">
        <v>0</v>
      </c>
      <c r="O2" s="1">
        <v>0</v>
      </c>
      <c r="P2" s="2">
        <v>0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</row>
    <row r="3" spans="1:23" x14ac:dyDescent="0.25">
      <c r="A3" s="6" t="s">
        <v>21</v>
      </c>
      <c r="B3" s="3">
        <v>0</v>
      </c>
      <c r="C3" s="3">
        <v>0</v>
      </c>
      <c r="D3" s="4">
        <v>267.39999999999998</v>
      </c>
      <c r="E3" s="3">
        <v>0</v>
      </c>
      <c r="F3" s="3">
        <v>0</v>
      </c>
      <c r="G3" s="5">
        <v>0</v>
      </c>
      <c r="H3" s="3">
        <v>0</v>
      </c>
      <c r="I3" s="3">
        <v>0</v>
      </c>
      <c r="J3" s="5">
        <v>0</v>
      </c>
      <c r="K3" s="3">
        <v>0</v>
      </c>
      <c r="L3" s="3">
        <v>0</v>
      </c>
      <c r="M3" s="5">
        <v>0</v>
      </c>
      <c r="N3" s="3">
        <v>0</v>
      </c>
      <c r="O3" s="3">
        <v>0</v>
      </c>
      <c r="P3" s="5">
        <v>0</v>
      </c>
      <c r="Q3" s="9">
        <v>108.20699999999999</v>
      </c>
      <c r="R3" s="9">
        <v>0</v>
      </c>
      <c r="S3" s="9">
        <v>0</v>
      </c>
      <c r="T3" s="9">
        <v>0</v>
      </c>
      <c r="U3" s="9">
        <v>1.093</v>
      </c>
      <c r="V3" s="9">
        <v>109.3</v>
      </c>
      <c r="W3" s="3">
        <f>SUM(D3,G3,J3,M3,P3,V3)</f>
        <v>376.7</v>
      </c>
    </row>
    <row r="4" spans="1:23" x14ac:dyDescent="0.25">
      <c r="A4" s="6" t="s">
        <v>22</v>
      </c>
      <c r="B4" s="3">
        <v>34.6</v>
      </c>
      <c r="C4" s="3">
        <v>38.6</v>
      </c>
      <c r="D4" s="4">
        <v>73.2</v>
      </c>
      <c r="E4" s="3">
        <v>0</v>
      </c>
      <c r="F4" s="3">
        <v>0</v>
      </c>
      <c r="G4" s="5">
        <v>0</v>
      </c>
      <c r="H4" s="3">
        <v>10.200000000000001</v>
      </c>
      <c r="I4" s="3">
        <v>0</v>
      </c>
      <c r="J4" s="5">
        <v>10.200000000000001</v>
      </c>
      <c r="K4" s="3">
        <v>1.6999999999999993</v>
      </c>
      <c r="L4" s="3">
        <v>0</v>
      </c>
      <c r="M4" s="5">
        <v>1.7</v>
      </c>
      <c r="N4" s="3">
        <v>0</v>
      </c>
      <c r="O4" s="3">
        <v>0</v>
      </c>
      <c r="P4" s="5">
        <v>0</v>
      </c>
      <c r="Q4" s="9">
        <v>29.86</v>
      </c>
      <c r="R4" s="9">
        <v>0</v>
      </c>
      <c r="S4" s="9">
        <v>0</v>
      </c>
      <c r="T4" s="9">
        <v>0</v>
      </c>
      <c r="U4" s="9">
        <v>119.44</v>
      </c>
      <c r="V4" s="9">
        <v>149.30000000000001</v>
      </c>
      <c r="W4" s="3">
        <f t="shared" ref="W4:W27" si="0">SUM(D4,G4,J4,M4,P4,V4)</f>
        <v>234.40000000000003</v>
      </c>
    </row>
    <row r="5" spans="1:23" x14ac:dyDescent="0.25">
      <c r="A5" s="6" t="s">
        <v>23</v>
      </c>
      <c r="B5" s="3">
        <v>278.5</v>
      </c>
      <c r="C5" s="3">
        <v>126.4</v>
      </c>
      <c r="D5" s="4">
        <v>404.9</v>
      </c>
      <c r="E5" s="3">
        <v>0</v>
      </c>
      <c r="F5" s="3">
        <v>0</v>
      </c>
      <c r="G5" s="5">
        <v>0</v>
      </c>
      <c r="H5" s="3">
        <v>0</v>
      </c>
      <c r="I5" s="3">
        <v>0</v>
      </c>
      <c r="J5" s="5">
        <v>0</v>
      </c>
      <c r="K5" s="3">
        <v>0</v>
      </c>
      <c r="L5" s="3">
        <v>0</v>
      </c>
      <c r="M5" s="5">
        <v>0</v>
      </c>
      <c r="N5" s="3">
        <v>0</v>
      </c>
      <c r="O5" s="3">
        <v>0</v>
      </c>
      <c r="P5" s="5">
        <v>0</v>
      </c>
      <c r="Q5" s="9">
        <v>182.39999999999998</v>
      </c>
      <c r="R5" s="9">
        <v>0</v>
      </c>
      <c r="S5" s="9">
        <v>0</v>
      </c>
      <c r="T5" s="9">
        <v>0</v>
      </c>
      <c r="U5" s="9">
        <v>0</v>
      </c>
      <c r="V5" s="9">
        <v>182.39999999999998</v>
      </c>
      <c r="W5" s="3">
        <f t="shared" si="0"/>
        <v>587.29999999999995</v>
      </c>
    </row>
    <row r="6" spans="1:23" x14ac:dyDescent="0.25">
      <c r="A6" s="6" t="s">
        <v>24</v>
      </c>
      <c r="B6" s="3">
        <v>0</v>
      </c>
      <c r="C6" s="3">
        <v>0</v>
      </c>
      <c r="D6" s="4">
        <v>271.39999999999998</v>
      </c>
      <c r="E6" s="3">
        <v>0</v>
      </c>
      <c r="F6" s="3">
        <v>0</v>
      </c>
      <c r="G6" s="5">
        <v>0</v>
      </c>
      <c r="H6" s="3">
        <v>0</v>
      </c>
      <c r="I6" s="3">
        <v>0</v>
      </c>
      <c r="J6" s="5">
        <v>7.1999999999999993</v>
      </c>
      <c r="K6" s="3">
        <v>0</v>
      </c>
      <c r="L6" s="3">
        <v>0</v>
      </c>
      <c r="M6" s="5">
        <v>0</v>
      </c>
      <c r="N6" s="3">
        <v>0</v>
      </c>
      <c r="O6" s="3">
        <v>0</v>
      </c>
      <c r="P6" s="5">
        <v>0</v>
      </c>
      <c r="Q6" s="9">
        <v>42.924999999999997</v>
      </c>
      <c r="R6" s="9">
        <v>0</v>
      </c>
      <c r="S6" s="9">
        <v>0</v>
      </c>
      <c r="T6" s="9">
        <v>0</v>
      </c>
      <c r="U6" s="9">
        <v>7.5749999999999993</v>
      </c>
      <c r="V6" s="9">
        <v>50.5</v>
      </c>
      <c r="W6" s="3">
        <f t="shared" si="0"/>
        <v>329.09999999999997</v>
      </c>
    </row>
    <row r="7" spans="1:23" x14ac:dyDescent="0.25">
      <c r="A7" s="6" t="s">
        <v>25</v>
      </c>
      <c r="B7" s="3">
        <v>17.799999999999997</v>
      </c>
      <c r="C7" s="3">
        <v>154.89999999999998</v>
      </c>
      <c r="D7" s="4">
        <v>172.7</v>
      </c>
      <c r="E7" s="3">
        <v>0</v>
      </c>
      <c r="F7" s="3">
        <v>0</v>
      </c>
      <c r="G7" s="5">
        <v>0</v>
      </c>
      <c r="H7" s="3">
        <v>0</v>
      </c>
      <c r="I7" s="3">
        <v>0</v>
      </c>
      <c r="J7" s="5">
        <v>0</v>
      </c>
      <c r="K7" s="3">
        <v>0</v>
      </c>
      <c r="L7" s="3">
        <v>0</v>
      </c>
      <c r="M7" s="5">
        <v>0</v>
      </c>
      <c r="N7" s="3">
        <v>0</v>
      </c>
      <c r="O7" s="3">
        <v>0</v>
      </c>
      <c r="P7" s="5">
        <v>0</v>
      </c>
      <c r="Q7" s="9">
        <v>30.7</v>
      </c>
      <c r="R7" s="9">
        <v>0</v>
      </c>
      <c r="S7" s="9">
        <v>0</v>
      </c>
      <c r="T7" s="9">
        <v>0</v>
      </c>
      <c r="U7" s="9">
        <v>0</v>
      </c>
      <c r="V7" s="9">
        <v>30.7</v>
      </c>
      <c r="W7" s="3">
        <f t="shared" si="0"/>
        <v>203.39999999999998</v>
      </c>
    </row>
    <row r="8" spans="1:23" x14ac:dyDescent="0.25">
      <c r="A8" s="6" t="s">
        <v>26</v>
      </c>
      <c r="B8" s="3">
        <v>0</v>
      </c>
      <c r="C8" s="3">
        <v>0</v>
      </c>
      <c r="D8" s="4">
        <v>522.99999999999989</v>
      </c>
      <c r="E8" s="3">
        <v>0</v>
      </c>
      <c r="F8" s="3">
        <v>0</v>
      </c>
      <c r="G8" s="5">
        <v>123.10000000000001</v>
      </c>
      <c r="H8" s="3">
        <v>0</v>
      </c>
      <c r="I8" s="3">
        <v>0</v>
      </c>
      <c r="J8" s="5">
        <v>0</v>
      </c>
      <c r="K8" s="3">
        <v>0</v>
      </c>
      <c r="L8" s="3">
        <v>0</v>
      </c>
      <c r="M8" s="5">
        <v>0</v>
      </c>
      <c r="N8" s="3">
        <v>0</v>
      </c>
      <c r="O8" s="3">
        <v>0</v>
      </c>
      <c r="P8" s="5">
        <v>0</v>
      </c>
      <c r="Q8" s="9">
        <v>26.754000000000001</v>
      </c>
      <c r="R8" s="9">
        <v>0.27300000000000002</v>
      </c>
      <c r="S8" s="9">
        <v>0</v>
      </c>
      <c r="T8" s="9">
        <v>0</v>
      </c>
      <c r="U8" s="9">
        <v>0.27300000000000002</v>
      </c>
      <c r="V8" s="9">
        <v>27.3</v>
      </c>
      <c r="W8" s="3">
        <f t="shared" si="0"/>
        <v>673.39999999999986</v>
      </c>
    </row>
    <row r="9" spans="1:23" x14ac:dyDescent="0.25">
      <c r="A9" s="6" t="s">
        <v>27</v>
      </c>
      <c r="B9" s="3">
        <v>37.4</v>
      </c>
      <c r="C9" s="3">
        <v>14.200000000000001</v>
      </c>
      <c r="D9" s="4">
        <v>51.6</v>
      </c>
      <c r="E9" s="3">
        <v>0</v>
      </c>
      <c r="F9" s="3">
        <v>0</v>
      </c>
      <c r="G9" s="5">
        <v>0</v>
      </c>
      <c r="H9" s="3">
        <v>0</v>
      </c>
      <c r="I9" s="3">
        <v>0</v>
      </c>
      <c r="J9" s="5">
        <v>0</v>
      </c>
      <c r="K9" s="3">
        <v>0</v>
      </c>
      <c r="L9" s="3">
        <v>0</v>
      </c>
      <c r="M9" s="5">
        <v>0</v>
      </c>
      <c r="N9" s="3">
        <v>0</v>
      </c>
      <c r="O9" s="3">
        <v>0</v>
      </c>
      <c r="P9" s="5">
        <v>0</v>
      </c>
      <c r="Q9" s="9">
        <v>171.5</v>
      </c>
      <c r="R9" s="9">
        <v>0</v>
      </c>
      <c r="S9" s="9">
        <v>0</v>
      </c>
      <c r="T9" s="9">
        <v>0</v>
      </c>
      <c r="U9" s="9">
        <v>3.5</v>
      </c>
      <c r="V9" s="9">
        <v>175</v>
      </c>
      <c r="W9" s="3">
        <f t="shared" si="0"/>
        <v>226.6</v>
      </c>
    </row>
    <row r="10" spans="1:23" x14ac:dyDescent="0.25">
      <c r="A10" s="6" t="s">
        <v>28</v>
      </c>
      <c r="B10" s="3">
        <v>0</v>
      </c>
      <c r="C10" s="3">
        <v>0</v>
      </c>
      <c r="D10" s="4">
        <v>390.4</v>
      </c>
      <c r="E10" s="3">
        <v>0</v>
      </c>
      <c r="F10" s="3">
        <v>0</v>
      </c>
      <c r="G10" s="5">
        <v>0</v>
      </c>
      <c r="H10" s="3">
        <v>0</v>
      </c>
      <c r="I10" s="3">
        <v>0</v>
      </c>
      <c r="J10" s="5">
        <v>0</v>
      </c>
      <c r="K10" s="3">
        <v>0</v>
      </c>
      <c r="L10" s="3">
        <v>0</v>
      </c>
      <c r="M10" s="5">
        <v>0</v>
      </c>
      <c r="N10" s="3">
        <v>0</v>
      </c>
      <c r="O10" s="3">
        <v>0</v>
      </c>
      <c r="P10" s="5">
        <v>0</v>
      </c>
      <c r="Q10" s="9">
        <v>188.74799999999999</v>
      </c>
      <c r="R10" s="9">
        <v>0</v>
      </c>
      <c r="S10" s="9">
        <v>0</v>
      </c>
      <c r="T10" s="9">
        <v>0</v>
      </c>
      <c r="U10" s="9">
        <v>3.8519999999999999</v>
      </c>
      <c r="V10" s="9">
        <v>192.6</v>
      </c>
      <c r="W10" s="3">
        <f t="shared" si="0"/>
        <v>583</v>
      </c>
    </row>
    <row r="11" spans="1:23" x14ac:dyDescent="0.25">
      <c r="A11" s="6" t="s">
        <v>29</v>
      </c>
      <c r="B11" s="3">
        <v>0</v>
      </c>
      <c r="C11" s="3">
        <v>0</v>
      </c>
      <c r="D11" s="4">
        <v>367</v>
      </c>
      <c r="E11" s="3">
        <v>0</v>
      </c>
      <c r="F11" s="3">
        <v>0</v>
      </c>
      <c r="G11" s="5">
        <v>0</v>
      </c>
      <c r="H11" s="3">
        <v>0</v>
      </c>
      <c r="I11" s="3">
        <v>0</v>
      </c>
      <c r="J11" s="5">
        <v>0</v>
      </c>
      <c r="K11" s="3">
        <v>0</v>
      </c>
      <c r="L11" s="3">
        <v>0</v>
      </c>
      <c r="M11" s="5">
        <v>0</v>
      </c>
      <c r="N11" s="3">
        <v>0</v>
      </c>
      <c r="O11" s="3">
        <v>0</v>
      </c>
      <c r="P11" s="5">
        <v>0</v>
      </c>
      <c r="Q11" s="9">
        <v>187.08199999999997</v>
      </c>
      <c r="R11" s="9">
        <v>0</v>
      </c>
      <c r="S11" s="9">
        <v>0</v>
      </c>
      <c r="T11" s="9">
        <v>0</v>
      </c>
      <c r="U11" s="9">
        <v>3.8179999999999996</v>
      </c>
      <c r="V11" s="9">
        <v>190.89999999999998</v>
      </c>
      <c r="W11" s="3">
        <f t="shared" si="0"/>
        <v>557.9</v>
      </c>
    </row>
    <row r="12" spans="1:23" x14ac:dyDescent="0.25">
      <c r="A12" s="6" t="s">
        <v>30</v>
      </c>
      <c r="B12" s="3">
        <v>0</v>
      </c>
      <c r="C12" s="3">
        <v>0</v>
      </c>
      <c r="D12" s="4">
        <v>281.89999999999998</v>
      </c>
      <c r="E12" s="3">
        <v>0</v>
      </c>
      <c r="F12" s="3">
        <v>0</v>
      </c>
      <c r="G12" s="5">
        <v>0</v>
      </c>
      <c r="H12" s="3">
        <v>0</v>
      </c>
      <c r="I12" s="3">
        <v>0</v>
      </c>
      <c r="J12" s="5">
        <v>0</v>
      </c>
      <c r="K12" s="3">
        <v>0</v>
      </c>
      <c r="L12" s="3">
        <v>0</v>
      </c>
      <c r="M12" s="5">
        <v>0</v>
      </c>
      <c r="N12" s="3">
        <v>0</v>
      </c>
      <c r="O12" s="3">
        <v>0</v>
      </c>
      <c r="P12" s="5">
        <v>0</v>
      </c>
      <c r="Q12" s="9">
        <v>47.024999999999999</v>
      </c>
      <c r="R12" s="9">
        <v>0</v>
      </c>
      <c r="S12" s="9">
        <v>0</v>
      </c>
      <c r="T12" s="9">
        <v>0</v>
      </c>
      <c r="U12" s="9">
        <v>2.4750000000000001</v>
      </c>
      <c r="V12" s="9">
        <v>49.5</v>
      </c>
      <c r="W12" s="3">
        <f t="shared" si="0"/>
        <v>331.4</v>
      </c>
    </row>
    <row r="13" spans="1:23" x14ac:dyDescent="0.25">
      <c r="A13" s="6" t="s">
        <v>31</v>
      </c>
      <c r="B13" s="3">
        <v>0</v>
      </c>
      <c r="C13" s="3">
        <v>0</v>
      </c>
      <c r="D13" s="4">
        <v>276.19999999999993</v>
      </c>
      <c r="E13" s="3">
        <v>0</v>
      </c>
      <c r="F13" s="3">
        <v>0</v>
      </c>
      <c r="G13" s="5">
        <v>0</v>
      </c>
      <c r="H13" s="3">
        <v>0</v>
      </c>
      <c r="I13" s="3">
        <v>0</v>
      </c>
      <c r="J13" s="5">
        <v>0</v>
      </c>
      <c r="K13" s="3">
        <v>0</v>
      </c>
      <c r="L13" s="3">
        <v>0</v>
      </c>
      <c r="M13" s="5">
        <v>0</v>
      </c>
      <c r="N13" s="3">
        <v>0</v>
      </c>
      <c r="O13" s="3">
        <v>0</v>
      </c>
      <c r="P13" s="5">
        <v>0</v>
      </c>
      <c r="Q13" s="9">
        <v>127.96499999999999</v>
      </c>
      <c r="R13" s="9">
        <v>0</v>
      </c>
      <c r="S13" s="9">
        <v>0</v>
      </c>
      <c r="T13" s="9">
        <v>0</v>
      </c>
      <c r="U13" s="9">
        <v>6.7349999999999994</v>
      </c>
      <c r="V13" s="9">
        <v>134.69999999999999</v>
      </c>
      <c r="W13" s="3">
        <f t="shared" si="0"/>
        <v>410.89999999999992</v>
      </c>
    </row>
    <row r="14" spans="1:23" x14ac:dyDescent="0.25">
      <c r="A14" s="6" t="s">
        <v>32</v>
      </c>
      <c r="B14" s="3">
        <v>0</v>
      </c>
      <c r="C14" s="3">
        <v>0</v>
      </c>
      <c r="D14" s="4">
        <v>205.9</v>
      </c>
      <c r="E14" s="3">
        <v>0</v>
      </c>
      <c r="F14" s="3">
        <v>0</v>
      </c>
      <c r="G14" s="5">
        <v>0</v>
      </c>
      <c r="H14" s="3">
        <v>0</v>
      </c>
      <c r="I14" s="3">
        <v>0</v>
      </c>
      <c r="J14" s="5">
        <v>0</v>
      </c>
      <c r="K14" s="3">
        <v>0</v>
      </c>
      <c r="L14" s="3">
        <v>0</v>
      </c>
      <c r="M14" s="5">
        <v>0</v>
      </c>
      <c r="N14" s="3">
        <v>0</v>
      </c>
      <c r="O14" s="3">
        <v>0</v>
      </c>
      <c r="P14" s="5">
        <v>0</v>
      </c>
      <c r="Q14" s="9">
        <v>82.4</v>
      </c>
      <c r="R14" s="9">
        <v>0</v>
      </c>
      <c r="S14" s="9">
        <v>0</v>
      </c>
      <c r="T14" s="9">
        <v>0</v>
      </c>
      <c r="U14" s="9">
        <v>0</v>
      </c>
      <c r="V14" s="9">
        <v>82.4</v>
      </c>
      <c r="W14" s="3">
        <f t="shared" si="0"/>
        <v>288.3</v>
      </c>
    </row>
    <row r="15" spans="1:23" x14ac:dyDescent="0.25">
      <c r="A15" s="6" t="s">
        <v>33</v>
      </c>
      <c r="B15" s="3">
        <v>0</v>
      </c>
      <c r="C15" s="3">
        <v>0</v>
      </c>
      <c r="D15" s="4">
        <v>399.9</v>
      </c>
      <c r="E15" s="3">
        <v>0</v>
      </c>
      <c r="F15" s="3">
        <v>0</v>
      </c>
      <c r="G15" s="5">
        <v>0</v>
      </c>
      <c r="H15" s="3">
        <v>0</v>
      </c>
      <c r="I15" s="3">
        <v>0</v>
      </c>
      <c r="J15" s="5">
        <v>0</v>
      </c>
      <c r="K15" s="3">
        <v>0</v>
      </c>
      <c r="L15" s="3">
        <v>0</v>
      </c>
      <c r="M15" s="5">
        <v>0</v>
      </c>
      <c r="N15" s="3">
        <v>0</v>
      </c>
      <c r="O15" s="3">
        <v>0</v>
      </c>
      <c r="P15" s="5">
        <v>0</v>
      </c>
      <c r="Q15" s="9">
        <v>63.365000000000002</v>
      </c>
      <c r="R15" s="9">
        <v>0</v>
      </c>
      <c r="S15" s="9">
        <v>0</v>
      </c>
      <c r="T15" s="9">
        <v>0</v>
      </c>
      <c r="U15" s="9">
        <v>3.3350000000000004</v>
      </c>
      <c r="V15" s="9">
        <v>66.7</v>
      </c>
      <c r="W15" s="3">
        <f t="shared" si="0"/>
        <v>466.59999999999997</v>
      </c>
    </row>
    <row r="16" spans="1:23" x14ac:dyDescent="0.25">
      <c r="A16" s="6" t="s">
        <v>34</v>
      </c>
      <c r="B16" s="3">
        <v>0</v>
      </c>
      <c r="C16" s="3">
        <v>0</v>
      </c>
      <c r="D16" s="4">
        <v>446.29999999999995</v>
      </c>
      <c r="E16" s="3">
        <v>0</v>
      </c>
      <c r="F16" s="3">
        <v>0</v>
      </c>
      <c r="G16" s="5">
        <v>0</v>
      </c>
      <c r="H16" s="3">
        <v>0</v>
      </c>
      <c r="I16" s="3">
        <v>0</v>
      </c>
      <c r="J16" s="5">
        <v>0</v>
      </c>
      <c r="K16" s="3">
        <v>0</v>
      </c>
      <c r="L16" s="3">
        <v>0</v>
      </c>
      <c r="M16" s="5">
        <v>0</v>
      </c>
      <c r="N16" s="3">
        <v>0</v>
      </c>
      <c r="O16" s="3">
        <v>0</v>
      </c>
      <c r="P16" s="5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3">
        <f t="shared" si="0"/>
        <v>446.29999999999995</v>
      </c>
    </row>
    <row r="17" spans="1:24" x14ac:dyDescent="0.25">
      <c r="A17" s="6" t="s">
        <v>35</v>
      </c>
      <c r="B17" s="3">
        <v>5.8999999999999986</v>
      </c>
      <c r="C17" s="3">
        <v>0</v>
      </c>
      <c r="D17" s="4">
        <v>5.8999999999999986</v>
      </c>
      <c r="E17" s="3">
        <v>0</v>
      </c>
      <c r="F17" s="3">
        <v>0</v>
      </c>
      <c r="G17" s="5">
        <v>0</v>
      </c>
      <c r="H17" s="3">
        <v>5.0999999999999979</v>
      </c>
      <c r="I17" s="3">
        <v>0</v>
      </c>
      <c r="J17" s="5">
        <v>5.0999999999999979</v>
      </c>
      <c r="K17" s="3">
        <v>0</v>
      </c>
      <c r="L17" s="3">
        <v>0</v>
      </c>
      <c r="M17" s="5">
        <v>0</v>
      </c>
      <c r="N17" s="3">
        <v>0</v>
      </c>
      <c r="O17" s="3">
        <v>0</v>
      </c>
      <c r="P17" s="5">
        <v>0</v>
      </c>
      <c r="Q17" s="9">
        <v>217.53</v>
      </c>
      <c r="R17" s="9">
        <v>0</v>
      </c>
      <c r="S17" s="9">
        <v>0</v>
      </c>
      <c r="T17" s="9">
        <v>0</v>
      </c>
      <c r="U17" s="9">
        <v>24.17</v>
      </c>
      <c r="V17" s="9">
        <v>241.7</v>
      </c>
      <c r="W17" s="3">
        <f t="shared" si="0"/>
        <v>252.7</v>
      </c>
    </row>
    <row r="18" spans="1:24" x14ac:dyDescent="0.25">
      <c r="A18" s="6" t="s">
        <v>36</v>
      </c>
      <c r="B18" s="3">
        <v>0</v>
      </c>
      <c r="C18" s="3">
        <v>0</v>
      </c>
      <c r="D18" s="4">
        <v>401.6</v>
      </c>
      <c r="E18" s="3">
        <v>0</v>
      </c>
      <c r="F18" s="3">
        <v>0</v>
      </c>
      <c r="G18" s="5">
        <v>0</v>
      </c>
      <c r="H18" s="3">
        <v>0</v>
      </c>
      <c r="I18" s="3">
        <v>0</v>
      </c>
      <c r="J18" s="5">
        <v>0</v>
      </c>
      <c r="K18" s="3">
        <v>0</v>
      </c>
      <c r="L18" s="3">
        <v>0</v>
      </c>
      <c r="M18" s="5">
        <v>0</v>
      </c>
      <c r="N18" s="3">
        <v>0</v>
      </c>
      <c r="O18" s="3">
        <v>0</v>
      </c>
      <c r="P18" s="5">
        <v>0</v>
      </c>
      <c r="Q18" s="9">
        <v>162.26999999999998</v>
      </c>
      <c r="R18" s="9">
        <v>0</v>
      </c>
      <c r="S18" s="9">
        <v>0</v>
      </c>
      <c r="T18" s="9">
        <v>0</v>
      </c>
      <c r="U18" s="9">
        <v>18.029999999999998</v>
      </c>
      <c r="V18" s="9">
        <v>180.29999999999998</v>
      </c>
      <c r="W18" s="3">
        <f t="shared" si="0"/>
        <v>581.9</v>
      </c>
    </row>
    <row r="19" spans="1:24" x14ac:dyDescent="0.25">
      <c r="A19" s="6" t="s">
        <v>37</v>
      </c>
      <c r="B19" s="3">
        <v>6</v>
      </c>
      <c r="C19" s="3">
        <v>0</v>
      </c>
      <c r="D19" s="4">
        <v>6</v>
      </c>
      <c r="E19" s="3">
        <v>0</v>
      </c>
      <c r="F19" s="3">
        <v>0</v>
      </c>
      <c r="G19" s="5">
        <v>0</v>
      </c>
      <c r="H19" s="3">
        <v>6.8999999999999986</v>
      </c>
      <c r="I19" s="3">
        <v>0</v>
      </c>
      <c r="J19" s="5">
        <v>6.8999999999999986</v>
      </c>
      <c r="K19" s="3">
        <v>0</v>
      </c>
      <c r="L19" s="3">
        <v>0</v>
      </c>
      <c r="M19" s="5">
        <v>0</v>
      </c>
      <c r="N19" s="3">
        <v>0</v>
      </c>
      <c r="O19" s="3">
        <v>0</v>
      </c>
      <c r="P19" s="5">
        <v>0</v>
      </c>
      <c r="Q19" s="9">
        <v>65.44</v>
      </c>
      <c r="R19" s="9">
        <v>0</v>
      </c>
      <c r="S19" s="9">
        <v>0</v>
      </c>
      <c r="T19" s="9">
        <v>0</v>
      </c>
      <c r="U19" s="9">
        <v>16.36</v>
      </c>
      <c r="V19" s="9">
        <v>81.8</v>
      </c>
      <c r="W19" s="3">
        <f t="shared" si="0"/>
        <v>94.699999999999989</v>
      </c>
    </row>
    <row r="20" spans="1:24" x14ac:dyDescent="0.25">
      <c r="A20" s="6" t="s">
        <v>38</v>
      </c>
      <c r="B20" s="3">
        <v>0</v>
      </c>
      <c r="C20" s="3">
        <v>0</v>
      </c>
      <c r="D20" s="4">
        <v>91.2</v>
      </c>
      <c r="E20" s="3">
        <v>0</v>
      </c>
      <c r="F20" s="3">
        <v>0</v>
      </c>
      <c r="G20" s="5">
        <v>0</v>
      </c>
      <c r="H20" s="3">
        <v>0</v>
      </c>
      <c r="I20" s="3">
        <v>0</v>
      </c>
      <c r="J20" s="5">
        <v>0</v>
      </c>
      <c r="K20" s="3">
        <v>0</v>
      </c>
      <c r="L20" s="3">
        <v>0</v>
      </c>
      <c r="M20" s="5">
        <v>0</v>
      </c>
      <c r="N20" s="3">
        <v>0</v>
      </c>
      <c r="O20" s="3">
        <v>11.2</v>
      </c>
      <c r="P20" s="5">
        <v>11.2</v>
      </c>
      <c r="Q20" s="9">
        <v>94.24</v>
      </c>
      <c r="R20" s="9">
        <v>0</v>
      </c>
      <c r="S20" s="9">
        <v>0</v>
      </c>
      <c r="T20" s="9">
        <v>2.976</v>
      </c>
      <c r="U20" s="9">
        <v>1.9840000000000002</v>
      </c>
      <c r="V20" s="9">
        <v>99.199999999999989</v>
      </c>
      <c r="W20" s="3">
        <f t="shared" si="0"/>
        <v>201.6</v>
      </c>
    </row>
    <row r="21" spans="1:24" x14ac:dyDescent="0.25">
      <c r="A21" s="6" t="s">
        <v>39</v>
      </c>
      <c r="B21" s="3">
        <v>68.100000000000009</v>
      </c>
      <c r="C21" s="3">
        <v>54.100000000000009</v>
      </c>
      <c r="D21" s="4">
        <v>122.20000000000002</v>
      </c>
      <c r="E21" s="3">
        <v>4.5999999999999979</v>
      </c>
      <c r="F21" s="3">
        <v>5.3000000000000007</v>
      </c>
      <c r="G21" s="5">
        <v>9.8999999999999986</v>
      </c>
      <c r="H21" s="3">
        <v>0</v>
      </c>
      <c r="I21" s="3">
        <v>0</v>
      </c>
      <c r="J21" s="5">
        <v>0</v>
      </c>
      <c r="K21" s="3">
        <v>0</v>
      </c>
      <c r="L21" s="3">
        <v>0</v>
      </c>
      <c r="M21" s="5">
        <v>0</v>
      </c>
      <c r="N21" s="3">
        <v>0</v>
      </c>
      <c r="O21" s="3">
        <v>0</v>
      </c>
      <c r="P21" s="5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3">
        <f t="shared" si="0"/>
        <v>132.10000000000002</v>
      </c>
    </row>
    <row r="22" spans="1:24" x14ac:dyDescent="0.25">
      <c r="A22" s="6" t="s">
        <v>40</v>
      </c>
      <c r="B22" s="3">
        <v>52.2</v>
      </c>
      <c r="C22" s="3">
        <v>123.00000000000001</v>
      </c>
      <c r="D22" s="4">
        <v>175.20000000000002</v>
      </c>
      <c r="E22" s="3">
        <v>0</v>
      </c>
      <c r="F22" s="3">
        <v>0</v>
      </c>
      <c r="G22" s="5">
        <v>0</v>
      </c>
      <c r="H22" s="3">
        <v>0</v>
      </c>
      <c r="I22" s="3">
        <v>0</v>
      </c>
      <c r="J22" s="5">
        <v>0</v>
      </c>
      <c r="K22" s="3">
        <v>0</v>
      </c>
      <c r="L22" s="3">
        <v>0</v>
      </c>
      <c r="M22" s="5">
        <v>0</v>
      </c>
      <c r="N22" s="3">
        <v>0</v>
      </c>
      <c r="O22" s="3">
        <v>0</v>
      </c>
      <c r="P22" s="5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3">
        <f t="shared" si="0"/>
        <v>175.20000000000002</v>
      </c>
    </row>
    <row r="23" spans="1:24" x14ac:dyDescent="0.25">
      <c r="A23" s="6" t="s">
        <v>41</v>
      </c>
      <c r="B23" s="3">
        <v>0</v>
      </c>
      <c r="C23" s="3">
        <v>0</v>
      </c>
      <c r="D23" s="4">
        <v>359.09999999999997</v>
      </c>
      <c r="E23" s="3">
        <v>0</v>
      </c>
      <c r="F23" s="3">
        <v>0</v>
      </c>
      <c r="G23" s="5">
        <v>0</v>
      </c>
      <c r="H23" s="3">
        <v>0</v>
      </c>
      <c r="I23" s="3">
        <v>0</v>
      </c>
      <c r="J23" s="5">
        <v>0</v>
      </c>
      <c r="K23" s="3">
        <v>0</v>
      </c>
      <c r="L23" s="3">
        <v>0</v>
      </c>
      <c r="M23" s="5">
        <v>0</v>
      </c>
      <c r="N23" s="3">
        <v>0</v>
      </c>
      <c r="O23" s="3">
        <v>0</v>
      </c>
      <c r="P23" s="5">
        <v>0</v>
      </c>
      <c r="Q23" s="9">
        <v>111.2</v>
      </c>
      <c r="R23" s="9">
        <v>0</v>
      </c>
      <c r="S23" s="9">
        <v>0</v>
      </c>
      <c r="T23" s="9">
        <v>0</v>
      </c>
      <c r="U23" s="9">
        <v>0</v>
      </c>
      <c r="V23" s="9">
        <v>111.2</v>
      </c>
      <c r="W23" s="3">
        <f t="shared" si="0"/>
        <v>470.29999999999995</v>
      </c>
    </row>
    <row r="24" spans="1:24" x14ac:dyDescent="0.25">
      <c r="A24" s="6" t="s">
        <v>42</v>
      </c>
      <c r="B24" s="3">
        <v>252.8</v>
      </c>
      <c r="C24" s="3">
        <v>21.900000000000002</v>
      </c>
      <c r="D24" s="4">
        <v>274.7</v>
      </c>
      <c r="E24" s="3">
        <v>0</v>
      </c>
      <c r="F24" s="3">
        <v>0</v>
      </c>
      <c r="G24" s="5">
        <v>0</v>
      </c>
      <c r="H24" s="3">
        <v>0</v>
      </c>
      <c r="I24" s="3">
        <v>0</v>
      </c>
      <c r="J24" s="5">
        <v>0</v>
      </c>
      <c r="K24" s="3">
        <v>0</v>
      </c>
      <c r="L24" s="3">
        <v>0</v>
      </c>
      <c r="M24" s="5">
        <v>0</v>
      </c>
      <c r="N24" s="3">
        <v>0</v>
      </c>
      <c r="O24" s="3">
        <v>0</v>
      </c>
      <c r="P24" s="5">
        <v>0</v>
      </c>
      <c r="Q24" s="9">
        <v>207.45799999999997</v>
      </c>
      <c r="R24" s="9">
        <v>0</v>
      </c>
      <c r="S24" s="9">
        <v>0</v>
      </c>
      <c r="T24" s="9">
        <v>0</v>
      </c>
      <c r="U24" s="9">
        <v>13.241999999999999</v>
      </c>
      <c r="V24" s="9">
        <v>220.69999999999996</v>
      </c>
      <c r="W24" s="3">
        <f t="shared" si="0"/>
        <v>495.4</v>
      </c>
    </row>
    <row r="25" spans="1:24" x14ac:dyDescent="0.25">
      <c r="A25" s="6" t="s">
        <v>43</v>
      </c>
      <c r="B25" s="3">
        <v>15.200000000000001</v>
      </c>
      <c r="C25" s="3">
        <v>201.1</v>
      </c>
      <c r="D25" s="4">
        <v>216.29999999999998</v>
      </c>
      <c r="E25" s="3">
        <v>0</v>
      </c>
      <c r="F25" s="3">
        <v>0</v>
      </c>
      <c r="G25" s="5">
        <v>0</v>
      </c>
      <c r="H25" s="3">
        <v>0</v>
      </c>
      <c r="I25" s="3">
        <v>0</v>
      </c>
      <c r="J25" s="5">
        <v>0</v>
      </c>
      <c r="K25" s="3">
        <v>0</v>
      </c>
      <c r="L25" s="3">
        <v>0</v>
      </c>
      <c r="M25" s="5">
        <v>0</v>
      </c>
      <c r="N25" s="3">
        <v>0</v>
      </c>
      <c r="O25" s="3">
        <v>0</v>
      </c>
      <c r="P25" s="5">
        <v>0</v>
      </c>
      <c r="Q25" s="9">
        <v>271.89999999999998</v>
      </c>
      <c r="R25" s="9">
        <v>0</v>
      </c>
      <c r="S25" s="9">
        <v>0</v>
      </c>
      <c r="T25" s="9">
        <v>0</v>
      </c>
      <c r="U25" s="9">
        <v>0</v>
      </c>
      <c r="V25" s="9">
        <v>271.89999999999998</v>
      </c>
      <c r="W25" s="3">
        <f t="shared" si="0"/>
        <v>488.19999999999993</v>
      </c>
    </row>
    <row r="26" spans="1:24" x14ac:dyDescent="0.25">
      <c r="A26" s="6" t="s">
        <v>44</v>
      </c>
      <c r="B26" s="3">
        <v>0</v>
      </c>
      <c r="C26" s="3">
        <v>0</v>
      </c>
      <c r="D26" s="4">
        <v>105</v>
      </c>
      <c r="E26" s="3">
        <v>0</v>
      </c>
      <c r="F26" s="3">
        <v>0</v>
      </c>
      <c r="G26" s="5">
        <v>0</v>
      </c>
      <c r="H26" s="3">
        <v>0</v>
      </c>
      <c r="I26" s="3">
        <v>0</v>
      </c>
      <c r="J26" s="5">
        <v>0</v>
      </c>
      <c r="K26" s="3">
        <v>0</v>
      </c>
      <c r="L26" s="3">
        <v>0</v>
      </c>
      <c r="M26" s="5">
        <v>0</v>
      </c>
      <c r="N26" s="3">
        <v>0</v>
      </c>
      <c r="O26" s="3">
        <v>0</v>
      </c>
      <c r="P26" s="5">
        <v>0</v>
      </c>
      <c r="Q26" s="9">
        <v>52.5</v>
      </c>
      <c r="R26" s="9">
        <v>0</v>
      </c>
      <c r="S26" s="9">
        <v>0</v>
      </c>
      <c r="T26" s="9">
        <v>0</v>
      </c>
      <c r="U26" s="9">
        <v>22.5</v>
      </c>
      <c r="V26" s="9">
        <v>75</v>
      </c>
      <c r="W26" s="3">
        <f t="shared" si="0"/>
        <v>180</v>
      </c>
    </row>
    <row r="27" spans="1:24" x14ac:dyDescent="0.25">
      <c r="A27" s="6" t="s">
        <v>45</v>
      </c>
      <c r="B27" s="3">
        <v>30.400000000000002</v>
      </c>
      <c r="C27" s="3">
        <v>3.1999999999999993</v>
      </c>
      <c r="D27" s="4">
        <v>33.6</v>
      </c>
      <c r="E27" s="3">
        <v>0</v>
      </c>
      <c r="F27" s="3">
        <v>0</v>
      </c>
      <c r="G27" s="5">
        <v>0</v>
      </c>
      <c r="H27" s="3">
        <v>16.599999999999998</v>
      </c>
      <c r="I27" s="3">
        <v>6.3000000000000007</v>
      </c>
      <c r="J27" s="5">
        <v>22.9</v>
      </c>
      <c r="K27" s="3">
        <v>0</v>
      </c>
      <c r="L27" s="3">
        <v>0</v>
      </c>
      <c r="M27" s="5">
        <v>0</v>
      </c>
      <c r="N27" s="3">
        <v>0</v>
      </c>
      <c r="O27" s="3">
        <v>0</v>
      </c>
      <c r="P27" s="5">
        <v>0</v>
      </c>
      <c r="Q27" s="9">
        <v>117.32</v>
      </c>
      <c r="R27" s="9">
        <v>0</v>
      </c>
      <c r="S27" s="9">
        <v>0</v>
      </c>
      <c r="T27" s="9">
        <v>0</v>
      </c>
      <c r="U27" s="9">
        <v>50.279999999999994</v>
      </c>
      <c r="V27" s="9">
        <v>167.6</v>
      </c>
      <c r="W27" s="3">
        <f t="shared" si="0"/>
        <v>224.1</v>
      </c>
    </row>
    <row r="29" spans="1:24" x14ac:dyDescent="0.25">
      <c r="V29" t="s">
        <v>129</v>
      </c>
      <c r="W29" s="3">
        <f>AVERAGE(W3:W27)*4/100</f>
        <v>14.418399999999998</v>
      </c>
      <c r="X29" t="s">
        <v>128</v>
      </c>
    </row>
  </sheetData>
  <mergeCells count="1">
    <mergeCell ref="Q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9"/>
  <sheetViews>
    <sheetView workbookViewId="0">
      <selection activeCell="X29" sqref="X29"/>
    </sheetView>
  </sheetViews>
  <sheetFormatPr defaultColWidth="11" defaultRowHeight="15.75" x14ac:dyDescent="0.25"/>
  <cols>
    <col min="1" max="1" width="7.875" style="1" customWidth="1"/>
    <col min="2" max="22" width="7.875" customWidth="1"/>
  </cols>
  <sheetData>
    <row r="1" spans="1:23" s="1" customFormat="1" x14ac:dyDescent="0.25">
      <c r="A1" s="6"/>
      <c r="B1" s="6" t="s">
        <v>0</v>
      </c>
      <c r="C1" s="6" t="s">
        <v>1</v>
      </c>
      <c r="D1" s="11" t="s">
        <v>2</v>
      </c>
      <c r="E1" s="6" t="s">
        <v>3</v>
      </c>
      <c r="F1" s="6" t="s">
        <v>4</v>
      </c>
      <c r="G1" s="11" t="s">
        <v>5</v>
      </c>
      <c r="H1" s="6" t="s">
        <v>6</v>
      </c>
      <c r="I1" s="6" t="s">
        <v>7</v>
      </c>
      <c r="J1" s="11" t="s">
        <v>8</v>
      </c>
      <c r="K1" s="6" t="s">
        <v>9</v>
      </c>
      <c r="L1" s="6" t="s">
        <v>10</v>
      </c>
      <c r="M1" s="11" t="s">
        <v>11</v>
      </c>
      <c r="N1" s="6" t="s">
        <v>12</v>
      </c>
      <c r="O1" s="6" t="s">
        <v>13</v>
      </c>
      <c r="P1" s="11" t="s">
        <v>14</v>
      </c>
      <c r="Q1" s="20" t="s">
        <v>127</v>
      </c>
      <c r="R1" s="21"/>
      <c r="S1" s="21"/>
      <c r="T1" s="21"/>
      <c r="U1" s="21"/>
      <c r="V1" s="21"/>
      <c r="W1" s="1" t="s">
        <v>46</v>
      </c>
    </row>
    <row r="2" spans="1:23" s="1" customFormat="1" x14ac:dyDescent="0.25">
      <c r="A2" s="6" t="s">
        <v>126</v>
      </c>
      <c r="B2" s="6"/>
      <c r="C2" s="6"/>
      <c r="D2" s="11"/>
      <c r="E2" s="6"/>
      <c r="F2" s="6"/>
      <c r="G2" s="11"/>
      <c r="H2" s="6"/>
      <c r="I2" s="6"/>
      <c r="J2" s="11"/>
      <c r="K2" s="6"/>
      <c r="L2" s="6"/>
      <c r="M2" s="11"/>
      <c r="N2" s="6"/>
      <c r="O2" s="6"/>
      <c r="P2" s="11"/>
      <c r="Q2" s="12" t="s">
        <v>15</v>
      </c>
      <c r="R2" s="12" t="s">
        <v>16</v>
      </c>
      <c r="S2" s="12" t="s">
        <v>17</v>
      </c>
      <c r="T2" s="12" t="s">
        <v>18</v>
      </c>
      <c r="U2" s="12" t="s">
        <v>19</v>
      </c>
      <c r="V2" s="12" t="s">
        <v>20</v>
      </c>
    </row>
    <row r="3" spans="1:23" x14ac:dyDescent="0.25">
      <c r="A3" s="6" t="s">
        <v>47</v>
      </c>
      <c r="B3" s="3">
        <v>5.3999999999999986</v>
      </c>
      <c r="C3" s="3">
        <v>0</v>
      </c>
      <c r="D3" s="13">
        <v>5.3999999999999986</v>
      </c>
      <c r="E3" s="3">
        <v>19.2</v>
      </c>
      <c r="F3" s="3">
        <v>28.700000000000003</v>
      </c>
      <c r="G3" s="13">
        <v>47.900000000000006</v>
      </c>
      <c r="H3" s="3">
        <v>16.700000000000003</v>
      </c>
      <c r="I3" s="3">
        <v>35.9</v>
      </c>
      <c r="J3" s="13">
        <v>52.6</v>
      </c>
      <c r="K3" s="3">
        <v>0</v>
      </c>
      <c r="L3" s="3">
        <v>0</v>
      </c>
      <c r="M3" s="13">
        <v>0</v>
      </c>
      <c r="N3" s="3">
        <v>0</v>
      </c>
      <c r="O3" s="3">
        <v>0</v>
      </c>
      <c r="P3" s="13">
        <v>0</v>
      </c>
      <c r="Q3" s="14">
        <v>0</v>
      </c>
      <c r="R3" s="14">
        <v>20.58</v>
      </c>
      <c r="S3" s="14">
        <v>0</v>
      </c>
      <c r="T3" s="14">
        <v>0</v>
      </c>
      <c r="U3" s="14">
        <v>48.019999999999996</v>
      </c>
      <c r="V3" s="10">
        <v>68.599999999999994</v>
      </c>
      <c r="W3" s="3">
        <f>SUM(D3,G3,J3,M3,P3,V3)</f>
        <v>174.5</v>
      </c>
    </row>
    <row r="4" spans="1:23" x14ac:dyDescent="0.25">
      <c r="A4" s="6" t="s">
        <v>48</v>
      </c>
      <c r="B4" s="3">
        <v>0</v>
      </c>
      <c r="C4" s="3">
        <v>0</v>
      </c>
      <c r="D4" s="13">
        <v>0</v>
      </c>
      <c r="E4" s="3">
        <v>58.3</v>
      </c>
      <c r="F4" s="3">
        <v>118.10000000000001</v>
      </c>
      <c r="G4" s="13">
        <v>176.4</v>
      </c>
      <c r="H4" s="3">
        <v>4.7999999999999989</v>
      </c>
      <c r="I4" s="3">
        <v>0</v>
      </c>
      <c r="J4" s="13">
        <v>0</v>
      </c>
      <c r="K4" s="3">
        <v>0</v>
      </c>
      <c r="L4" s="3">
        <v>0</v>
      </c>
      <c r="M4" s="13">
        <v>0</v>
      </c>
      <c r="N4" s="3">
        <v>0</v>
      </c>
      <c r="O4" s="3">
        <v>0</v>
      </c>
      <c r="P4" s="13">
        <v>0</v>
      </c>
      <c r="Q4" s="14">
        <v>0</v>
      </c>
      <c r="R4" s="14">
        <v>13.36</v>
      </c>
      <c r="S4" s="14">
        <v>0</v>
      </c>
      <c r="T4" s="14">
        <v>0</v>
      </c>
      <c r="U4" s="14">
        <v>53.44</v>
      </c>
      <c r="V4" s="10">
        <v>66.8</v>
      </c>
      <c r="W4" s="3">
        <f t="shared" ref="W4:W27" si="0">SUM(D4,G4,J4,M4,P4,V4)</f>
        <v>243.2</v>
      </c>
    </row>
    <row r="5" spans="1:23" x14ac:dyDescent="0.25">
      <c r="A5" s="6" t="s">
        <v>49</v>
      </c>
      <c r="B5" s="3">
        <v>0</v>
      </c>
      <c r="C5" s="3">
        <v>0</v>
      </c>
      <c r="D5" s="13">
        <v>5.0999999999999979</v>
      </c>
      <c r="E5" s="3">
        <v>0</v>
      </c>
      <c r="F5" s="3">
        <v>0</v>
      </c>
      <c r="G5" s="13">
        <v>179</v>
      </c>
      <c r="H5" s="3">
        <v>0</v>
      </c>
      <c r="I5" s="3">
        <v>0</v>
      </c>
      <c r="J5" s="13">
        <v>4.6999999999999993</v>
      </c>
      <c r="K5" s="3">
        <v>0</v>
      </c>
      <c r="L5" s="3">
        <v>0</v>
      </c>
      <c r="M5" s="13">
        <v>0</v>
      </c>
      <c r="N5" s="3">
        <v>0</v>
      </c>
      <c r="O5" s="3">
        <v>0</v>
      </c>
      <c r="P5" s="13">
        <v>0</v>
      </c>
      <c r="Q5" s="14">
        <v>0.65300000000000002</v>
      </c>
      <c r="R5" s="14">
        <v>63.993999999999993</v>
      </c>
      <c r="S5" s="14">
        <v>0</v>
      </c>
      <c r="T5" s="14">
        <v>0</v>
      </c>
      <c r="U5" s="14">
        <v>0.65300000000000002</v>
      </c>
      <c r="V5" s="10">
        <v>65.3</v>
      </c>
      <c r="W5" s="3">
        <f t="shared" si="0"/>
        <v>254.09999999999997</v>
      </c>
    </row>
    <row r="6" spans="1:23" x14ac:dyDescent="0.25">
      <c r="A6" s="6" t="s">
        <v>50</v>
      </c>
      <c r="B6" s="3">
        <v>0</v>
      </c>
      <c r="C6" s="3">
        <v>0</v>
      </c>
      <c r="D6" s="13">
        <v>0</v>
      </c>
      <c r="E6" s="3">
        <v>0</v>
      </c>
      <c r="F6" s="3">
        <v>0</v>
      </c>
      <c r="G6" s="13">
        <v>80.2</v>
      </c>
      <c r="H6" s="3">
        <v>0</v>
      </c>
      <c r="I6" s="3">
        <v>0</v>
      </c>
      <c r="J6" s="13">
        <v>14.399999999999999</v>
      </c>
      <c r="K6" s="3">
        <v>0</v>
      </c>
      <c r="L6" s="3">
        <v>0</v>
      </c>
      <c r="M6" s="13">
        <v>0</v>
      </c>
      <c r="N6" s="3">
        <v>0</v>
      </c>
      <c r="O6" s="3">
        <v>0</v>
      </c>
      <c r="P6" s="13">
        <v>0</v>
      </c>
      <c r="Q6" s="14">
        <v>0</v>
      </c>
      <c r="R6" s="14">
        <v>60.660000000000004</v>
      </c>
      <c r="S6" s="14">
        <v>0</v>
      </c>
      <c r="T6" s="14">
        <v>0</v>
      </c>
      <c r="U6" s="14">
        <v>0.67400000000000004</v>
      </c>
      <c r="V6" s="10">
        <v>61.334000000000003</v>
      </c>
      <c r="W6" s="3">
        <f t="shared" si="0"/>
        <v>155.934</v>
      </c>
    </row>
    <row r="7" spans="1:23" x14ac:dyDescent="0.25">
      <c r="A7" s="6" t="s">
        <v>51</v>
      </c>
      <c r="B7" s="3">
        <v>0</v>
      </c>
      <c r="C7" s="3">
        <v>0</v>
      </c>
      <c r="D7" s="13">
        <v>0</v>
      </c>
      <c r="E7" s="3">
        <v>0</v>
      </c>
      <c r="F7" s="3">
        <v>0</v>
      </c>
      <c r="G7" s="13">
        <v>127.89999999999999</v>
      </c>
      <c r="H7" s="3">
        <v>0</v>
      </c>
      <c r="I7" s="3">
        <v>0</v>
      </c>
      <c r="J7" s="13">
        <v>0</v>
      </c>
      <c r="K7" s="3">
        <v>0</v>
      </c>
      <c r="L7" s="3">
        <v>0</v>
      </c>
      <c r="M7" s="13">
        <v>0</v>
      </c>
      <c r="N7" s="3">
        <v>0</v>
      </c>
      <c r="O7" s="3">
        <v>0</v>
      </c>
      <c r="P7" s="13">
        <v>0</v>
      </c>
      <c r="Q7" s="14">
        <v>0</v>
      </c>
      <c r="R7" s="14">
        <v>107.28200000000001</v>
      </c>
      <c r="S7" s="14">
        <v>0</v>
      </c>
      <c r="T7" s="14">
        <v>0</v>
      </c>
      <c r="U7" s="14">
        <v>3.3180000000000001</v>
      </c>
      <c r="V7" s="10">
        <v>110.60000000000001</v>
      </c>
      <c r="W7" s="3">
        <f t="shared" si="0"/>
        <v>238.5</v>
      </c>
    </row>
    <row r="8" spans="1:23" x14ac:dyDescent="0.25">
      <c r="A8" s="6" t="s">
        <v>52</v>
      </c>
      <c r="B8" s="3">
        <v>0</v>
      </c>
      <c r="C8" s="3">
        <v>0</v>
      </c>
      <c r="D8" s="13">
        <v>0</v>
      </c>
      <c r="E8" s="3">
        <v>0</v>
      </c>
      <c r="F8" s="3">
        <v>0</v>
      </c>
      <c r="G8" s="13">
        <v>86</v>
      </c>
      <c r="H8" s="3">
        <v>0</v>
      </c>
      <c r="I8" s="3">
        <v>0</v>
      </c>
      <c r="J8" s="13">
        <v>0</v>
      </c>
      <c r="K8" s="3">
        <v>0</v>
      </c>
      <c r="L8" s="3">
        <v>0</v>
      </c>
      <c r="M8" s="13">
        <v>246.50000000000003</v>
      </c>
      <c r="N8" s="3">
        <v>0</v>
      </c>
      <c r="O8" s="3">
        <v>0</v>
      </c>
      <c r="P8" s="13">
        <v>0</v>
      </c>
      <c r="Q8" s="14">
        <v>0</v>
      </c>
      <c r="R8" s="14">
        <v>50.2</v>
      </c>
      <c r="S8" s="14">
        <v>48.8</v>
      </c>
      <c r="T8" s="14">
        <v>0</v>
      </c>
      <c r="U8" s="14">
        <v>10.940000000000001</v>
      </c>
      <c r="V8" s="10">
        <v>109.94</v>
      </c>
      <c r="W8" s="3">
        <f t="shared" si="0"/>
        <v>442.44</v>
      </c>
    </row>
    <row r="9" spans="1:23" x14ac:dyDescent="0.25">
      <c r="A9" s="6" t="s">
        <v>53</v>
      </c>
      <c r="B9" s="3">
        <v>0</v>
      </c>
      <c r="C9" s="3">
        <v>0</v>
      </c>
      <c r="D9" s="13">
        <v>0</v>
      </c>
      <c r="E9" s="3">
        <v>0</v>
      </c>
      <c r="F9" s="3">
        <v>0</v>
      </c>
      <c r="G9" s="13">
        <v>251.69999999999996</v>
      </c>
      <c r="H9" s="3">
        <v>0</v>
      </c>
      <c r="I9" s="3">
        <v>0</v>
      </c>
      <c r="J9" s="13">
        <v>0</v>
      </c>
      <c r="K9" s="3">
        <v>0</v>
      </c>
      <c r="L9" s="3">
        <v>0</v>
      </c>
      <c r="M9" s="13">
        <v>0</v>
      </c>
      <c r="N9" s="3">
        <v>0</v>
      </c>
      <c r="O9" s="3">
        <v>0</v>
      </c>
      <c r="P9" s="13">
        <v>0</v>
      </c>
      <c r="Q9" s="14">
        <v>0</v>
      </c>
      <c r="R9" s="14">
        <v>31.400000000000002</v>
      </c>
      <c r="S9" s="14">
        <v>0</v>
      </c>
      <c r="T9" s="14">
        <v>0</v>
      </c>
      <c r="U9" s="14">
        <v>0</v>
      </c>
      <c r="V9" s="10">
        <v>31.400000000000002</v>
      </c>
      <c r="W9" s="3">
        <f t="shared" si="0"/>
        <v>283.09999999999997</v>
      </c>
    </row>
    <row r="10" spans="1:23" x14ac:dyDescent="0.25">
      <c r="A10" s="6" t="s">
        <v>54</v>
      </c>
      <c r="B10" s="3">
        <v>0</v>
      </c>
      <c r="C10" s="3">
        <v>0</v>
      </c>
      <c r="D10" s="13">
        <v>0</v>
      </c>
      <c r="E10" s="3">
        <v>0</v>
      </c>
      <c r="F10" s="3">
        <v>0</v>
      </c>
      <c r="G10" s="13">
        <v>123.00000000000001</v>
      </c>
      <c r="H10" s="3">
        <v>0</v>
      </c>
      <c r="I10" s="3">
        <v>0</v>
      </c>
      <c r="J10" s="13">
        <v>0</v>
      </c>
      <c r="K10" s="3">
        <v>0</v>
      </c>
      <c r="L10" s="3">
        <v>0</v>
      </c>
      <c r="M10" s="13">
        <v>0</v>
      </c>
      <c r="N10" s="3">
        <v>0</v>
      </c>
      <c r="O10" s="3">
        <v>0</v>
      </c>
      <c r="P10" s="13">
        <v>0</v>
      </c>
      <c r="Q10" s="14">
        <v>0</v>
      </c>
      <c r="R10" s="14">
        <v>6.160000000000001</v>
      </c>
      <c r="S10" s="14">
        <v>0</v>
      </c>
      <c r="T10" s="14">
        <v>0</v>
      </c>
      <c r="U10" s="14">
        <v>55.440000000000012</v>
      </c>
      <c r="V10" s="10">
        <v>61.600000000000016</v>
      </c>
      <c r="W10" s="3">
        <f t="shared" si="0"/>
        <v>184.60000000000002</v>
      </c>
    </row>
    <row r="11" spans="1:23" x14ac:dyDescent="0.25">
      <c r="A11" s="6" t="s">
        <v>55</v>
      </c>
      <c r="B11" s="3">
        <v>0</v>
      </c>
      <c r="C11" s="3">
        <v>0</v>
      </c>
      <c r="D11" s="13">
        <v>0</v>
      </c>
      <c r="E11" s="3">
        <v>0</v>
      </c>
      <c r="F11" s="3">
        <v>0</v>
      </c>
      <c r="G11" s="13">
        <v>153.4</v>
      </c>
      <c r="H11" s="3">
        <v>0</v>
      </c>
      <c r="I11" s="3">
        <v>0</v>
      </c>
      <c r="J11" s="13">
        <v>0</v>
      </c>
      <c r="K11" s="3">
        <v>0</v>
      </c>
      <c r="L11" s="3">
        <v>0</v>
      </c>
      <c r="M11" s="13">
        <v>0</v>
      </c>
      <c r="N11" s="3">
        <v>0</v>
      </c>
      <c r="O11" s="3">
        <v>0</v>
      </c>
      <c r="P11" s="13">
        <v>0</v>
      </c>
      <c r="Q11" s="14">
        <v>0</v>
      </c>
      <c r="R11" s="14">
        <v>8.5259999999999998</v>
      </c>
      <c r="S11" s="14">
        <v>0</v>
      </c>
      <c r="T11" s="14">
        <v>0</v>
      </c>
      <c r="U11" s="14">
        <v>0.17399999999999999</v>
      </c>
      <c r="V11" s="10">
        <v>8.6999999999999993</v>
      </c>
      <c r="W11" s="3">
        <f t="shared" si="0"/>
        <v>162.1</v>
      </c>
    </row>
    <row r="12" spans="1:23" x14ac:dyDescent="0.25">
      <c r="A12" s="6" t="s">
        <v>56</v>
      </c>
      <c r="B12" s="3">
        <v>0</v>
      </c>
      <c r="C12" s="3">
        <v>0</v>
      </c>
      <c r="D12" s="13">
        <v>0</v>
      </c>
      <c r="E12" s="3">
        <v>0</v>
      </c>
      <c r="F12" s="3">
        <v>0</v>
      </c>
      <c r="G12" s="13">
        <v>57</v>
      </c>
      <c r="H12" s="3">
        <v>0</v>
      </c>
      <c r="I12" s="3">
        <v>0</v>
      </c>
      <c r="J12" s="13">
        <v>0</v>
      </c>
      <c r="K12" s="3">
        <v>0</v>
      </c>
      <c r="L12" s="3">
        <v>0</v>
      </c>
      <c r="M12" s="13">
        <v>0</v>
      </c>
      <c r="N12" s="3">
        <v>0</v>
      </c>
      <c r="O12" s="3">
        <v>0</v>
      </c>
      <c r="P12" s="13">
        <v>0</v>
      </c>
      <c r="Q12" s="14">
        <v>0</v>
      </c>
      <c r="R12" s="14">
        <v>90.059999999999988</v>
      </c>
      <c r="S12" s="14">
        <v>0</v>
      </c>
      <c r="T12" s="14">
        <v>0</v>
      </c>
      <c r="U12" s="14">
        <v>4.74</v>
      </c>
      <c r="V12" s="10">
        <v>94.799999999999983</v>
      </c>
      <c r="W12" s="3">
        <f t="shared" si="0"/>
        <v>151.79999999999998</v>
      </c>
    </row>
    <row r="13" spans="1:23" x14ac:dyDescent="0.25">
      <c r="A13" s="6" t="s">
        <v>57</v>
      </c>
      <c r="B13" s="3">
        <v>0</v>
      </c>
      <c r="C13" s="3">
        <v>0</v>
      </c>
      <c r="D13" s="13">
        <v>0</v>
      </c>
      <c r="E13" s="3">
        <v>6.3000000000000007</v>
      </c>
      <c r="F13" s="3">
        <v>16.2</v>
      </c>
      <c r="G13" s="13">
        <v>22.5</v>
      </c>
      <c r="H13" s="3">
        <v>0</v>
      </c>
      <c r="I13" s="3">
        <v>0</v>
      </c>
      <c r="J13" s="13">
        <v>85.9</v>
      </c>
      <c r="K13" s="3">
        <v>0</v>
      </c>
      <c r="L13" s="3">
        <v>0</v>
      </c>
      <c r="M13" s="13">
        <v>0</v>
      </c>
      <c r="N13" s="3">
        <v>0</v>
      </c>
      <c r="O13" s="3">
        <v>0</v>
      </c>
      <c r="P13" s="13">
        <v>0</v>
      </c>
      <c r="Q13" s="14">
        <v>0</v>
      </c>
      <c r="R13" s="14">
        <v>9.4599999999999991</v>
      </c>
      <c r="S13" s="14">
        <v>0</v>
      </c>
      <c r="T13" s="14">
        <v>0</v>
      </c>
      <c r="U13" s="14">
        <v>37.839999999999996</v>
      </c>
      <c r="V13" s="10">
        <v>47.3</v>
      </c>
      <c r="W13" s="3">
        <f t="shared" si="0"/>
        <v>155.69999999999999</v>
      </c>
    </row>
    <row r="14" spans="1:23" x14ac:dyDescent="0.25">
      <c r="A14" s="6" t="s">
        <v>58</v>
      </c>
      <c r="B14" s="3">
        <v>4.4999999999999982</v>
      </c>
      <c r="C14" s="3">
        <v>0</v>
      </c>
      <c r="D14" s="13">
        <v>4.4999999999999982</v>
      </c>
      <c r="E14" s="3">
        <v>117.1</v>
      </c>
      <c r="F14" s="3">
        <v>209.2</v>
      </c>
      <c r="G14" s="13">
        <v>326.29999999999995</v>
      </c>
      <c r="H14" s="3">
        <v>0</v>
      </c>
      <c r="I14" s="3">
        <v>0</v>
      </c>
      <c r="J14" s="13">
        <v>0</v>
      </c>
      <c r="K14" s="3">
        <v>0</v>
      </c>
      <c r="L14" s="3">
        <v>0</v>
      </c>
      <c r="M14" s="13">
        <v>0</v>
      </c>
      <c r="N14" s="3">
        <v>0</v>
      </c>
      <c r="O14" s="3">
        <v>0</v>
      </c>
      <c r="P14" s="13">
        <v>0</v>
      </c>
      <c r="Q14" s="14">
        <v>0</v>
      </c>
      <c r="R14" s="14">
        <v>72.599999999999994</v>
      </c>
      <c r="S14" s="14">
        <v>0</v>
      </c>
      <c r="T14" s="14">
        <v>0</v>
      </c>
      <c r="U14" s="14">
        <v>0</v>
      </c>
      <c r="V14" s="10">
        <v>72.599999999999994</v>
      </c>
      <c r="W14" s="3">
        <f t="shared" si="0"/>
        <v>403.4</v>
      </c>
    </row>
    <row r="15" spans="1:23" x14ac:dyDescent="0.25">
      <c r="A15" s="6" t="s">
        <v>59</v>
      </c>
      <c r="B15" s="3">
        <v>0</v>
      </c>
      <c r="C15" s="3">
        <v>0</v>
      </c>
      <c r="D15" s="13">
        <v>0</v>
      </c>
      <c r="E15" s="3">
        <v>27.400000000000002</v>
      </c>
      <c r="F15" s="3">
        <v>28.2</v>
      </c>
      <c r="G15" s="13">
        <v>55.6</v>
      </c>
      <c r="H15" s="3">
        <v>0</v>
      </c>
      <c r="I15" s="3">
        <v>0</v>
      </c>
      <c r="J15" s="13">
        <v>0</v>
      </c>
      <c r="K15" s="3">
        <v>0</v>
      </c>
      <c r="L15" s="3">
        <v>0</v>
      </c>
      <c r="M15" s="13">
        <v>0</v>
      </c>
      <c r="N15" s="3">
        <v>0</v>
      </c>
      <c r="O15" s="3">
        <v>0</v>
      </c>
      <c r="P15" s="13">
        <v>0</v>
      </c>
      <c r="Q15" s="14">
        <v>0</v>
      </c>
      <c r="R15" s="14">
        <v>1.7320000000000002</v>
      </c>
      <c r="S15" s="14">
        <v>0</v>
      </c>
      <c r="T15" s="14">
        <v>0</v>
      </c>
      <c r="U15" s="14">
        <v>84.868000000000009</v>
      </c>
      <c r="V15" s="10">
        <v>86.600000000000009</v>
      </c>
      <c r="W15" s="3">
        <f t="shared" si="0"/>
        <v>142.20000000000002</v>
      </c>
    </row>
    <row r="16" spans="1:23" x14ac:dyDescent="0.25">
      <c r="A16" s="6" t="s">
        <v>60</v>
      </c>
      <c r="B16" s="3">
        <v>0</v>
      </c>
      <c r="C16" s="3">
        <v>0</v>
      </c>
      <c r="D16" s="13">
        <v>0</v>
      </c>
      <c r="E16" s="3">
        <v>0</v>
      </c>
      <c r="F16" s="3">
        <v>0</v>
      </c>
      <c r="G16" s="13">
        <v>319.60000000000002</v>
      </c>
      <c r="H16" s="3">
        <v>0</v>
      </c>
      <c r="I16" s="3">
        <v>0</v>
      </c>
      <c r="J16" s="13">
        <v>0</v>
      </c>
      <c r="K16" s="3">
        <v>0</v>
      </c>
      <c r="L16" s="3">
        <v>0</v>
      </c>
      <c r="M16" s="13">
        <v>0</v>
      </c>
      <c r="N16" s="3">
        <v>0</v>
      </c>
      <c r="O16" s="3">
        <v>0</v>
      </c>
      <c r="P16" s="13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0">
        <v>0</v>
      </c>
      <c r="W16" s="3">
        <f t="shared" si="0"/>
        <v>319.60000000000002</v>
      </c>
    </row>
    <row r="17" spans="1:24" x14ac:dyDescent="0.25">
      <c r="A17" s="6" t="s">
        <v>61</v>
      </c>
      <c r="B17" s="3">
        <v>0</v>
      </c>
      <c r="C17" s="3">
        <v>0</v>
      </c>
      <c r="D17" s="13">
        <v>0</v>
      </c>
      <c r="E17" s="3">
        <v>44.2</v>
      </c>
      <c r="F17" s="3">
        <v>22.2</v>
      </c>
      <c r="G17" s="13">
        <v>66.400000000000006</v>
      </c>
      <c r="H17" s="3">
        <v>0</v>
      </c>
      <c r="I17" s="3">
        <v>0</v>
      </c>
      <c r="J17" s="13">
        <v>0</v>
      </c>
      <c r="K17" s="3">
        <v>0</v>
      </c>
      <c r="L17" s="3">
        <v>0</v>
      </c>
      <c r="M17" s="13">
        <v>0</v>
      </c>
      <c r="N17" s="3">
        <v>0</v>
      </c>
      <c r="O17" s="3">
        <v>0</v>
      </c>
      <c r="P17" s="13">
        <v>0</v>
      </c>
      <c r="Q17" s="14">
        <v>0</v>
      </c>
      <c r="R17" s="14">
        <v>68.239999999999995</v>
      </c>
      <c r="S17" s="14">
        <v>0</v>
      </c>
      <c r="T17" s="14">
        <v>0</v>
      </c>
      <c r="U17" s="14">
        <v>102.36</v>
      </c>
      <c r="V17" s="10">
        <v>170.6</v>
      </c>
      <c r="W17" s="3">
        <f t="shared" si="0"/>
        <v>237</v>
      </c>
    </row>
    <row r="18" spans="1:24" x14ac:dyDescent="0.25">
      <c r="A18" s="6" t="s">
        <v>62</v>
      </c>
      <c r="B18" s="3">
        <v>0</v>
      </c>
      <c r="C18" s="3">
        <v>0</v>
      </c>
      <c r="D18" s="13">
        <v>0</v>
      </c>
      <c r="E18" s="3">
        <v>41.599999999999994</v>
      </c>
      <c r="F18" s="3">
        <v>165</v>
      </c>
      <c r="G18" s="13">
        <v>206.6</v>
      </c>
      <c r="H18" s="3">
        <v>9.6999999999999993</v>
      </c>
      <c r="I18" s="3">
        <v>0</v>
      </c>
      <c r="J18" s="13">
        <v>0</v>
      </c>
      <c r="K18" s="3">
        <v>0</v>
      </c>
      <c r="L18" s="3">
        <v>0</v>
      </c>
      <c r="M18" s="13">
        <v>0</v>
      </c>
      <c r="N18" s="3">
        <v>0</v>
      </c>
      <c r="O18" s="3">
        <v>0</v>
      </c>
      <c r="P18" s="13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0">
        <v>0</v>
      </c>
      <c r="W18" s="3">
        <f t="shared" si="0"/>
        <v>206.6</v>
      </c>
    </row>
    <row r="19" spans="1:24" x14ac:dyDescent="0.25">
      <c r="A19" s="6" t="s">
        <v>63</v>
      </c>
      <c r="B19" s="3">
        <v>0</v>
      </c>
      <c r="C19" s="3">
        <v>0</v>
      </c>
      <c r="D19" s="13">
        <v>0</v>
      </c>
      <c r="E19" s="3">
        <v>15.399999999999999</v>
      </c>
      <c r="F19" s="3">
        <v>16.3</v>
      </c>
      <c r="G19" s="13">
        <v>31.7</v>
      </c>
      <c r="H19" s="3">
        <v>3.3000000000000007</v>
      </c>
      <c r="I19" s="3">
        <v>0</v>
      </c>
      <c r="J19" s="13">
        <v>0</v>
      </c>
      <c r="K19" s="3">
        <v>0</v>
      </c>
      <c r="L19" s="3">
        <v>0</v>
      </c>
      <c r="M19" s="13">
        <v>0</v>
      </c>
      <c r="N19" s="3">
        <v>0</v>
      </c>
      <c r="O19" s="3">
        <v>0</v>
      </c>
      <c r="P19" s="13">
        <v>0</v>
      </c>
      <c r="Q19" s="14">
        <v>0</v>
      </c>
      <c r="R19" s="14">
        <v>17.28</v>
      </c>
      <c r="S19" s="14">
        <v>0</v>
      </c>
      <c r="T19" s="14">
        <v>0</v>
      </c>
      <c r="U19" s="14">
        <v>11.520000000000001</v>
      </c>
      <c r="V19" s="10">
        <v>28.800000000000004</v>
      </c>
      <c r="W19" s="3">
        <f t="shared" si="0"/>
        <v>60.5</v>
      </c>
    </row>
    <row r="20" spans="1:24" x14ac:dyDescent="0.25">
      <c r="A20" s="6" t="s">
        <v>64</v>
      </c>
      <c r="B20" s="3">
        <v>0</v>
      </c>
      <c r="C20" s="3">
        <v>0</v>
      </c>
      <c r="D20" s="13">
        <v>0</v>
      </c>
      <c r="E20" s="3">
        <v>0</v>
      </c>
      <c r="F20" s="3">
        <v>0</v>
      </c>
      <c r="G20" s="13">
        <v>0</v>
      </c>
      <c r="H20" s="3">
        <v>0</v>
      </c>
      <c r="I20" s="3">
        <v>0</v>
      </c>
      <c r="J20" s="13">
        <v>0</v>
      </c>
      <c r="K20" s="3">
        <v>37.099999999999994</v>
      </c>
      <c r="L20" s="3">
        <v>176.89999999999998</v>
      </c>
      <c r="M20" s="13">
        <v>0</v>
      </c>
      <c r="N20" s="3">
        <v>0</v>
      </c>
      <c r="O20" s="3">
        <v>0</v>
      </c>
      <c r="P20" s="13">
        <v>0</v>
      </c>
      <c r="Q20" s="14">
        <v>0</v>
      </c>
      <c r="R20" s="14">
        <v>45.694999999999993</v>
      </c>
      <c r="S20" s="14">
        <v>0</v>
      </c>
      <c r="T20" s="14">
        <v>0</v>
      </c>
      <c r="U20" s="14">
        <v>2.4049999999999998</v>
      </c>
      <c r="V20" s="10">
        <v>48.099999999999994</v>
      </c>
      <c r="W20" s="3">
        <f t="shared" si="0"/>
        <v>48.099999999999994</v>
      </c>
    </row>
    <row r="21" spans="1:24" x14ac:dyDescent="0.25">
      <c r="A21" s="6" t="s">
        <v>65</v>
      </c>
      <c r="B21" s="3">
        <v>0</v>
      </c>
      <c r="C21" s="3">
        <v>0</v>
      </c>
      <c r="D21" s="13">
        <v>3.0999999999999979</v>
      </c>
      <c r="E21" s="3">
        <v>0</v>
      </c>
      <c r="F21" s="3">
        <v>0</v>
      </c>
      <c r="G21" s="13">
        <v>6.1999999999999993</v>
      </c>
      <c r="H21" s="3">
        <v>0</v>
      </c>
      <c r="I21" s="3">
        <v>0</v>
      </c>
      <c r="J21" s="13">
        <v>0</v>
      </c>
      <c r="K21" s="3">
        <v>0</v>
      </c>
      <c r="L21" s="3">
        <v>0</v>
      </c>
      <c r="M21" s="13">
        <v>7.5999999999999979</v>
      </c>
      <c r="N21" s="3">
        <v>0</v>
      </c>
      <c r="O21" s="3">
        <v>0</v>
      </c>
      <c r="P21" s="13">
        <v>0</v>
      </c>
      <c r="Q21" s="14">
        <v>0</v>
      </c>
      <c r="R21" s="14">
        <v>5.3</v>
      </c>
      <c r="S21" s="14">
        <v>4.4000000000000004</v>
      </c>
      <c r="T21" s="14">
        <v>0</v>
      </c>
      <c r="U21" s="14">
        <v>22.049999999999997</v>
      </c>
      <c r="V21" s="10">
        <v>31.749999999999996</v>
      </c>
      <c r="W21" s="3">
        <f t="shared" si="0"/>
        <v>48.649999999999991</v>
      </c>
    </row>
    <row r="22" spans="1:24" x14ac:dyDescent="0.25">
      <c r="A22" s="6" t="s">
        <v>66</v>
      </c>
      <c r="B22" s="3">
        <v>0</v>
      </c>
      <c r="C22" s="3">
        <v>0</v>
      </c>
      <c r="D22" s="13">
        <v>0</v>
      </c>
      <c r="E22" s="3">
        <v>17.5</v>
      </c>
      <c r="F22" s="3">
        <v>71.900000000000006</v>
      </c>
      <c r="G22" s="13">
        <v>89.4</v>
      </c>
      <c r="H22" s="3">
        <v>0</v>
      </c>
      <c r="I22" s="3">
        <v>0</v>
      </c>
      <c r="J22" s="13">
        <v>0</v>
      </c>
      <c r="K22" s="3">
        <v>0</v>
      </c>
      <c r="L22" s="3">
        <v>0</v>
      </c>
      <c r="M22" s="13">
        <v>0</v>
      </c>
      <c r="N22" s="3">
        <v>0</v>
      </c>
      <c r="O22" s="3">
        <v>0</v>
      </c>
      <c r="P22" s="13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0">
        <v>0</v>
      </c>
      <c r="W22" s="3">
        <f t="shared" si="0"/>
        <v>89.4</v>
      </c>
    </row>
    <row r="23" spans="1:24" x14ac:dyDescent="0.25">
      <c r="A23" s="6" t="s">
        <v>67</v>
      </c>
      <c r="B23" s="3">
        <v>0</v>
      </c>
      <c r="C23" s="3">
        <v>0</v>
      </c>
      <c r="D23" s="13">
        <v>0</v>
      </c>
      <c r="E23" s="3">
        <v>0</v>
      </c>
      <c r="F23" s="3">
        <v>0</v>
      </c>
      <c r="G23" s="13">
        <v>113.30000000000001</v>
      </c>
      <c r="H23" s="3">
        <v>0</v>
      </c>
      <c r="I23" s="3">
        <v>0</v>
      </c>
      <c r="J23" s="13">
        <v>0</v>
      </c>
      <c r="K23" s="3">
        <v>0</v>
      </c>
      <c r="L23" s="3">
        <v>0</v>
      </c>
      <c r="M23" s="13">
        <v>0</v>
      </c>
      <c r="N23" s="3">
        <v>0</v>
      </c>
      <c r="O23" s="3">
        <v>0</v>
      </c>
      <c r="P23" s="13">
        <v>0</v>
      </c>
      <c r="Q23" s="14">
        <v>0</v>
      </c>
      <c r="R23" s="14">
        <v>16.380000000000003</v>
      </c>
      <c r="S23" s="14">
        <v>0</v>
      </c>
      <c r="T23" s="14">
        <v>0</v>
      </c>
      <c r="U23" s="14">
        <v>65.52000000000001</v>
      </c>
      <c r="V23" s="10">
        <v>81.900000000000006</v>
      </c>
      <c r="W23" s="3">
        <f t="shared" si="0"/>
        <v>195.20000000000002</v>
      </c>
    </row>
    <row r="24" spans="1:24" x14ac:dyDescent="0.25">
      <c r="A24" s="6" t="s">
        <v>68</v>
      </c>
      <c r="B24" s="3">
        <v>0</v>
      </c>
      <c r="C24" s="3">
        <v>0</v>
      </c>
      <c r="D24" s="13">
        <v>0</v>
      </c>
      <c r="E24" s="3">
        <v>0</v>
      </c>
      <c r="F24" s="3">
        <v>0</v>
      </c>
      <c r="G24" s="13">
        <v>117.60000000000001</v>
      </c>
      <c r="H24" s="3">
        <v>0</v>
      </c>
      <c r="I24" s="3">
        <v>0</v>
      </c>
      <c r="J24" s="13">
        <v>0</v>
      </c>
      <c r="K24" s="3">
        <v>0</v>
      </c>
      <c r="L24" s="3">
        <v>0</v>
      </c>
      <c r="M24" s="13">
        <v>0</v>
      </c>
      <c r="N24" s="3">
        <v>0</v>
      </c>
      <c r="O24" s="3">
        <v>0</v>
      </c>
      <c r="P24" s="13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0">
        <v>0</v>
      </c>
      <c r="W24" s="3">
        <f t="shared" si="0"/>
        <v>117.60000000000001</v>
      </c>
    </row>
    <row r="25" spans="1:24" x14ac:dyDescent="0.25">
      <c r="A25" s="6" t="s">
        <v>69</v>
      </c>
      <c r="B25" s="3">
        <v>0</v>
      </c>
      <c r="C25" s="3">
        <v>7.1999999999999993</v>
      </c>
      <c r="D25" s="13">
        <v>7.1999999999999993</v>
      </c>
      <c r="E25" s="3">
        <v>0</v>
      </c>
      <c r="F25" s="3">
        <v>0</v>
      </c>
      <c r="G25" s="13">
        <v>0</v>
      </c>
      <c r="H25" s="3">
        <v>0</v>
      </c>
      <c r="I25" s="3">
        <v>0</v>
      </c>
      <c r="J25" s="13">
        <v>0</v>
      </c>
      <c r="K25" s="3">
        <v>0</v>
      </c>
      <c r="L25" s="3">
        <v>0</v>
      </c>
      <c r="M25" s="13">
        <v>0</v>
      </c>
      <c r="N25" s="3">
        <v>0</v>
      </c>
      <c r="O25" s="3">
        <v>0</v>
      </c>
      <c r="P25" s="13">
        <v>0</v>
      </c>
      <c r="Q25" s="14">
        <v>0</v>
      </c>
      <c r="R25" s="14">
        <v>0</v>
      </c>
      <c r="S25" s="14">
        <v>0</v>
      </c>
      <c r="T25" s="14">
        <v>0</v>
      </c>
      <c r="U25" s="14">
        <v>47.5</v>
      </c>
      <c r="V25" s="10">
        <v>47.5</v>
      </c>
      <c r="W25" s="3">
        <f t="shared" si="0"/>
        <v>54.7</v>
      </c>
    </row>
    <row r="26" spans="1:24" x14ac:dyDescent="0.25">
      <c r="A26" s="6" t="s">
        <v>70</v>
      </c>
      <c r="B26" s="3">
        <v>0</v>
      </c>
      <c r="C26" s="3">
        <v>0</v>
      </c>
      <c r="D26" s="13">
        <v>0</v>
      </c>
      <c r="E26" s="3">
        <v>15.499999999999998</v>
      </c>
      <c r="F26" s="3">
        <v>21.9</v>
      </c>
      <c r="G26" s="13">
        <v>37.4</v>
      </c>
      <c r="H26" s="3">
        <v>-0.10000000000000142</v>
      </c>
      <c r="I26" s="3">
        <v>19.900000000000002</v>
      </c>
      <c r="J26" s="13">
        <v>1.4000000000000004</v>
      </c>
      <c r="K26" s="3">
        <v>0</v>
      </c>
      <c r="L26" s="3">
        <v>0</v>
      </c>
      <c r="M26" s="13">
        <v>0</v>
      </c>
      <c r="N26" s="3">
        <v>0</v>
      </c>
      <c r="O26" s="3">
        <v>0</v>
      </c>
      <c r="P26" s="13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0">
        <v>0</v>
      </c>
      <c r="W26" s="3">
        <f t="shared" si="0"/>
        <v>38.799999999999997</v>
      </c>
    </row>
    <row r="27" spans="1:24" x14ac:dyDescent="0.25">
      <c r="A27" s="6" t="s">
        <v>71</v>
      </c>
      <c r="B27" s="3">
        <v>0</v>
      </c>
      <c r="C27" s="3">
        <v>0</v>
      </c>
      <c r="D27" s="13">
        <v>0</v>
      </c>
      <c r="E27" s="3">
        <v>0</v>
      </c>
      <c r="F27" s="3">
        <v>0</v>
      </c>
      <c r="G27" s="13">
        <v>185.1</v>
      </c>
      <c r="H27" s="3">
        <v>0</v>
      </c>
      <c r="I27" s="3">
        <v>0</v>
      </c>
      <c r="J27" s="13">
        <v>0</v>
      </c>
      <c r="K27" s="3">
        <v>0</v>
      </c>
      <c r="L27" s="3">
        <v>0</v>
      </c>
      <c r="M27" s="13">
        <v>0</v>
      </c>
      <c r="N27" s="3">
        <v>0</v>
      </c>
      <c r="O27" s="3">
        <v>0</v>
      </c>
      <c r="P27" s="13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0">
        <v>0</v>
      </c>
      <c r="W27" s="3">
        <f t="shared" si="0"/>
        <v>185.1</v>
      </c>
    </row>
    <row r="29" spans="1:24" x14ac:dyDescent="0.25">
      <c r="V29" t="s">
        <v>130</v>
      </c>
      <c r="W29" s="3">
        <f>AVERAGE(W3:W27)*4/100</f>
        <v>7.3485184000000006</v>
      </c>
      <c r="X29" t="s">
        <v>128</v>
      </c>
    </row>
  </sheetData>
  <mergeCells count="1">
    <mergeCell ref="Q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9"/>
  <sheetViews>
    <sheetView topLeftCell="A13" workbookViewId="0">
      <selection activeCell="U3" sqref="U3"/>
    </sheetView>
  </sheetViews>
  <sheetFormatPr defaultColWidth="10.875" defaultRowHeight="15.75" x14ac:dyDescent="0.25"/>
  <cols>
    <col min="1" max="1" width="7.875" style="6" customWidth="1"/>
    <col min="2" max="3" width="7.875" style="3" hidden="1" customWidth="1"/>
    <col min="4" max="4" width="7.875" style="3" customWidth="1"/>
    <col min="5" max="6" width="7.875" style="3" hidden="1" customWidth="1"/>
    <col min="7" max="7" width="7.875" style="3" customWidth="1"/>
    <col min="8" max="9" width="7.875" style="3" hidden="1" customWidth="1"/>
    <col min="10" max="10" width="7.875" style="3" customWidth="1"/>
    <col min="11" max="15" width="7.875" style="3" hidden="1" customWidth="1"/>
    <col min="16" max="18" width="7.875" style="3" customWidth="1"/>
    <col min="19" max="19" width="7.875" style="3" hidden="1" customWidth="1"/>
    <col min="20" max="22" width="7.875" style="3" customWidth="1"/>
    <col min="23" max="16384" width="10.875" style="3"/>
  </cols>
  <sheetData>
    <row r="1" spans="1:23" s="6" customFormat="1" x14ac:dyDescent="0.25">
      <c r="B1" s="6" t="s">
        <v>0</v>
      </c>
      <c r="C1" s="6" t="s">
        <v>1</v>
      </c>
      <c r="D1" s="11" t="s">
        <v>2</v>
      </c>
      <c r="E1" s="6" t="s">
        <v>3</v>
      </c>
      <c r="F1" s="6" t="s">
        <v>4</v>
      </c>
      <c r="G1" s="11" t="s">
        <v>5</v>
      </c>
      <c r="H1" s="6" t="s">
        <v>6</v>
      </c>
      <c r="I1" s="6" t="s">
        <v>7</v>
      </c>
      <c r="J1" s="11" t="s">
        <v>8</v>
      </c>
      <c r="K1" s="6" t="s">
        <v>9</v>
      </c>
      <c r="L1" s="6" t="s">
        <v>10</v>
      </c>
      <c r="M1" s="11" t="s">
        <v>11</v>
      </c>
      <c r="N1" s="6" t="s">
        <v>12</v>
      </c>
      <c r="O1" s="6" t="s">
        <v>13</v>
      </c>
      <c r="P1" s="11" t="s">
        <v>14</v>
      </c>
      <c r="Q1" s="22" t="s">
        <v>127</v>
      </c>
      <c r="R1" s="23"/>
      <c r="S1" s="23"/>
      <c r="T1" s="23"/>
      <c r="U1" s="23"/>
      <c r="V1" s="23"/>
      <c r="W1" s="6" t="s">
        <v>46</v>
      </c>
    </row>
    <row r="2" spans="1:23" s="6" customFormat="1" x14ac:dyDescent="0.25">
      <c r="A2" s="6" t="s">
        <v>126</v>
      </c>
      <c r="D2" s="11"/>
      <c r="G2" s="11"/>
      <c r="J2" s="11"/>
      <c r="M2" s="11"/>
      <c r="P2" s="11"/>
      <c r="Q2" s="17" t="s">
        <v>15</v>
      </c>
      <c r="R2" s="17" t="s">
        <v>16</v>
      </c>
      <c r="S2" s="17" t="s">
        <v>17</v>
      </c>
      <c r="T2" s="17" t="s">
        <v>18</v>
      </c>
      <c r="U2" s="17" t="s">
        <v>19</v>
      </c>
      <c r="V2" s="17" t="s">
        <v>20</v>
      </c>
    </row>
    <row r="3" spans="1:23" x14ac:dyDescent="0.25">
      <c r="A3" s="6" t="s">
        <v>97</v>
      </c>
      <c r="B3" s="3">
        <v>0</v>
      </c>
      <c r="C3" s="3">
        <v>0</v>
      </c>
      <c r="D3" s="13">
        <v>0</v>
      </c>
      <c r="E3" s="3">
        <v>0</v>
      </c>
      <c r="F3" s="3">
        <v>0</v>
      </c>
      <c r="G3" s="13">
        <v>0</v>
      </c>
      <c r="H3" s="3">
        <v>25.499999999999996</v>
      </c>
      <c r="I3" s="3">
        <v>109.7</v>
      </c>
      <c r="J3" s="13">
        <v>135.19999999999999</v>
      </c>
      <c r="K3" s="3">
        <v>0</v>
      </c>
      <c r="L3" s="3">
        <v>0</v>
      </c>
      <c r="M3" s="13">
        <v>0</v>
      </c>
      <c r="N3" s="3">
        <v>0</v>
      </c>
      <c r="O3" s="3">
        <v>0</v>
      </c>
      <c r="P3" s="13">
        <v>0</v>
      </c>
      <c r="Q3" s="18">
        <v>0</v>
      </c>
      <c r="R3" s="18">
        <v>0</v>
      </c>
      <c r="S3" s="18">
        <v>0</v>
      </c>
      <c r="T3" s="18">
        <v>0</v>
      </c>
      <c r="U3" s="18">
        <v>82.5</v>
      </c>
      <c r="V3" s="18">
        <v>82.5</v>
      </c>
      <c r="W3" s="3">
        <f>SUM(D3,G3,J3,M3,P3,V3)</f>
        <v>217.7</v>
      </c>
    </row>
    <row r="4" spans="1:23" x14ac:dyDescent="0.25">
      <c r="A4" s="6" t="s">
        <v>98</v>
      </c>
      <c r="B4" s="3">
        <v>0</v>
      </c>
      <c r="C4" s="3">
        <v>0</v>
      </c>
      <c r="D4" s="13">
        <v>0</v>
      </c>
      <c r="E4" s="3">
        <v>0</v>
      </c>
      <c r="F4" s="3">
        <v>0</v>
      </c>
      <c r="G4" s="13">
        <v>0</v>
      </c>
      <c r="H4" s="3">
        <v>0</v>
      </c>
      <c r="I4" s="3">
        <v>0</v>
      </c>
      <c r="J4" s="13">
        <v>110.4</v>
      </c>
      <c r="K4" s="3">
        <v>0</v>
      </c>
      <c r="L4" s="3">
        <v>0</v>
      </c>
      <c r="M4" s="13">
        <v>0</v>
      </c>
      <c r="N4" s="3">
        <v>0</v>
      </c>
      <c r="O4" s="3">
        <v>0</v>
      </c>
      <c r="P4" s="13">
        <v>0</v>
      </c>
      <c r="Q4" s="18">
        <v>0</v>
      </c>
      <c r="R4" s="18">
        <v>0</v>
      </c>
      <c r="S4" s="18">
        <v>0</v>
      </c>
      <c r="T4" s="18">
        <v>0</v>
      </c>
      <c r="U4" s="18">
        <v>68.7</v>
      </c>
      <c r="V4" s="18">
        <v>68.7</v>
      </c>
      <c r="W4" s="3">
        <f t="shared" ref="W4:W27" si="0">SUM(D4,G4,J4,M4,P4,V4)</f>
        <v>179.10000000000002</v>
      </c>
    </row>
    <row r="5" spans="1:23" x14ac:dyDescent="0.25">
      <c r="A5" s="6" t="s">
        <v>99</v>
      </c>
      <c r="B5" s="3">
        <v>0</v>
      </c>
      <c r="C5" s="3">
        <v>0</v>
      </c>
      <c r="D5" s="13">
        <v>0</v>
      </c>
      <c r="E5" s="3">
        <v>0</v>
      </c>
      <c r="F5" s="3">
        <v>0</v>
      </c>
      <c r="G5" s="13">
        <v>0</v>
      </c>
      <c r="H5" s="3">
        <v>158.19999999999999</v>
      </c>
      <c r="I5" s="3">
        <v>70.5</v>
      </c>
      <c r="J5" s="13">
        <v>228.7</v>
      </c>
      <c r="K5" s="3">
        <v>0</v>
      </c>
      <c r="L5" s="3">
        <v>0</v>
      </c>
      <c r="M5" s="13">
        <v>0</v>
      </c>
      <c r="N5" s="3">
        <v>0</v>
      </c>
      <c r="O5" s="3">
        <v>0</v>
      </c>
      <c r="P5" s="13">
        <v>0</v>
      </c>
      <c r="Q5" s="18">
        <v>0</v>
      </c>
      <c r="R5" s="18">
        <v>0</v>
      </c>
      <c r="S5" s="18">
        <v>0</v>
      </c>
      <c r="T5" s="18">
        <v>0</v>
      </c>
      <c r="U5" s="18">
        <v>71.3</v>
      </c>
      <c r="V5" s="18">
        <v>71.3</v>
      </c>
      <c r="W5" s="3">
        <f t="shared" si="0"/>
        <v>300</v>
      </c>
    </row>
    <row r="6" spans="1:23" x14ac:dyDescent="0.25">
      <c r="A6" s="6" t="s">
        <v>100</v>
      </c>
      <c r="B6" s="3">
        <v>0</v>
      </c>
      <c r="C6" s="3">
        <v>0</v>
      </c>
      <c r="D6" s="13">
        <v>0</v>
      </c>
      <c r="E6" s="3">
        <v>0</v>
      </c>
      <c r="F6" s="3">
        <v>0</v>
      </c>
      <c r="G6" s="13">
        <v>0</v>
      </c>
      <c r="H6" s="3">
        <v>0</v>
      </c>
      <c r="I6" s="3">
        <v>0</v>
      </c>
      <c r="J6" s="13">
        <v>22.3</v>
      </c>
      <c r="K6" s="3">
        <v>0</v>
      </c>
      <c r="L6" s="3">
        <v>0</v>
      </c>
      <c r="M6" s="13">
        <v>0</v>
      </c>
      <c r="N6" s="3">
        <v>0</v>
      </c>
      <c r="O6" s="3">
        <v>0</v>
      </c>
      <c r="P6" s="13">
        <v>0</v>
      </c>
      <c r="Q6" s="18">
        <v>0</v>
      </c>
      <c r="R6" s="18">
        <v>0</v>
      </c>
      <c r="S6" s="18">
        <v>0</v>
      </c>
      <c r="T6" s="18">
        <v>0</v>
      </c>
      <c r="U6" s="18">
        <v>0.69999999999999929</v>
      </c>
      <c r="V6" s="18">
        <v>0.69999999999999929</v>
      </c>
      <c r="W6" s="3">
        <f t="shared" si="0"/>
        <v>23</v>
      </c>
    </row>
    <row r="7" spans="1:23" x14ac:dyDescent="0.25">
      <c r="A7" s="6" t="s">
        <v>101</v>
      </c>
      <c r="B7" s="3">
        <v>0</v>
      </c>
      <c r="C7" s="3">
        <v>0</v>
      </c>
      <c r="D7" s="13">
        <v>0</v>
      </c>
      <c r="E7" s="3">
        <v>0</v>
      </c>
      <c r="F7" s="3">
        <v>0</v>
      </c>
      <c r="G7" s="13">
        <v>0</v>
      </c>
      <c r="H7" s="3">
        <v>94.2</v>
      </c>
      <c r="I7" s="3">
        <v>0</v>
      </c>
      <c r="J7" s="13">
        <v>94.2</v>
      </c>
      <c r="K7" s="3">
        <v>0</v>
      </c>
      <c r="L7" s="3">
        <v>0</v>
      </c>
      <c r="M7" s="13">
        <v>0</v>
      </c>
      <c r="N7" s="3">
        <v>0</v>
      </c>
      <c r="O7" s="3">
        <v>0</v>
      </c>
      <c r="P7" s="13">
        <v>0</v>
      </c>
      <c r="Q7" s="18">
        <v>0</v>
      </c>
      <c r="R7" s="18">
        <v>0</v>
      </c>
      <c r="S7" s="18">
        <v>0</v>
      </c>
      <c r="T7" s="18">
        <v>0</v>
      </c>
      <c r="U7" s="18">
        <v>18.599999999999998</v>
      </c>
      <c r="V7" s="18">
        <v>18.599999999999998</v>
      </c>
      <c r="W7" s="3">
        <f t="shared" si="0"/>
        <v>112.8</v>
      </c>
    </row>
    <row r="8" spans="1:23" x14ac:dyDescent="0.25">
      <c r="A8" s="6" t="s">
        <v>102</v>
      </c>
      <c r="B8" s="3">
        <v>0</v>
      </c>
      <c r="C8" s="3">
        <v>0</v>
      </c>
      <c r="D8" s="13">
        <v>0</v>
      </c>
      <c r="E8" s="3">
        <v>0</v>
      </c>
      <c r="F8" s="3">
        <v>0</v>
      </c>
      <c r="G8" s="13">
        <v>0</v>
      </c>
      <c r="H8" s="3">
        <v>26.4</v>
      </c>
      <c r="I8" s="3">
        <v>101.7</v>
      </c>
      <c r="J8" s="13">
        <v>128.1</v>
      </c>
      <c r="K8" s="3">
        <v>0</v>
      </c>
      <c r="L8" s="3">
        <v>0</v>
      </c>
      <c r="M8" s="13">
        <v>0</v>
      </c>
      <c r="N8" s="3">
        <v>0</v>
      </c>
      <c r="O8" s="3">
        <v>0</v>
      </c>
      <c r="P8" s="13">
        <v>0</v>
      </c>
      <c r="Q8" s="18">
        <v>0</v>
      </c>
      <c r="R8" s="18">
        <v>0</v>
      </c>
      <c r="S8" s="18">
        <v>0</v>
      </c>
      <c r="T8" s="18">
        <v>0</v>
      </c>
      <c r="U8" s="18">
        <v>40</v>
      </c>
      <c r="V8" s="18">
        <v>40</v>
      </c>
      <c r="W8" s="3">
        <f t="shared" si="0"/>
        <v>168.1</v>
      </c>
    </row>
    <row r="9" spans="1:23" x14ac:dyDescent="0.25">
      <c r="A9" s="6" t="s">
        <v>103</v>
      </c>
      <c r="B9" s="3">
        <v>0</v>
      </c>
      <c r="C9" s="3">
        <v>0</v>
      </c>
      <c r="D9" s="13">
        <v>0</v>
      </c>
      <c r="E9" s="3">
        <v>0</v>
      </c>
      <c r="F9" s="3">
        <v>0</v>
      </c>
      <c r="G9" s="13">
        <v>0</v>
      </c>
      <c r="H9" s="3">
        <v>0</v>
      </c>
      <c r="I9" s="3">
        <v>0</v>
      </c>
      <c r="J9" s="13">
        <v>60.7</v>
      </c>
      <c r="K9" s="3">
        <v>0</v>
      </c>
      <c r="L9" s="3">
        <v>0</v>
      </c>
      <c r="M9" s="13">
        <v>0</v>
      </c>
      <c r="N9" s="3">
        <v>0</v>
      </c>
      <c r="O9" s="3">
        <v>0</v>
      </c>
      <c r="P9" s="13">
        <v>0</v>
      </c>
      <c r="Q9" s="18">
        <v>0</v>
      </c>
      <c r="R9" s="18">
        <v>0</v>
      </c>
      <c r="S9" s="18">
        <v>0</v>
      </c>
      <c r="T9" s="18">
        <v>0</v>
      </c>
      <c r="U9" s="18">
        <v>28.2</v>
      </c>
      <c r="V9" s="18">
        <v>28.2</v>
      </c>
      <c r="W9" s="3">
        <f t="shared" si="0"/>
        <v>88.9</v>
      </c>
    </row>
    <row r="10" spans="1:23" x14ac:dyDescent="0.25">
      <c r="A10" s="6" t="s">
        <v>104</v>
      </c>
      <c r="B10" s="3">
        <v>0</v>
      </c>
      <c r="C10" s="3">
        <v>0</v>
      </c>
      <c r="D10" s="13">
        <v>3.3999999999999986</v>
      </c>
      <c r="E10" s="3">
        <v>0</v>
      </c>
      <c r="F10" s="3">
        <v>0</v>
      </c>
      <c r="G10" s="13">
        <v>0</v>
      </c>
      <c r="H10" s="3">
        <v>0</v>
      </c>
      <c r="I10" s="3">
        <v>0</v>
      </c>
      <c r="J10" s="13">
        <v>0</v>
      </c>
      <c r="K10" s="3">
        <v>0</v>
      </c>
      <c r="L10" s="3">
        <v>0</v>
      </c>
      <c r="M10" s="13">
        <v>0</v>
      </c>
      <c r="N10" s="3">
        <v>0</v>
      </c>
      <c r="O10" s="3">
        <v>0</v>
      </c>
      <c r="P10" s="13">
        <v>0</v>
      </c>
      <c r="Q10" s="18">
        <v>0</v>
      </c>
      <c r="R10" s="18">
        <v>0</v>
      </c>
      <c r="S10" s="18">
        <v>0</v>
      </c>
      <c r="T10" s="18">
        <v>0</v>
      </c>
      <c r="U10" s="18">
        <v>10.899999999999999</v>
      </c>
      <c r="V10" s="18">
        <v>10.899999999999999</v>
      </c>
      <c r="W10" s="3">
        <f t="shared" si="0"/>
        <v>14.299999999999997</v>
      </c>
    </row>
    <row r="11" spans="1:23" x14ac:dyDescent="0.25">
      <c r="A11" s="6" t="s">
        <v>105</v>
      </c>
      <c r="B11" s="3">
        <v>0</v>
      </c>
      <c r="C11" s="3">
        <v>0</v>
      </c>
      <c r="D11" s="13">
        <v>0</v>
      </c>
      <c r="E11" s="3">
        <v>0</v>
      </c>
      <c r="F11" s="3">
        <v>0</v>
      </c>
      <c r="G11" s="13">
        <v>0</v>
      </c>
      <c r="H11" s="3">
        <v>47.3</v>
      </c>
      <c r="I11" s="3">
        <v>0</v>
      </c>
      <c r="J11" s="13">
        <v>47.3</v>
      </c>
      <c r="K11" s="3">
        <v>0</v>
      </c>
      <c r="L11" s="3">
        <v>0</v>
      </c>
      <c r="M11" s="13">
        <v>0</v>
      </c>
      <c r="N11" s="3">
        <v>0</v>
      </c>
      <c r="O11" s="3">
        <v>0</v>
      </c>
      <c r="P11" s="13">
        <v>0</v>
      </c>
      <c r="Q11" s="18">
        <v>0</v>
      </c>
      <c r="R11" s="18">
        <v>0</v>
      </c>
      <c r="S11" s="18">
        <v>0</v>
      </c>
      <c r="T11" s="18">
        <v>0</v>
      </c>
      <c r="U11" s="18">
        <v>25.099999999999998</v>
      </c>
      <c r="V11" s="18">
        <v>25.099999999999998</v>
      </c>
      <c r="W11" s="3">
        <f t="shared" si="0"/>
        <v>72.399999999999991</v>
      </c>
    </row>
    <row r="12" spans="1:23" x14ac:dyDescent="0.25">
      <c r="A12" s="6" t="s">
        <v>106</v>
      </c>
      <c r="B12" s="3">
        <v>0</v>
      </c>
      <c r="C12" s="3">
        <v>0</v>
      </c>
      <c r="D12" s="13">
        <v>0</v>
      </c>
      <c r="E12" s="3">
        <v>0</v>
      </c>
      <c r="F12" s="3">
        <v>0</v>
      </c>
      <c r="G12" s="13">
        <v>0</v>
      </c>
      <c r="H12" s="3">
        <v>0</v>
      </c>
      <c r="I12" s="3">
        <v>0</v>
      </c>
      <c r="J12" s="13">
        <v>138.79999999999998</v>
      </c>
      <c r="K12" s="3">
        <v>0</v>
      </c>
      <c r="L12" s="3">
        <v>0</v>
      </c>
      <c r="M12" s="13">
        <v>0</v>
      </c>
      <c r="N12" s="3">
        <v>0</v>
      </c>
      <c r="O12" s="3">
        <v>0</v>
      </c>
      <c r="P12" s="13">
        <v>0</v>
      </c>
      <c r="Q12" s="18">
        <v>0</v>
      </c>
      <c r="R12" s="18">
        <v>0</v>
      </c>
      <c r="S12" s="18">
        <v>0</v>
      </c>
      <c r="T12" s="18">
        <v>0</v>
      </c>
      <c r="U12" s="18">
        <v>22.3</v>
      </c>
      <c r="V12" s="18">
        <v>22.3</v>
      </c>
      <c r="W12" s="3">
        <f t="shared" si="0"/>
        <v>161.1</v>
      </c>
    </row>
    <row r="13" spans="1:23" x14ac:dyDescent="0.25">
      <c r="A13" s="6" t="s">
        <v>107</v>
      </c>
      <c r="B13" s="3">
        <v>0</v>
      </c>
      <c r="C13" s="3">
        <v>0</v>
      </c>
      <c r="D13" s="13">
        <v>0</v>
      </c>
      <c r="E13" s="3">
        <v>0</v>
      </c>
      <c r="F13" s="3">
        <v>0</v>
      </c>
      <c r="G13" s="13">
        <v>0</v>
      </c>
      <c r="H13" s="3">
        <v>35</v>
      </c>
      <c r="I13" s="3">
        <v>0</v>
      </c>
      <c r="J13" s="13">
        <v>35</v>
      </c>
      <c r="K13" s="3">
        <v>0</v>
      </c>
      <c r="L13" s="3">
        <v>0</v>
      </c>
      <c r="M13" s="13">
        <v>0</v>
      </c>
      <c r="N13" s="3">
        <v>0</v>
      </c>
      <c r="O13" s="3">
        <v>0</v>
      </c>
      <c r="P13" s="13">
        <v>0</v>
      </c>
      <c r="Q13" s="18">
        <v>15.4</v>
      </c>
      <c r="R13" s="18">
        <v>0</v>
      </c>
      <c r="S13" s="18">
        <v>0</v>
      </c>
      <c r="T13" s="18">
        <v>0</v>
      </c>
      <c r="U13" s="18">
        <v>138.6</v>
      </c>
      <c r="V13" s="18">
        <v>154</v>
      </c>
      <c r="W13" s="3">
        <f t="shared" si="0"/>
        <v>189</v>
      </c>
    </row>
    <row r="14" spans="1:23" x14ac:dyDescent="0.25">
      <c r="A14" s="6" t="s">
        <v>108</v>
      </c>
      <c r="B14" s="3">
        <v>0</v>
      </c>
      <c r="C14" s="3">
        <v>0</v>
      </c>
      <c r="D14" s="13">
        <v>0</v>
      </c>
      <c r="E14" s="3">
        <v>0</v>
      </c>
      <c r="F14" s="3">
        <v>0</v>
      </c>
      <c r="G14" s="13">
        <v>0</v>
      </c>
      <c r="H14" s="3">
        <v>0</v>
      </c>
      <c r="I14" s="3">
        <v>0</v>
      </c>
      <c r="J14" s="13">
        <v>19.400000000000002</v>
      </c>
      <c r="K14" s="3">
        <v>0</v>
      </c>
      <c r="L14" s="3">
        <v>0</v>
      </c>
      <c r="M14" s="13">
        <v>0</v>
      </c>
      <c r="N14" s="3">
        <v>0</v>
      </c>
      <c r="O14" s="3">
        <v>0</v>
      </c>
      <c r="P14" s="13">
        <v>0</v>
      </c>
      <c r="Q14" s="18">
        <v>0</v>
      </c>
      <c r="R14" s="18">
        <v>0</v>
      </c>
      <c r="S14" s="18">
        <v>0</v>
      </c>
      <c r="T14" s="18">
        <v>0</v>
      </c>
      <c r="U14" s="18">
        <v>30.900000000000002</v>
      </c>
      <c r="V14" s="18">
        <v>30.900000000000002</v>
      </c>
      <c r="W14" s="3">
        <f t="shared" si="0"/>
        <v>50.300000000000004</v>
      </c>
    </row>
    <row r="15" spans="1:23" x14ac:dyDescent="0.25">
      <c r="A15" s="6" t="s">
        <v>109</v>
      </c>
      <c r="B15" s="3">
        <v>0</v>
      </c>
      <c r="C15" s="3">
        <v>0</v>
      </c>
      <c r="D15" s="13">
        <v>0</v>
      </c>
      <c r="E15" s="3">
        <v>0</v>
      </c>
      <c r="F15" s="3">
        <v>0</v>
      </c>
      <c r="G15" s="13">
        <v>0</v>
      </c>
      <c r="H15" s="3">
        <v>0</v>
      </c>
      <c r="I15" s="3">
        <v>0</v>
      </c>
      <c r="J15" s="13">
        <v>30.400000000000002</v>
      </c>
      <c r="K15" s="3">
        <v>0</v>
      </c>
      <c r="L15" s="3">
        <v>0</v>
      </c>
      <c r="M15" s="13">
        <v>0</v>
      </c>
      <c r="N15" s="3">
        <v>0</v>
      </c>
      <c r="O15" s="3">
        <v>0</v>
      </c>
      <c r="P15" s="13">
        <v>0</v>
      </c>
      <c r="Q15" s="18">
        <v>0</v>
      </c>
      <c r="R15" s="18">
        <v>0</v>
      </c>
      <c r="S15" s="18">
        <v>0</v>
      </c>
      <c r="T15" s="18">
        <v>0</v>
      </c>
      <c r="U15" s="18">
        <v>19.400000000000002</v>
      </c>
      <c r="V15" s="18">
        <v>19.400000000000002</v>
      </c>
      <c r="W15" s="3">
        <f t="shared" si="0"/>
        <v>49.800000000000004</v>
      </c>
    </row>
    <row r="16" spans="1:23" x14ac:dyDescent="0.25">
      <c r="A16" s="6" t="s">
        <v>110</v>
      </c>
      <c r="B16" s="3">
        <v>0</v>
      </c>
      <c r="C16" s="3">
        <v>0</v>
      </c>
      <c r="D16" s="13">
        <v>0</v>
      </c>
      <c r="E16" s="3">
        <v>0</v>
      </c>
      <c r="F16" s="3">
        <v>0</v>
      </c>
      <c r="G16" s="13">
        <v>0</v>
      </c>
      <c r="H16" s="3">
        <v>0</v>
      </c>
      <c r="I16" s="3">
        <v>0</v>
      </c>
      <c r="J16" s="13">
        <v>0</v>
      </c>
      <c r="K16" s="3">
        <v>0</v>
      </c>
      <c r="L16" s="3">
        <v>0</v>
      </c>
      <c r="M16" s="13">
        <v>0</v>
      </c>
      <c r="N16" s="3">
        <v>0</v>
      </c>
      <c r="O16" s="3">
        <v>0</v>
      </c>
      <c r="P16" s="13">
        <v>0</v>
      </c>
      <c r="Q16" s="18">
        <v>41.356000000000002</v>
      </c>
      <c r="R16" s="18">
        <v>0</v>
      </c>
      <c r="S16" s="18">
        <v>0</v>
      </c>
      <c r="T16" s="18">
        <v>0</v>
      </c>
      <c r="U16" s="18">
        <v>0.42200000000000004</v>
      </c>
      <c r="V16" s="18">
        <v>42.2</v>
      </c>
      <c r="W16" s="3">
        <f t="shared" si="0"/>
        <v>42.2</v>
      </c>
    </row>
    <row r="17" spans="1:24" x14ac:dyDescent="0.25">
      <c r="A17" s="6" t="s">
        <v>111</v>
      </c>
      <c r="B17" s="3">
        <v>0</v>
      </c>
      <c r="C17" s="3">
        <v>0</v>
      </c>
      <c r="D17" s="13">
        <v>0</v>
      </c>
      <c r="E17" s="3">
        <v>0</v>
      </c>
      <c r="F17" s="3">
        <v>0</v>
      </c>
      <c r="G17" s="13">
        <v>0</v>
      </c>
      <c r="H17" s="3">
        <v>32.299999999999997</v>
      </c>
      <c r="I17" s="3">
        <v>0</v>
      </c>
      <c r="J17" s="13">
        <v>32.299999999999997</v>
      </c>
      <c r="K17" s="3">
        <v>0</v>
      </c>
      <c r="L17" s="3">
        <v>0</v>
      </c>
      <c r="M17" s="13">
        <v>0</v>
      </c>
      <c r="N17" s="3">
        <v>0</v>
      </c>
      <c r="O17" s="3">
        <v>0</v>
      </c>
      <c r="P17" s="13">
        <v>0</v>
      </c>
      <c r="Q17" s="18">
        <v>0</v>
      </c>
      <c r="R17" s="18">
        <v>0</v>
      </c>
      <c r="S17" s="18">
        <v>0</v>
      </c>
      <c r="T17" s="18">
        <v>0</v>
      </c>
      <c r="U17" s="18">
        <v>24.7</v>
      </c>
      <c r="V17" s="18">
        <v>24.7</v>
      </c>
      <c r="W17" s="3">
        <f t="shared" si="0"/>
        <v>57</v>
      </c>
    </row>
    <row r="18" spans="1:24" x14ac:dyDescent="0.25">
      <c r="A18" s="6" t="s">
        <v>112</v>
      </c>
      <c r="B18" s="3">
        <v>0</v>
      </c>
      <c r="C18" s="3">
        <v>0</v>
      </c>
      <c r="D18" s="13">
        <v>0</v>
      </c>
      <c r="E18" s="3">
        <v>0</v>
      </c>
      <c r="F18" s="3">
        <v>0</v>
      </c>
      <c r="G18" s="13">
        <v>0</v>
      </c>
      <c r="H18" s="3">
        <v>8.3999999999999986</v>
      </c>
      <c r="I18" s="3">
        <v>0</v>
      </c>
      <c r="J18" s="13">
        <v>8.3999999999999986</v>
      </c>
      <c r="K18" s="3">
        <v>0</v>
      </c>
      <c r="L18" s="3">
        <v>0</v>
      </c>
      <c r="M18" s="13">
        <v>43</v>
      </c>
      <c r="N18" s="3">
        <v>0</v>
      </c>
      <c r="O18" s="3">
        <v>0</v>
      </c>
      <c r="P18" s="13">
        <v>0</v>
      </c>
      <c r="Q18" s="18">
        <v>0</v>
      </c>
      <c r="R18" s="18">
        <v>0</v>
      </c>
      <c r="S18" s="18">
        <v>0</v>
      </c>
      <c r="T18" s="18">
        <v>4.7700000000000005</v>
      </c>
      <c r="U18" s="18">
        <v>42.930000000000007</v>
      </c>
      <c r="V18" s="18">
        <v>47.7</v>
      </c>
      <c r="W18" s="3">
        <f t="shared" si="0"/>
        <v>99.1</v>
      </c>
    </row>
    <row r="19" spans="1:24" x14ac:dyDescent="0.25">
      <c r="A19" s="6" t="s">
        <v>113</v>
      </c>
      <c r="B19" s="3">
        <v>0</v>
      </c>
      <c r="C19" s="3">
        <v>0</v>
      </c>
      <c r="D19" s="13">
        <v>0</v>
      </c>
      <c r="E19" s="3">
        <v>0</v>
      </c>
      <c r="F19" s="3">
        <v>0</v>
      </c>
      <c r="G19" s="13">
        <v>0</v>
      </c>
      <c r="H19" s="3">
        <v>0</v>
      </c>
      <c r="I19" s="3">
        <v>0</v>
      </c>
      <c r="J19" s="13">
        <v>0</v>
      </c>
      <c r="K19" s="3">
        <v>0</v>
      </c>
      <c r="L19" s="3">
        <v>0</v>
      </c>
      <c r="M19" s="13">
        <v>0</v>
      </c>
      <c r="N19" s="3">
        <v>0</v>
      </c>
      <c r="O19" s="3">
        <v>0</v>
      </c>
      <c r="P19" s="13">
        <v>0</v>
      </c>
      <c r="Q19" s="18">
        <v>0</v>
      </c>
      <c r="R19" s="18">
        <v>0</v>
      </c>
      <c r="S19" s="18">
        <v>0</v>
      </c>
      <c r="T19" s="18">
        <v>0</v>
      </c>
      <c r="U19" s="18">
        <v>36.799999999999997</v>
      </c>
      <c r="V19" s="18">
        <v>36.799999999999997</v>
      </c>
      <c r="W19" s="3">
        <f t="shared" si="0"/>
        <v>36.799999999999997</v>
      </c>
    </row>
    <row r="20" spans="1:24" x14ac:dyDescent="0.25">
      <c r="A20" s="6" t="s">
        <v>114</v>
      </c>
      <c r="B20" s="3">
        <v>3.3000000000000007</v>
      </c>
      <c r="C20" s="3">
        <v>0</v>
      </c>
      <c r="D20" s="13">
        <v>3.3000000000000007</v>
      </c>
      <c r="E20" s="3">
        <v>0</v>
      </c>
      <c r="F20" s="3">
        <v>0</v>
      </c>
      <c r="G20" s="13">
        <v>0</v>
      </c>
      <c r="H20" s="3">
        <v>3.3000000000000007</v>
      </c>
      <c r="I20" s="3">
        <v>0</v>
      </c>
      <c r="J20" s="13">
        <v>3.3000000000000007</v>
      </c>
      <c r="K20" s="3">
        <v>0</v>
      </c>
      <c r="L20" s="3">
        <v>0</v>
      </c>
      <c r="M20" s="13">
        <v>0</v>
      </c>
      <c r="N20" s="3">
        <v>0</v>
      </c>
      <c r="O20" s="3">
        <v>0</v>
      </c>
      <c r="P20" s="13">
        <v>0</v>
      </c>
      <c r="Q20" s="18">
        <v>0</v>
      </c>
      <c r="R20" s="18">
        <v>0</v>
      </c>
      <c r="S20" s="18">
        <v>0</v>
      </c>
      <c r="T20" s="18">
        <v>0</v>
      </c>
      <c r="U20" s="18">
        <v>30.599999999999998</v>
      </c>
      <c r="V20" s="18">
        <v>30.599999999999998</v>
      </c>
      <c r="W20" s="3">
        <f t="shared" si="0"/>
        <v>37.200000000000003</v>
      </c>
    </row>
    <row r="21" spans="1:24" x14ac:dyDescent="0.25">
      <c r="A21" s="6" t="s">
        <v>115</v>
      </c>
      <c r="B21" s="3">
        <v>0</v>
      </c>
      <c r="C21" s="3">
        <v>0</v>
      </c>
      <c r="D21" s="13">
        <v>0</v>
      </c>
      <c r="E21" s="3">
        <v>0</v>
      </c>
      <c r="F21" s="3">
        <v>0</v>
      </c>
      <c r="G21" s="13">
        <v>0</v>
      </c>
      <c r="H21" s="3">
        <v>7.0999999999999979</v>
      </c>
      <c r="I21" s="3">
        <v>0</v>
      </c>
      <c r="J21" s="13">
        <v>7.0999999999999979</v>
      </c>
      <c r="K21" s="3">
        <v>0</v>
      </c>
      <c r="L21" s="3">
        <v>0</v>
      </c>
      <c r="M21" s="13">
        <v>0</v>
      </c>
      <c r="N21" s="3">
        <v>0</v>
      </c>
      <c r="O21" s="3">
        <v>11.599999999999998</v>
      </c>
      <c r="P21" s="13">
        <v>11.599999999999998</v>
      </c>
      <c r="Q21" s="18">
        <v>1.675</v>
      </c>
      <c r="R21" s="18">
        <v>0</v>
      </c>
      <c r="S21" s="18">
        <v>0</v>
      </c>
      <c r="T21" s="18">
        <v>0</v>
      </c>
      <c r="U21" s="18">
        <v>31.824999999999999</v>
      </c>
      <c r="V21" s="18">
        <v>33.5</v>
      </c>
      <c r="W21" s="3">
        <f t="shared" si="0"/>
        <v>52.199999999999996</v>
      </c>
    </row>
    <row r="22" spans="1:24" x14ac:dyDescent="0.25">
      <c r="A22" s="6" t="s">
        <v>116</v>
      </c>
      <c r="B22" s="3">
        <v>0</v>
      </c>
      <c r="C22" s="3">
        <v>0</v>
      </c>
      <c r="D22" s="13">
        <v>0</v>
      </c>
      <c r="E22" s="3">
        <v>0</v>
      </c>
      <c r="F22" s="3">
        <v>0</v>
      </c>
      <c r="G22" s="13">
        <v>0</v>
      </c>
      <c r="H22" s="3">
        <v>25.1</v>
      </c>
      <c r="I22" s="3">
        <v>0</v>
      </c>
      <c r="J22" s="13">
        <v>25.1</v>
      </c>
      <c r="K22" s="3">
        <v>0</v>
      </c>
      <c r="L22" s="3">
        <v>0</v>
      </c>
      <c r="M22" s="13">
        <v>0</v>
      </c>
      <c r="N22" s="3">
        <v>0</v>
      </c>
      <c r="O22" s="3">
        <v>0</v>
      </c>
      <c r="P22" s="13">
        <v>0</v>
      </c>
      <c r="Q22" s="18">
        <v>0</v>
      </c>
      <c r="R22" s="18">
        <v>0</v>
      </c>
      <c r="S22" s="18">
        <v>0</v>
      </c>
      <c r="T22" s="18">
        <v>0</v>
      </c>
      <c r="U22" s="18">
        <v>24.400000000000002</v>
      </c>
      <c r="V22" s="18">
        <v>24.400000000000002</v>
      </c>
      <c r="W22" s="3">
        <f t="shared" si="0"/>
        <v>49.5</v>
      </c>
    </row>
    <row r="23" spans="1:24" x14ac:dyDescent="0.25">
      <c r="A23" s="6" t="s">
        <v>117</v>
      </c>
      <c r="B23" s="3">
        <v>0</v>
      </c>
      <c r="C23" s="3">
        <v>0</v>
      </c>
      <c r="D23" s="13">
        <v>0</v>
      </c>
      <c r="E23" s="3">
        <v>0</v>
      </c>
      <c r="F23" s="3">
        <v>0</v>
      </c>
      <c r="G23" s="13">
        <v>0</v>
      </c>
      <c r="H23" s="3">
        <v>0</v>
      </c>
      <c r="I23" s="3">
        <v>0</v>
      </c>
      <c r="J23" s="13">
        <v>0</v>
      </c>
      <c r="K23" s="3">
        <v>0</v>
      </c>
      <c r="L23" s="3">
        <v>0</v>
      </c>
      <c r="M23" s="13">
        <v>0</v>
      </c>
      <c r="N23" s="3">
        <v>0</v>
      </c>
      <c r="O23" s="3">
        <v>0</v>
      </c>
      <c r="P23" s="13">
        <v>0</v>
      </c>
      <c r="Q23" s="18">
        <v>0</v>
      </c>
      <c r="R23" s="18">
        <v>0</v>
      </c>
      <c r="S23" s="18">
        <v>0</v>
      </c>
      <c r="T23" s="18">
        <v>0</v>
      </c>
      <c r="U23" s="18">
        <v>28.2</v>
      </c>
      <c r="V23" s="18">
        <v>28.2</v>
      </c>
      <c r="W23" s="3">
        <f t="shared" si="0"/>
        <v>28.2</v>
      </c>
    </row>
    <row r="24" spans="1:24" x14ac:dyDescent="0.25">
      <c r="A24" s="6" t="s">
        <v>118</v>
      </c>
      <c r="B24" s="3">
        <v>0</v>
      </c>
      <c r="C24" s="3">
        <v>0</v>
      </c>
      <c r="D24" s="13">
        <v>0</v>
      </c>
      <c r="E24" s="3">
        <v>0</v>
      </c>
      <c r="F24" s="3">
        <v>0</v>
      </c>
      <c r="G24" s="13">
        <v>0</v>
      </c>
      <c r="H24" s="3">
        <v>7.8999999999999986</v>
      </c>
      <c r="I24" s="3">
        <v>0</v>
      </c>
      <c r="J24" s="13">
        <v>7.8999999999999986</v>
      </c>
      <c r="K24" s="3">
        <v>0</v>
      </c>
      <c r="L24" s="3">
        <v>0</v>
      </c>
      <c r="M24" s="13">
        <v>0</v>
      </c>
      <c r="N24" s="3">
        <v>0</v>
      </c>
      <c r="O24" s="3">
        <v>0</v>
      </c>
      <c r="P24" s="13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3">
        <f t="shared" si="0"/>
        <v>7.8999999999999986</v>
      </c>
    </row>
    <row r="25" spans="1:24" x14ac:dyDescent="0.25">
      <c r="A25" s="6" t="s">
        <v>119</v>
      </c>
      <c r="B25" s="3">
        <v>0</v>
      </c>
      <c r="C25" s="3">
        <v>0</v>
      </c>
      <c r="D25" s="13">
        <v>0</v>
      </c>
      <c r="E25" s="3">
        <v>0</v>
      </c>
      <c r="F25" s="3">
        <v>0</v>
      </c>
      <c r="G25" s="13">
        <v>0</v>
      </c>
      <c r="H25" s="3">
        <v>0</v>
      </c>
      <c r="I25" s="3">
        <v>0</v>
      </c>
      <c r="J25" s="13">
        <v>0</v>
      </c>
      <c r="K25" s="3">
        <v>0</v>
      </c>
      <c r="L25" s="3">
        <v>0</v>
      </c>
      <c r="M25" s="13">
        <v>0</v>
      </c>
      <c r="N25" s="3">
        <v>0</v>
      </c>
      <c r="O25" s="3">
        <v>0</v>
      </c>
      <c r="P25" s="13">
        <v>0</v>
      </c>
      <c r="Q25" s="18">
        <v>0</v>
      </c>
      <c r="R25" s="18">
        <v>0</v>
      </c>
      <c r="S25" s="18">
        <v>0</v>
      </c>
      <c r="T25" s="18">
        <v>0</v>
      </c>
      <c r="U25" s="18">
        <v>28.8</v>
      </c>
      <c r="V25" s="18">
        <v>28.8</v>
      </c>
      <c r="W25" s="3">
        <f t="shared" si="0"/>
        <v>28.8</v>
      </c>
    </row>
    <row r="26" spans="1:24" x14ac:dyDescent="0.25">
      <c r="A26" s="6" t="s">
        <v>120</v>
      </c>
      <c r="B26" s="3">
        <v>0</v>
      </c>
      <c r="C26" s="3">
        <v>0</v>
      </c>
      <c r="D26" s="13">
        <v>0</v>
      </c>
      <c r="E26" s="3">
        <v>0</v>
      </c>
      <c r="F26" s="3">
        <v>0</v>
      </c>
      <c r="G26" s="13">
        <v>0</v>
      </c>
      <c r="H26" s="3">
        <v>0</v>
      </c>
      <c r="I26" s="3">
        <v>0</v>
      </c>
      <c r="J26" s="13">
        <v>0</v>
      </c>
      <c r="K26" s="3">
        <v>0</v>
      </c>
      <c r="L26" s="3">
        <v>0</v>
      </c>
      <c r="M26" s="13">
        <v>0</v>
      </c>
      <c r="N26" s="3">
        <v>0</v>
      </c>
      <c r="O26" s="3">
        <v>0</v>
      </c>
      <c r="P26" s="13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3">
        <f t="shared" si="0"/>
        <v>0</v>
      </c>
    </row>
    <row r="27" spans="1:24" x14ac:dyDescent="0.25">
      <c r="A27" s="6" t="s">
        <v>121</v>
      </c>
      <c r="B27" s="3">
        <v>0</v>
      </c>
      <c r="C27" s="3">
        <v>0</v>
      </c>
      <c r="D27" s="13">
        <v>0</v>
      </c>
      <c r="E27" s="3">
        <v>0</v>
      </c>
      <c r="F27" s="3">
        <v>0</v>
      </c>
      <c r="G27" s="13">
        <v>0</v>
      </c>
      <c r="H27" s="3">
        <v>43.2</v>
      </c>
      <c r="I27" s="3">
        <v>0</v>
      </c>
      <c r="J27" s="13">
        <v>43.2</v>
      </c>
      <c r="K27" s="3">
        <v>0</v>
      </c>
      <c r="L27" s="3">
        <v>0</v>
      </c>
      <c r="M27" s="13">
        <v>0</v>
      </c>
      <c r="N27" s="3">
        <v>0</v>
      </c>
      <c r="O27" s="3">
        <v>0</v>
      </c>
      <c r="P27" s="13">
        <v>0</v>
      </c>
      <c r="Q27" s="18">
        <v>0</v>
      </c>
      <c r="R27" s="18">
        <v>0</v>
      </c>
      <c r="S27" s="18">
        <v>0</v>
      </c>
      <c r="T27" s="18">
        <v>0</v>
      </c>
      <c r="U27" s="18">
        <v>33.299999999999997</v>
      </c>
      <c r="V27" s="18">
        <v>33.299999999999997</v>
      </c>
      <c r="W27" s="3">
        <f t="shared" si="0"/>
        <v>76.5</v>
      </c>
    </row>
    <row r="29" spans="1:24" x14ac:dyDescent="0.25">
      <c r="V29" s="3" t="s">
        <v>130</v>
      </c>
      <c r="W29" s="3">
        <f>AVERAGE(W3:W27)*4/100</f>
        <v>3.4270399999999999</v>
      </c>
      <c r="X29" s="3" t="s">
        <v>128</v>
      </c>
    </row>
  </sheetData>
  <mergeCells count="1">
    <mergeCell ref="Q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9"/>
  <sheetViews>
    <sheetView workbookViewId="0">
      <selection activeCell="W29" sqref="W29"/>
    </sheetView>
  </sheetViews>
  <sheetFormatPr defaultColWidth="10.875" defaultRowHeight="15.75" x14ac:dyDescent="0.25"/>
  <cols>
    <col min="1" max="1" width="7.875" style="6" customWidth="1"/>
    <col min="2" max="22" width="7.875" style="3" customWidth="1"/>
    <col min="23" max="16384" width="10.875" style="3"/>
  </cols>
  <sheetData>
    <row r="1" spans="1:23" s="6" customFormat="1" x14ac:dyDescent="0.25">
      <c r="B1" s="6" t="s">
        <v>0</v>
      </c>
      <c r="C1" s="6" t="s">
        <v>1</v>
      </c>
      <c r="D1" s="11" t="s">
        <v>2</v>
      </c>
      <c r="E1" s="6" t="s">
        <v>3</v>
      </c>
      <c r="F1" s="6" t="s">
        <v>4</v>
      </c>
      <c r="G1" s="11" t="s">
        <v>5</v>
      </c>
      <c r="H1" s="6" t="s">
        <v>6</v>
      </c>
      <c r="I1" s="6" t="s">
        <v>7</v>
      </c>
      <c r="J1" s="11" t="s">
        <v>8</v>
      </c>
      <c r="K1" s="6" t="s">
        <v>9</v>
      </c>
      <c r="L1" s="6" t="s">
        <v>10</v>
      </c>
      <c r="M1" s="11" t="s">
        <v>11</v>
      </c>
      <c r="N1" s="6" t="s">
        <v>12</v>
      </c>
      <c r="O1" s="6" t="s">
        <v>13</v>
      </c>
      <c r="P1" s="11" t="s">
        <v>14</v>
      </c>
      <c r="Q1" s="20" t="s">
        <v>127</v>
      </c>
      <c r="R1" s="23"/>
      <c r="S1" s="23"/>
      <c r="T1" s="23"/>
      <c r="U1" s="23"/>
      <c r="V1" s="23"/>
      <c r="W1" s="6" t="s">
        <v>46</v>
      </c>
    </row>
    <row r="2" spans="1:23" s="6" customFormat="1" x14ac:dyDescent="0.25">
      <c r="A2" s="6" t="s">
        <v>126</v>
      </c>
      <c r="D2" s="11"/>
      <c r="G2" s="11"/>
      <c r="J2" s="11"/>
      <c r="M2" s="11"/>
      <c r="P2" s="11"/>
      <c r="Q2" s="15" t="s">
        <v>15</v>
      </c>
      <c r="R2" s="15" t="s">
        <v>16</v>
      </c>
      <c r="S2" s="15" t="s">
        <v>17</v>
      </c>
      <c r="T2" s="15" t="s">
        <v>18</v>
      </c>
      <c r="U2" s="15" t="s">
        <v>19</v>
      </c>
      <c r="V2" s="15" t="s">
        <v>20</v>
      </c>
    </row>
    <row r="3" spans="1:23" x14ac:dyDescent="0.25">
      <c r="A3" s="6" t="s">
        <v>72</v>
      </c>
      <c r="B3" s="3">
        <v>72.100000000000009</v>
      </c>
      <c r="C3" s="3">
        <v>47.400000000000006</v>
      </c>
      <c r="D3" s="13">
        <v>119.50000000000001</v>
      </c>
      <c r="E3" s="3">
        <v>0</v>
      </c>
      <c r="F3" s="3">
        <v>1.9000000000000004</v>
      </c>
      <c r="G3" s="13">
        <v>1.9000000000000004</v>
      </c>
      <c r="H3" s="3">
        <v>0</v>
      </c>
      <c r="I3" s="3">
        <v>0</v>
      </c>
      <c r="J3" s="13">
        <v>0</v>
      </c>
      <c r="K3" s="3">
        <v>0</v>
      </c>
      <c r="L3" s="3">
        <v>2</v>
      </c>
      <c r="M3" s="13">
        <v>2</v>
      </c>
      <c r="N3" s="3">
        <v>0</v>
      </c>
      <c r="O3" s="3">
        <v>0</v>
      </c>
      <c r="P3" s="13">
        <v>0</v>
      </c>
      <c r="Q3" s="16">
        <v>98.99</v>
      </c>
      <c r="R3" s="16">
        <v>0</v>
      </c>
      <c r="S3" s="16">
        <v>0</v>
      </c>
      <c r="T3" s="16">
        <v>0</v>
      </c>
      <c r="U3" s="16">
        <v>5.2100000000000009</v>
      </c>
      <c r="V3" s="16">
        <v>104.2</v>
      </c>
      <c r="W3" s="3">
        <f>SUM(D3,G3,J3,M3,P3,V3)</f>
        <v>227.60000000000002</v>
      </c>
    </row>
    <row r="4" spans="1:23" x14ac:dyDescent="0.25">
      <c r="A4" s="6" t="s">
        <v>73</v>
      </c>
      <c r="B4" s="3">
        <v>0</v>
      </c>
      <c r="C4" s="3">
        <v>0</v>
      </c>
      <c r="D4" s="13">
        <v>148</v>
      </c>
      <c r="E4" s="3">
        <v>0</v>
      </c>
      <c r="F4" s="3">
        <v>0</v>
      </c>
      <c r="G4" s="13">
        <v>0</v>
      </c>
      <c r="H4" s="3">
        <v>0</v>
      </c>
      <c r="I4" s="3">
        <v>0</v>
      </c>
      <c r="J4" s="13">
        <v>0</v>
      </c>
      <c r="K4" s="3">
        <v>0</v>
      </c>
      <c r="L4" s="3">
        <v>0</v>
      </c>
      <c r="M4" s="13">
        <v>0</v>
      </c>
      <c r="N4" s="3">
        <v>0</v>
      </c>
      <c r="O4" s="3">
        <v>0</v>
      </c>
      <c r="P4" s="13">
        <v>0</v>
      </c>
      <c r="Q4" s="16">
        <v>136.70999999999998</v>
      </c>
      <c r="R4" s="16">
        <v>0</v>
      </c>
      <c r="S4" s="16">
        <v>0</v>
      </c>
      <c r="T4" s="16">
        <v>0</v>
      </c>
      <c r="U4" s="16">
        <v>7.5949999999999989</v>
      </c>
      <c r="V4" s="16">
        <v>151.89999999999998</v>
      </c>
      <c r="W4" s="3">
        <f t="shared" ref="W4:W27" si="0">SUM(D4,G4,J4,M4,P4,V4)</f>
        <v>299.89999999999998</v>
      </c>
    </row>
    <row r="5" spans="1:23" x14ac:dyDescent="0.25">
      <c r="A5" s="6" t="s">
        <v>74</v>
      </c>
      <c r="B5" s="3">
        <v>0</v>
      </c>
      <c r="C5" s="3">
        <v>0</v>
      </c>
      <c r="D5" s="13">
        <v>297.2</v>
      </c>
      <c r="E5" s="3">
        <v>0</v>
      </c>
      <c r="F5" s="3">
        <v>0</v>
      </c>
      <c r="G5" s="13">
        <v>0</v>
      </c>
      <c r="H5" s="3">
        <v>0</v>
      </c>
      <c r="I5" s="3">
        <v>0</v>
      </c>
      <c r="J5" s="13">
        <v>0</v>
      </c>
      <c r="K5" s="3">
        <v>0</v>
      </c>
      <c r="L5" s="3">
        <v>0</v>
      </c>
      <c r="M5" s="13">
        <v>4.8000000000000007</v>
      </c>
      <c r="N5" s="3">
        <v>0</v>
      </c>
      <c r="O5" s="3">
        <v>0</v>
      </c>
      <c r="P5" s="13">
        <v>0</v>
      </c>
      <c r="Q5" s="16">
        <v>280.72499999999997</v>
      </c>
      <c r="R5" s="16">
        <v>0</v>
      </c>
      <c r="S5" s="16">
        <v>0</v>
      </c>
      <c r="T5" s="16">
        <v>0</v>
      </c>
      <c r="U5" s="16">
        <v>29.55</v>
      </c>
      <c r="V5" s="16">
        <v>295.5</v>
      </c>
      <c r="W5" s="3">
        <f t="shared" si="0"/>
        <v>597.5</v>
      </c>
    </row>
    <row r="6" spans="1:23" x14ac:dyDescent="0.25">
      <c r="A6" s="6" t="s">
        <v>75</v>
      </c>
      <c r="B6" s="3">
        <v>0</v>
      </c>
      <c r="C6" s="3">
        <v>0</v>
      </c>
      <c r="D6" s="13">
        <v>128.39999999999998</v>
      </c>
      <c r="E6" s="3">
        <v>0</v>
      </c>
      <c r="F6" s="3">
        <v>0</v>
      </c>
      <c r="G6" s="13">
        <v>0</v>
      </c>
      <c r="H6" s="3">
        <v>0</v>
      </c>
      <c r="I6" s="3">
        <v>0</v>
      </c>
      <c r="J6" s="13">
        <v>0</v>
      </c>
      <c r="K6" s="3">
        <v>0</v>
      </c>
      <c r="L6" s="3">
        <v>0</v>
      </c>
      <c r="M6" s="13">
        <v>0</v>
      </c>
      <c r="N6" s="3">
        <v>0</v>
      </c>
      <c r="O6" s="3">
        <v>0</v>
      </c>
      <c r="P6" s="13">
        <v>0</v>
      </c>
      <c r="Q6" s="16">
        <v>123.15599999999999</v>
      </c>
      <c r="R6" s="16">
        <v>0</v>
      </c>
      <c r="S6" s="16">
        <v>0</v>
      </c>
      <c r="T6" s="16">
        <v>0</v>
      </c>
      <c r="U6" s="16">
        <v>1.244</v>
      </c>
      <c r="V6" s="16">
        <v>124.39999999999999</v>
      </c>
      <c r="W6" s="3">
        <f t="shared" si="0"/>
        <v>252.79999999999995</v>
      </c>
    </row>
    <row r="7" spans="1:23" x14ac:dyDescent="0.25">
      <c r="A7" s="6" t="s">
        <v>76</v>
      </c>
      <c r="B7" s="3">
        <v>160.39999999999998</v>
      </c>
      <c r="C7" s="3">
        <v>54.199999999999996</v>
      </c>
      <c r="D7" s="13">
        <v>214.59999999999997</v>
      </c>
      <c r="E7" s="3">
        <v>0</v>
      </c>
      <c r="F7" s="3">
        <v>0</v>
      </c>
      <c r="G7" s="13">
        <v>0</v>
      </c>
      <c r="H7" s="3">
        <v>0</v>
      </c>
      <c r="I7" s="3">
        <v>0</v>
      </c>
      <c r="J7" s="13">
        <v>0</v>
      </c>
      <c r="K7" s="3">
        <v>0</v>
      </c>
      <c r="L7" s="3">
        <v>0</v>
      </c>
      <c r="M7" s="13">
        <v>0</v>
      </c>
      <c r="N7" s="3">
        <v>0</v>
      </c>
      <c r="O7" s="3">
        <v>0</v>
      </c>
      <c r="P7" s="13">
        <v>0</v>
      </c>
      <c r="Q7" s="16">
        <v>190.66499999999999</v>
      </c>
      <c r="R7" s="16">
        <v>0</v>
      </c>
      <c r="S7" s="16">
        <v>0</v>
      </c>
      <c r="T7" s="16">
        <v>0</v>
      </c>
      <c r="U7" s="16">
        <v>10.035</v>
      </c>
      <c r="V7" s="16">
        <v>200.7</v>
      </c>
      <c r="W7" s="3">
        <f t="shared" si="0"/>
        <v>415.29999999999995</v>
      </c>
    </row>
    <row r="8" spans="1:23" x14ac:dyDescent="0.25">
      <c r="A8" s="6" t="s">
        <v>77</v>
      </c>
      <c r="B8" s="3">
        <v>0</v>
      </c>
      <c r="C8" s="3">
        <v>0</v>
      </c>
      <c r="D8" s="13">
        <v>196.5</v>
      </c>
      <c r="E8" s="3">
        <v>0</v>
      </c>
      <c r="F8" s="3">
        <v>0</v>
      </c>
      <c r="G8" s="13">
        <v>3.4</v>
      </c>
      <c r="H8" s="3">
        <v>0</v>
      </c>
      <c r="I8" s="3">
        <v>0</v>
      </c>
      <c r="J8" s="13">
        <v>0</v>
      </c>
      <c r="K8" s="3">
        <v>0</v>
      </c>
      <c r="L8" s="3">
        <v>0</v>
      </c>
      <c r="M8" s="13">
        <v>0</v>
      </c>
      <c r="N8" s="3">
        <v>0</v>
      </c>
      <c r="O8" s="3">
        <v>0</v>
      </c>
      <c r="P8" s="13">
        <v>0</v>
      </c>
      <c r="Q8" s="16">
        <v>105.44999999999999</v>
      </c>
      <c r="R8" s="16">
        <v>2.2200000000000002</v>
      </c>
      <c r="S8" s="16">
        <v>0</v>
      </c>
      <c r="T8" s="16">
        <v>0</v>
      </c>
      <c r="U8" s="16">
        <v>3.33</v>
      </c>
      <c r="V8" s="16">
        <v>111</v>
      </c>
      <c r="W8" s="3">
        <f t="shared" si="0"/>
        <v>310.89999999999998</v>
      </c>
    </row>
    <row r="9" spans="1:23" x14ac:dyDescent="0.25">
      <c r="A9" s="6" t="s">
        <v>78</v>
      </c>
      <c r="B9" s="3">
        <v>0</v>
      </c>
      <c r="C9" s="3">
        <v>0</v>
      </c>
      <c r="D9" s="13">
        <v>234.29999999999998</v>
      </c>
      <c r="E9" s="3">
        <v>0</v>
      </c>
      <c r="F9" s="3">
        <v>0</v>
      </c>
      <c r="G9" s="13">
        <v>0</v>
      </c>
      <c r="H9" s="3">
        <v>0</v>
      </c>
      <c r="I9" s="3">
        <v>0</v>
      </c>
      <c r="J9" s="13">
        <v>0</v>
      </c>
      <c r="K9" s="3">
        <v>0</v>
      </c>
      <c r="L9" s="3">
        <v>0</v>
      </c>
      <c r="M9" s="13">
        <v>0</v>
      </c>
      <c r="N9" s="3">
        <v>0</v>
      </c>
      <c r="O9" s="3">
        <v>0</v>
      </c>
      <c r="P9" s="13">
        <v>0</v>
      </c>
      <c r="Q9" s="16">
        <v>51.6</v>
      </c>
      <c r="R9" s="16">
        <v>0</v>
      </c>
      <c r="S9" s="16">
        <v>0</v>
      </c>
      <c r="T9" s="16">
        <v>0</v>
      </c>
      <c r="U9" s="16">
        <v>0</v>
      </c>
      <c r="V9" s="16">
        <v>51.6</v>
      </c>
      <c r="W9" s="3">
        <f t="shared" si="0"/>
        <v>285.89999999999998</v>
      </c>
    </row>
    <row r="10" spans="1:23" x14ac:dyDescent="0.25">
      <c r="A10" s="6" t="s">
        <v>79</v>
      </c>
      <c r="B10" s="3">
        <v>0</v>
      </c>
      <c r="C10" s="3">
        <v>0</v>
      </c>
      <c r="D10" s="13">
        <v>169.70000000000002</v>
      </c>
      <c r="E10" s="3">
        <v>0</v>
      </c>
      <c r="F10" s="3">
        <v>0</v>
      </c>
      <c r="G10" s="13">
        <v>0</v>
      </c>
      <c r="H10" s="3">
        <v>0</v>
      </c>
      <c r="I10" s="3">
        <v>0</v>
      </c>
      <c r="J10" s="13">
        <v>0</v>
      </c>
      <c r="K10" s="3">
        <v>0</v>
      </c>
      <c r="L10" s="3">
        <v>0</v>
      </c>
      <c r="M10" s="13">
        <v>0</v>
      </c>
      <c r="N10" s="3">
        <v>0</v>
      </c>
      <c r="O10" s="3">
        <v>0</v>
      </c>
      <c r="P10" s="13">
        <v>0</v>
      </c>
      <c r="Q10" s="16">
        <v>105.53400000000001</v>
      </c>
      <c r="R10" s="16">
        <v>0</v>
      </c>
      <c r="S10" s="16">
        <v>0</v>
      </c>
      <c r="T10" s="16">
        <v>0</v>
      </c>
      <c r="U10" s="16">
        <v>1.0660000000000001</v>
      </c>
      <c r="V10" s="16">
        <v>106.60000000000001</v>
      </c>
      <c r="W10" s="3">
        <f t="shared" si="0"/>
        <v>276.3</v>
      </c>
    </row>
    <row r="11" spans="1:23" x14ac:dyDescent="0.25">
      <c r="A11" s="6" t="s">
        <v>80</v>
      </c>
      <c r="B11" s="3">
        <v>0</v>
      </c>
      <c r="C11" s="3">
        <v>0</v>
      </c>
      <c r="D11" s="13">
        <v>168.39999999999998</v>
      </c>
      <c r="E11" s="3">
        <v>0</v>
      </c>
      <c r="F11" s="3">
        <v>0</v>
      </c>
      <c r="G11" s="13">
        <v>0</v>
      </c>
      <c r="H11" s="3">
        <v>0</v>
      </c>
      <c r="I11" s="3">
        <v>0</v>
      </c>
      <c r="J11" s="13">
        <v>0</v>
      </c>
      <c r="K11" s="3">
        <v>0</v>
      </c>
      <c r="L11" s="3">
        <v>0</v>
      </c>
      <c r="M11" s="13">
        <v>0</v>
      </c>
      <c r="N11" s="3">
        <v>0</v>
      </c>
      <c r="O11" s="3">
        <v>0</v>
      </c>
      <c r="P11" s="13">
        <v>0</v>
      </c>
      <c r="Q11" s="16">
        <v>203.1</v>
      </c>
      <c r="R11" s="16">
        <v>0</v>
      </c>
      <c r="S11" s="16">
        <v>0</v>
      </c>
      <c r="T11" s="16">
        <v>0</v>
      </c>
      <c r="U11" s="16">
        <v>0</v>
      </c>
      <c r="V11" s="16">
        <v>203.1</v>
      </c>
      <c r="W11" s="3">
        <f t="shared" si="0"/>
        <v>371.5</v>
      </c>
    </row>
    <row r="12" spans="1:23" x14ac:dyDescent="0.25">
      <c r="A12" s="6" t="s">
        <v>81</v>
      </c>
      <c r="B12" s="3">
        <v>0</v>
      </c>
      <c r="C12" s="3">
        <v>0</v>
      </c>
      <c r="D12" s="13">
        <v>225.7</v>
      </c>
      <c r="E12" s="3">
        <v>0</v>
      </c>
      <c r="F12" s="3">
        <v>0</v>
      </c>
      <c r="G12" s="13">
        <v>0</v>
      </c>
      <c r="H12" s="3">
        <v>0</v>
      </c>
      <c r="I12" s="3">
        <v>0</v>
      </c>
      <c r="J12" s="13">
        <v>0</v>
      </c>
      <c r="K12" s="3">
        <v>0</v>
      </c>
      <c r="L12" s="3">
        <v>0</v>
      </c>
      <c r="M12" s="13">
        <v>0</v>
      </c>
      <c r="N12" s="3">
        <v>0</v>
      </c>
      <c r="O12" s="3">
        <v>0</v>
      </c>
      <c r="P12" s="13">
        <v>0</v>
      </c>
      <c r="Q12" s="16">
        <v>309.51</v>
      </c>
      <c r="R12" s="16">
        <v>0</v>
      </c>
      <c r="S12" s="16">
        <v>0</v>
      </c>
      <c r="T12" s="16">
        <v>0</v>
      </c>
      <c r="U12" s="16">
        <v>16.290000000000003</v>
      </c>
      <c r="V12" s="16">
        <v>325.8</v>
      </c>
      <c r="W12" s="3">
        <f t="shared" si="0"/>
        <v>551.5</v>
      </c>
    </row>
    <row r="13" spans="1:23" x14ac:dyDescent="0.25">
      <c r="A13" s="6" t="s">
        <v>82</v>
      </c>
      <c r="B13" s="3">
        <v>0</v>
      </c>
      <c r="C13" s="3">
        <v>0</v>
      </c>
      <c r="D13" s="13">
        <v>100.4</v>
      </c>
      <c r="E13" s="3">
        <v>0</v>
      </c>
      <c r="F13" s="3">
        <v>0</v>
      </c>
      <c r="G13" s="13">
        <v>0</v>
      </c>
      <c r="H13" s="3">
        <v>0</v>
      </c>
      <c r="I13" s="3">
        <v>0</v>
      </c>
      <c r="J13" s="13">
        <v>0</v>
      </c>
      <c r="K13" s="3">
        <v>0</v>
      </c>
      <c r="L13" s="3">
        <v>0</v>
      </c>
      <c r="M13" s="13">
        <v>0</v>
      </c>
      <c r="N13" s="3">
        <v>0</v>
      </c>
      <c r="O13" s="3">
        <v>0</v>
      </c>
      <c r="P13" s="13">
        <v>0</v>
      </c>
      <c r="Q13" s="16">
        <v>94.68</v>
      </c>
      <c r="R13" s="16">
        <v>0</v>
      </c>
      <c r="S13" s="16">
        <v>0</v>
      </c>
      <c r="T13" s="16">
        <v>0</v>
      </c>
      <c r="U13" s="16">
        <v>10.520000000000001</v>
      </c>
      <c r="V13" s="16">
        <v>105.2</v>
      </c>
      <c r="W13" s="3">
        <f t="shared" si="0"/>
        <v>205.60000000000002</v>
      </c>
    </row>
    <row r="14" spans="1:23" x14ac:dyDescent="0.25">
      <c r="A14" s="6" t="s">
        <v>83</v>
      </c>
      <c r="B14" s="3">
        <v>0</v>
      </c>
      <c r="C14" s="3">
        <v>0</v>
      </c>
      <c r="D14" s="13">
        <v>262.49999999999994</v>
      </c>
      <c r="E14" s="3">
        <v>0</v>
      </c>
      <c r="F14" s="3">
        <v>0</v>
      </c>
      <c r="G14" s="13">
        <v>0</v>
      </c>
      <c r="H14" s="3">
        <v>0</v>
      </c>
      <c r="I14" s="3">
        <v>0</v>
      </c>
      <c r="J14" s="13">
        <v>0</v>
      </c>
      <c r="K14" s="3">
        <v>0</v>
      </c>
      <c r="L14" s="3">
        <v>0</v>
      </c>
      <c r="M14" s="13">
        <v>0</v>
      </c>
      <c r="N14" s="3">
        <v>0</v>
      </c>
      <c r="O14" s="3">
        <v>0</v>
      </c>
      <c r="P14" s="13">
        <v>0</v>
      </c>
      <c r="Q14" s="16">
        <v>170.39999999999998</v>
      </c>
      <c r="R14" s="16">
        <v>0</v>
      </c>
      <c r="S14" s="16">
        <v>0</v>
      </c>
      <c r="T14" s="16">
        <v>0</v>
      </c>
      <c r="U14" s="16">
        <v>170.39999999999998</v>
      </c>
      <c r="V14" s="16">
        <v>170.39999999999998</v>
      </c>
      <c r="W14" s="3">
        <f t="shared" si="0"/>
        <v>432.89999999999992</v>
      </c>
    </row>
    <row r="15" spans="1:23" x14ac:dyDescent="0.25">
      <c r="A15" s="6" t="s">
        <v>84</v>
      </c>
      <c r="B15" s="3">
        <v>0</v>
      </c>
      <c r="C15" s="3">
        <v>0</v>
      </c>
      <c r="D15" s="13">
        <v>140.6</v>
      </c>
      <c r="E15" s="3">
        <v>0</v>
      </c>
      <c r="F15" s="3">
        <v>0</v>
      </c>
      <c r="G15" s="13">
        <v>0</v>
      </c>
      <c r="H15" s="3">
        <v>0</v>
      </c>
      <c r="I15" s="3">
        <v>0</v>
      </c>
      <c r="J15" s="13">
        <v>0</v>
      </c>
      <c r="K15" s="3">
        <v>0</v>
      </c>
      <c r="L15" s="3">
        <v>0</v>
      </c>
      <c r="M15" s="13">
        <v>0</v>
      </c>
      <c r="N15" s="3">
        <v>0</v>
      </c>
      <c r="O15" s="3">
        <v>0</v>
      </c>
      <c r="P15" s="13">
        <v>0</v>
      </c>
      <c r="Q15" s="16">
        <v>169.67</v>
      </c>
      <c r="R15" s="16">
        <v>0</v>
      </c>
      <c r="S15" s="16">
        <v>0</v>
      </c>
      <c r="T15" s="16">
        <v>0</v>
      </c>
      <c r="U15" s="16">
        <v>8.93</v>
      </c>
      <c r="V15" s="16">
        <v>178.6</v>
      </c>
      <c r="W15" s="3">
        <f t="shared" si="0"/>
        <v>319.2</v>
      </c>
    </row>
    <row r="16" spans="1:23" x14ac:dyDescent="0.25">
      <c r="A16" s="6" t="s">
        <v>85</v>
      </c>
      <c r="B16" s="3">
        <v>0</v>
      </c>
      <c r="C16" s="3">
        <v>0</v>
      </c>
      <c r="D16" s="13">
        <v>443.40000000000003</v>
      </c>
      <c r="E16" s="3">
        <v>0</v>
      </c>
      <c r="F16" s="3">
        <v>0</v>
      </c>
      <c r="G16" s="13">
        <v>0</v>
      </c>
      <c r="H16" s="3">
        <v>0</v>
      </c>
      <c r="I16" s="3">
        <v>0</v>
      </c>
      <c r="J16" s="13">
        <v>0</v>
      </c>
      <c r="K16" s="3">
        <v>0</v>
      </c>
      <c r="L16" s="3">
        <v>0</v>
      </c>
      <c r="M16" s="13">
        <v>0</v>
      </c>
      <c r="N16" s="3">
        <v>0</v>
      </c>
      <c r="O16" s="3">
        <v>0</v>
      </c>
      <c r="P16" s="13">
        <v>0</v>
      </c>
      <c r="Q16" s="16">
        <v>168.89999999999998</v>
      </c>
      <c r="R16" s="16">
        <v>0</v>
      </c>
      <c r="S16" s="16">
        <v>0</v>
      </c>
      <c r="T16" s="16">
        <v>0</v>
      </c>
      <c r="U16" s="16">
        <v>0</v>
      </c>
      <c r="V16" s="16">
        <v>168.89999999999998</v>
      </c>
      <c r="W16" s="3">
        <f t="shared" si="0"/>
        <v>612.29999999999995</v>
      </c>
    </row>
    <row r="17" spans="1:24" x14ac:dyDescent="0.25">
      <c r="A17" s="6" t="s">
        <v>86</v>
      </c>
      <c r="B17" s="3">
        <v>167.2</v>
      </c>
      <c r="C17" s="3">
        <v>59.400000000000006</v>
      </c>
      <c r="D17" s="13">
        <v>226.6</v>
      </c>
      <c r="E17" s="3">
        <v>0</v>
      </c>
      <c r="F17" s="3">
        <v>0</v>
      </c>
      <c r="G17" s="13">
        <v>0</v>
      </c>
      <c r="H17" s="3">
        <v>4.3999999999999986</v>
      </c>
      <c r="I17" s="3">
        <v>0</v>
      </c>
      <c r="J17" s="13">
        <v>4.3999999999999986</v>
      </c>
      <c r="K17" s="3">
        <v>0</v>
      </c>
      <c r="L17" s="3">
        <v>0</v>
      </c>
      <c r="M17" s="13">
        <v>0</v>
      </c>
      <c r="N17" s="3">
        <v>0</v>
      </c>
      <c r="O17" s="3">
        <v>0</v>
      </c>
      <c r="P17" s="13">
        <v>0</v>
      </c>
      <c r="Q17" s="16">
        <v>185.05999999999997</v>
      </c>
      <c r="R17" s="16">
        <v>0</v>
      </c>
      <c r="S17" s="16">
        <v>0</v>
      </c>
      <c r="T17" s="16">
        <v>0</v>
      </c>
      <c r="U17" s="16">
        <v>9.74</v>
      </c>
      <c r="V17" s="16">
        <v>194.79999999999998</v>
      </c>
      <c r="W17" s="3">
        <f t="shared" si="0"/>
        <v>425.79999999999995</v>
      </c>
    </row>
    <row r="18" spans="1:24" x14ac:dyDescent="0.25">
      <c r="A18" s="6" t="s">
        <v>87</v>
      </c>
      <c r="B18" s="3">
        <v>6.5</v>
      </c>
      <c r="C18" s="3">
        <v>3.8000000000000007</v>
      </c>
      <c r="D18" s="13">
        <v>10.3</v>
      </c>
      <c r="E18" s="3">
        <v>0</v>
      </c>
      <c r="F18" s="3">
        <v>0</v>
      </c>
      <c r="G18" s="13">
        <v>0</v>
      </c>
      <c r="H18" s="3">
        <v>0</v>
      </c>
      <c r="I18" s="3">
        <v>0</v>
      </c>
      <c r="J18" s="13">
        <v>0</v>
      </c>
      <c r="K18" s="3">
        <v>0</v>
      </c>
      <c r="L18" s="3">
        <v>0</v>
      </c>
      <c r="M18" s="13">
        <v>0</v>
      </c>
      <c r="N18" s="3">
        <v>0</v>
      </c>
      <c r="O18" s="3">
        <v>0</v>
      </c>
      <c r="P18" s="13">
        <v>0</v>
      </c>
      <c r="Q18" s="16">
        <v>65.75</v>
      </c>
      <c r="R18" s="16">
        <v>0</v>
      </c>
      <c r="S18" s="16">
        <v>0</v>
      </c>
      <c r="T18" s="16">
        <v>0</v>
      </c>
      <c r="U18" s="16">
        <v>65.75</v>
      </c>
      <c r="V18" s="16">
        <v>131.5</v>
      </c>
      <c r="W18" s="3">
        <f t="shared" si="0"/>
        <v>141.80000000000001</v>
      </c>
    </row>
    <row r="19" spans="1:24" x14ac:dyDescent="0.25">
      <c r="A19" s="6" t="s">
        <v>88</v>
      </c>
      <c r="B19" s="3">
        <v>0</v>
      </c>
      <c r="C19" s="3">
        <v>0</v>
      </c>
      <c r="D19" s="13">
        <v>278.5</v>
      </c>
      <c r="E19" s="3">
        <v>0</v>
      </c>
      <c r="F19" s="3">
        <v>0</v>
      </c>
      <c r="G19" s="13">
        <v>0</v>
      </c>
      <c r="H19" s="3">
        <v>0</v>
      </c>
      <c r="I19" s="3">
        <v>0</v>
      </c>
      <c r="J19" s="13">
        <v>6</v>
      </c>
      <c r="K19" s="3">
        <v>0</v>
      </c>
      <c r="L19" s="3">
        <v>0</v>
      </c>
      <c r="M19" s="13">
        <v>0</v>
      </c>
      <c r="N19" s="3">
        <v>0</v>
      </c>
      <c r="O19" s="3">
        <v>0</v>
      </c>
      <c r="P19" s="13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3">
        <f t="shared" si="0"/>
        <v>284.5</v>
      </c>
    </row>
    <row r="20" spans="1:24" x14ac:dyDescent="0.25">
      <c r="A20" s="6" t="s">
        <v>89</v>
      </c>
      <c r="B20" s="3">
        <v>272.3</v>
      </c>
      <c r="C20" s="3">
        <v>83.4</v>
      </c>
      <c r="D20" s="13">
        <v>355.70000000000005</v>
      </c>
      <c r="E20" s="3">
        <v>3</v>
      </c>
      <c r="F20" s="3">
        <v>0</v>
      </c>
      <c r="G20" s="13">
        <v>3</v>
      </c>
      <c r="H20" s="3">
        <v>0</v>
      </c>
      <c r="I20" s="3">
        <v>0</v>
      </c>
      <c r="J20" s="13">
        <v>0</v>
      </c>
      <c r="K20" s="3">
        <v>0</v>
      </c>
      <c r="L20" s="3">
        <v>0</v>
      </c>
      <c r="M20" s="13">
        <v>0</v>
      </c>
      <c r="N20" s="3">
        <v>0</v>
      </c>
      <c r="O20" s="3">
        <v>0</v>
      </c>
      <c r="P20" s="13">
        <v>0</v>
      </c>
      <c r="Q20" s="16">
        <v>364.4</v>
      </c>
      <c r="R20" s="16">
        <v>0</v>
      </c>
      <c r="S20" s="16">
        <v>0</v>
      </c>
      <c r="T20" s="16">
        <v>0</v>
      </c>
      <c r="U20" s="16">
        <v>0</v>
      </c>
      <c r="V20" s="16">
        <v>364.4</v>
      </c>
      <c r="W20" s="3">
        <f t="shared" si="0"/>
        <v>723.1</v>
      </c>
    </row>
    <row r="21" spans="1:24" x14ac:dyDescent="0.25">
      <c r="A21" s="6" t="s">
        <v>90</v>
      </c>
      <c r="B21" s="3">
        <v>0</v>
      </c>
      <c r="C21" s="3">
        <v>0</v>
      </c>
      <c r="D21" s="13">
        <v>270.20000000000005</v>
      </c>
      <c r="E21" s="3">
        <v>0</v>
      </c>
      <c r="F21" s="3">
        <v>0</v>
      </c>
      <c r="G21" s="13">
        <v>0</v>
      </c>
      <c r="H21" s="3">
        <v>0</v>
      </c>
      <c r="I21" s="3">
        <v>0</v>
      </c>
      <c r="J21" s="13">
        <v>0</v>
      </c>
      <c r="K21" s="3">
        <v>0</v>
      </c>
      <c r="L21" s="3">
        <v>0</v>
      </c>
      <c r="M21" s="13">
        <v>23.400000000000002</v>
      </c>
      <c r="N21" s="3">
        <v>0</v>
      </c>
      <c r="O21" s="3">
        <v>0</v>
      </c>
      <c r="P21" s="13">
        <v>0</v>
      </c>
      <c r="Q21" s="16">
        <v>183.15999999999997</v>
      </c>
      <c r="R21" s="16">
        <v>0</v>
      </c>
      <c r="S21" s="16">
        <v>3.8559999999999999</v>
      </c>
      <c r="T21" s="16">
        <v>0</v>
      </c>
      <c r="U21" s="16">
        <v>5.7839999999999989</v>
      </c>
      <c r="V21" s="16">
        <v>192.79999999999998</v>
      </c>
      <c r="W21" s="3">
        <f t="shared" si="0"/>
        <v>486.4</v>
      </c>
    </row>
    <row r="22" spans="1:24" x14ac:dyDescent="0.25">
      <c r="A22" s="6" t="s">
        <v>91</v>
      </c>
      <c r="B22" s="3">
        <v>0</v>
      </c>
      <c r="C22" s="3">
        <v>0</v>
      </c>
      <c r="D22" s="13">
        <v>287.10000000000002</v>
      </c>
      <c r="E22" s="3">
        <v>0</v>
      </c>
      <c r="F22" s="3">
        <v>0</v>
      </c>
      <c r="G22" s="13">
        <v>0</v>
      </c>
      <c r="H22" s="3">
        <v>0</v>
      </c>
      <c r="I22" s="3">
        <v>0</v>
      </c>
      <c r="J22" s="13">
        <v>0</v>
      </c>
      <c r="K22" s="3">
        <v>0</v>
      </c>
      <c r="L22" s="3">
        <v>0</v>
      </c>
      <c r="M22" s="13">
        <v>0</v>
      </c>
      <c r="N22" s="3">
        <v>0</v>
      </c>
      <c r="O22" s="3">
        <v>0</v>
      </c>
      <c r="P22" s="13">
        <v>0</v>
      </c>
      <c r="Q22" s="16">
        <v>301.2</v>
      </c>
      <c r="R22" s="16">
        <v>0</v>
      </c>
      <c r="S22" s="16">
        <v>0</v>
      </c>
      <c r="T22" s="16">
        <v>0</v>
      </c>
      <c r="U22" s="16">
        <v>0</v>
      </c>
      <c r="V22" s="16">
        <v>301.2</v>
      </c>
      <c r="W22" s="3">
        <f t="shared" si="0"/>
        <v>588.29999999999995</v>
      </c>
    </row>
    <row r="23" spans="1:24" x14ac:dyDescent="0.25">
      <c r="A23" s="6" t="s">
        <v>92</v>
      </c>
      <c r="B23" s="3">
        <v>0</v>
      </c>
      <c r="C23" s="3">
        <v>0</v>
      </c>
      <c r="D23" s="13">
        <v>173.4</v>
      </c>
      <c r="E23" s="3">
        <v>0</v>
      </c>
      <c r="F23" s="3">
        <v>0</v>
      </c>
      <c r="G23" s="13">
        <v>0</v>
      </c>
      <c r="H23" s="3">
        <v>0</v>
      </c>
      <c r="I23" s="3">
        <v>0</v>
      </c>
      <c r="J23" s="13">
        <v>0</v>
      </c>
      <c r="K23" s="3">
        <v>0</v>
      </c>
      <c r="L23" s="3">
        <v>0</v>
      </c>
      <c r="M23" s="13">
        <v>0</v>
      </c>
      <c r="N23" s="3">
        <v>0</v>
      </c>
      <c r="O23" s="3">
        <v>0</v>
      </c>
      <c r="P23" s="13">
        <v>0</v>
      </c>
      <c r="Q23" s="16">
        <v>80.160000000000011</v>
      </c>
      <c r="R23" s="16">
        <v>0</v>
      </c>
      <c r="S23" s="16">
        <v>0</v>
      </c>
      <c r="T23" s="16">
        <v>0</v>
      </c>
      <c r="U23" s="16">
        <v>20.040000000000003</v>
      </c>
      <c r="V23" s="16">
        <v>100.2</v>
      </c>
      <c r="W23" s="3">
        <f t="shared" si="0"/>
        <v>273.60000000000002</v>
      </c>
    </row>
    <row r="24" spans="1:24" x14ac:dyDescent="0.25">
      <c r="A24" s="6" t="s">
        <v>93</v>
      </c>
      <c r="B24" s="3">
        <v>0</v>
      </c>
      <c r="C24" s="3">
        <v>0</v>
      </c>
      <c r="D24" s="13">
        <v>173.9</v>
      </c>
      <c r="E24" s="3">
        <v>0</v>
      </c>
      <c r="F24" s="3">
        <v>0</v>
      </c>
      <c r="G24" s="13">
        <v>0</v>
      </c>
      <c r="H24" s="3">
        <v>0</v>
      </c>
      <c r="I24" s="3">
        <v>0</v>
      </c>
      <c r="J24" s="13">
        <v>0</v>
      </c>
      <c r="K24" s="3">
        <v>0</v>
      </c>
      <c r="L24" s="3">
        <v>0</v>
      </c>
      <c r="M24" s="13">
        <v>0</v>
      </c>
      <c r="N24" s="3">
        <v>0</v>
      </c>
      <c r="O24" s="3">
        <v>0</v>
      </c>
      <c r="P24" s="13">
        <v>0</v>
      </c>
      <c r="Q24" s="16">
        <v>57.5</v>
      </c>
      <c r="R24" s="16">
        <v>0</v>
      </c>
      <c r="S24" s="16">
        <v>0</v>
      </c>
      <c r="T24" s="16">
        <v>0</v>
      </c>
      <c r="U24" s="16">
        <v>0</v>
      </c>
      <c r="V24" s="16">
        <v>57.5</v>
      </c>
      <c r="W24" s="3">
        <f t="shared" si="0"/>
        <v>231.4</v>
      </c>
    </row>
    <row r="25" spans="1:24" x14ac:dyDescent="0.25">
      <c r="A25" s="6" t="s">
        <v>94</v>
      </c>
      <c r="B25" s="3">
        <v>0</v>
      </c>
      <c r="C25" s="3">
        <v>0</v>
      </c>
      <c r="D25" s="13">
        <v>255.50000000000003</v>
      </c>
      <c r="E25" s="3">
        <v>0</v>
      </c>
      <c r="F25" s="3">
        <v>0</v>
      </c>
      <c r="G25" s="13">
        <v>0</v>
      </c>
      <c r="H25" s="3">
        <v>0</v>
      </c>
      <c r="I25" s="3">
        <v>0</v>
      </c>
      <c r="J25" s="13">
        <v>0</v>
      </c>
      <c r="K25" s="3">
        <v>0</v>
      </c>
      <c r="L25" s="3">
        <v>0</v>
      </c>
      <c r="M25" s="13">
        <v>0</v>
      </c>
      <c r="N25" s="3">
        <v>0</v>
      </c>
      <c r="O25" s="3">
        <v>0</v>
      </c>
      <c r="P25" s="13">
        <v>0</v>
      </c>
      <c r="Q25" s="16">
        <v>30.21</v>
      </c>
      <c r="R25" s="16">
        <v>0</v>
      </c>
      <c r="S25" s="16">
        <v>0</v>
      </c>
      <c r="T25" s="16">
        <v>0</v>
      </c>
      <c r="U25" s="16">
        <v>1.59</v>
      </c>
      <c r="V25" s="16">
        <v>31.8</v>
      </c>
      <c r="W25" s="3">
        <f t="shared" si="0"/>
        <v>287.3</v>
      </c>
    </row>
    <row r="26" spans="1:24" x14ac:dyDescent="0.25">
      <c r="A26" s="6" t="s">
        <v>95</v>
      </c>
      <c r="B26" s="3">
        <v>0</v>
      </c>
      <c r="C26" s="3">
        <v>0</v>
      </c>
      <c r="D26" s="13">
        <v>366.99999999999994</v>
      </c>
      <c r="E26" s="3">
        <v>0</v>
      </c>
      <c r="F26" s="3">
        <v>0</v>
      </c>
      <c r="G26" s="13">
        <v>0</v>
      </c>
      <c r="H26" s="3">
        <v>0</v>
      </c>
      <c r="I26" s="3">
        <v>0</v>
      </c>
      <c r="J26" s="13">
        <v>0</v>
      </c>
      <c r="K26" s="3">
        <v>0</v>
      </c>
      <c r="L26" s="3">
        <v>0</v>
      </c>
      <c r="M26" s="13">
        <v>0</v>
      </c>
      <c r="N26" s="3">
        <v>0</v>
      </c>
      <c r="O26" s="3">
        <v>0</v>
      </c>
      <c r="P26" s="13">
        <v>0</v>
      </c>
      <c r="Q26" s="16">
        <v>258.495</v>
      </c>
      <c r="R26" s="16">
        <v>0</v>
      </c>
      <c r="S26" s="16">
        <v>0</v>
      </c>
      <c r="T26" s="16">
        <v>0</v>
      </c>
      <c r="U26" s="16">
        <v>13.605000000000002</v>
      </c>
      <c r="V26" s="16">
        <v>272.10000000000002</v>
      </c>
      <c r="W26" s="3">
        <f t="shared" si="0"/>
        <v>639.09999999999991</v>
      </c>
    </row>
    <row r="27" spans="1:24" x14ac:dyDescent="0.25">
      <c r="A27" s="6" t="s">
        <v>96</v>
      </c>
      <c r="B27" s="3">
        <v>0</v>
      </c>
      <c r="C27" s="3">
        <v>0</v>
      </c>
      <c r="D27" s="13">
        <v>9.8999999999999986</v>
      </c>
      <c r="E27" s="3">
        <v>0</v>
      </c>
      <c r="F27" s="3">
        <v>0</v>
      </c>
      <c r="G27" s="13">
        <v>0</v>
      </c>
      <c r="H27" s="3">
        <v>0</v>
      </c>
      <c r="I27" s="3">
        <v>0</v>
      </c>
      <c r="J27" s="13">
        <v>0</v>
      </c>
      <c r="K27" s="3">
        <v>0</v>
      </c>
      <c r="L27" s="3">
        <v>0</v>
      </c>
      <c r="M27" s="13">
        <v>0</v>
      </c>
      <c r="N27" s="3">
        <v>0</v>
      </c>
      <c r="O27" s="3">
        <v>0</v>
      </c>
      <c r="P27" s="13">
        <v>0</v>
      </c>
      <c r="Q27" s="16">
        <v>135.12</v>
      </c>
      <c r="R27" s="16">
        <v>0</v>
      </c>
      <c r="S27" s="16">
        <v>0</v>
      </c>
      <c r="T27" s="16">
        <v>0</v>
      </c>
      <c r="U27" s="16">
        <v>33.78</v>
      </c>
      <c r="V27" s="16">
        <v>168.9</v>
      </c>
      <c r="W27" s="3">
        <f t="shared" si="0"/>
        <v>178.8</v>
      </c>
    </row>
    <row r="29" spans="1:24" x14ac:dyDescent="0.25">
      <c r="V29" s="3" t="s">
        <v>130</v>
      </c>
      <c r="W29" s="3">
        <f>AVERAGE(W3:W27)*4/100</f>
        <v>15.070879999999999</v>
      </c>
      <c r="X29" s="3" t="s">
        <v>128</v>
      </c>
    </row>
  </sheetData>
  <mergeCells count="1">
    <mergeCell ref="Q1:V1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02"/>
  <sheetViews>
    <sheetView workbookViewId="0">
      <selection activeCell="A3" sqref="A3"/>
    </sheetView>
  </sheetViews>
  <sheetFormatPr defaultColWidth="11" defaultRowHeight="15.75" x14ac:dyDescent="0.25"/>
  <cols>
    <col min="8" max="9" width="0" hidden="1" customWidth="1"/>
    <col min="11" max="12" width="0" hidden="1" customWidth="1"/>
    <col min="14" max="15" width="0" hidden="1" customWidth="1"/>
  </cols>
  <sheetData>
    <row r="1" spans="1:23" x14ac:dyDescent="0.25">
      <c r="A1" s="7"/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1" t="s">
        <v>7</v>
      </c>
      <c r="J1" s="2" t="s">
        <v>8</v>
      </c>
      <c r="K1" s="1" t="s">
        <v>9</v>
      </c>
      <c r="L1" s="1" t="s">
        <v>10</v>
      </c>
      <c r="M1" s="2" t="s">
        <v>11</v>
      </c>
      <c r="N1" s="1" t="s">
        <v>12</v>
      </c>
      <c r="O1" s="1" t="s">
        <v>13</v>
      </c>
      <c r="P1" s="2" t="s">
        <v>14</v>
      </c>
      <c r="Q1" s="19" t="s">
        <v>127</v>
      </c>
      <c r="R1" s="19"/>
      <c r="S1" s="19"/>
      <c r="T1" s="19"/>
      <c r="U1" s="19"/>
      <c r="V1" s="8"/>
      <c r="W1" s="1" t="s">
        <v>46</v>
      </c>
    </row>
    <row r="2" spans="1:23" x14ac:dyDescent="0.25">
      <c r="A2" s="1" t="s">
        <v>126</v>
      </c>
      <c r="B2" s="1">
        <v>0</v>
      </c>
      <c r="C2" s="1">
        <v>0</v>
      </c>
      <c r="D2" s="2">
        <v>0</v>
      </c>
      <c r="E2" s="1">
        <v>0</v>
      </c>
      <c r="F2" s="1">
        <v>0</v>
      </c>
      <c r="G2" s="2">
        <v>0</v>
      </c>
      <c r="H2" s="1">
        <v>0</v>
      </c>
      <c r="I2" s="1">
        <v>0</v>
      </c>
      <c r="J2" s="2">
        <v>0</v>
      </c>
      <c r="K2" s="1">
        <v>0</v>
      </c>
      <c r="L2" s="1">
        <v>0</v>
      </c>
      <c r="M2" s="2">
        <v>0</v>
      </c>
      <c r="N2" s="1">
        <v>0</v>
      </c>
      <c r="O2" s="1">
        <v>0</v>
      </c>
      <c r="P2" s="2">
        <v>0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122</v>
      </c>
      <c r="W2" s="1"/>
    </row>
    <row r="3" spans="1:23" x14ac:dyDescent="0.25">
      <c r="A3" s="6" t="s">
        <v>21</v>
      </c>
      <c r="B3" s="3">
        <v>0</v>
      </c>
      <c r="C3" s="3">
        <v>0</v>
      </c>
      <c r="D3" s="4">
        <v>267.39999999999998</v>
      </c>
      <c r="E3" s="3">
        <v>0</v>
      </c>
      <c r="F3" s="3">
        <v>0</v>
      </c>
      <c r="G3" s="5">
        <v>0</v>
      </c>
      <c r="H3" s="3">
        <v>0</v>
      </c>
      <c r="I3" s="3">
        <v>0</v>
      </c>
      <c r="J3" s="5">
        <v>0</v>
      </c>
      <c r="K3" s="3">
        <v>0</v>
      </c>
      <c r="L3" s="3">
        <v>0</v>
      </c>
      <c r="M3" s="5">
        <v>0</v>
      </c>
      <c r="N3" s="3">
        <v>0</v>
      </c>
      <c r="O3" s="3">
        <v>0</v>
      </c>
      <c r="P3" s="5">
        <v>0</v>
      </c>
      <c r="Q3" s="9">
        <v>108.20699999999999</v>
      </c>
      <c r="R3" s="9">
        <v>0</v>
      </c>
      <c r="S3" s="9">
        <v>0</v>
      </c>
      <c r="T3" s="9">
        <v>0</v>
      </c>
      <c r="U3" s="9">
        <v>1.093</v>
      </c>
      <c r="V3" s="9">
        <v>109.3</v>
      </c>
      <c r="W3" s="3">
        <f>SUM(D3,G3,J3,M3,P3,V3)</f>
        <v>376.7</v>
      </c>
    </row>
    <row r="4" spans="1:23" x14ac:dyDescent="0.25">
      <c r="A4" s="6" t="s">
        <v>22</v>
      </c>
      <c r="B4" s="3">
        <v>34.6</v>
      </c>
      <c r="C4" s="3">
        <v>38.6</v>
      </c>
      <c r="D4" s="4">
        <v>73.2</v>
      </c>
      <c r="E4" s="3">
        <v>0</v>
      </c>
      <c r="F4" s="3">
        <v>0</v>
      </c>
      <c r="G4" s="5">
        <v>0</v>
      </c>
      <c r="H4" s="3">
        <v>10.200000000000001</v>
      </c>
      <c r="I4" s="3">
        <v>0</v>
      </c>
      <c r="J4" s="5">
        <v>10.200000000000001</v>
      </c>
      <c r="K4" s="3">
        <v>1.6999999999999993</v>
      </c>
      <c r="L4" s="3">
        <v>0</v>
      </c>
      <c r="M4" s="5">
        <v>1.7</v>
      </c>
      <c r="N4" s="3">
        <v>0</v>
      </c>
      <c r="O4" s="3">
        <v>0</v>
      </c>
      <c r="P4" s="5">
        <v>0</v>
      </c>
      <c r="Q4" s="9">
        <v>29.86</v>
      </c>
      <c r="R4" s="9">
        <v>0</v>
      </c>
      <c r="S4" s="9">
        <v>0</v>
      </c>
      <c r="T4" s="9">
        <v>0</v>
      </c>
      <c r="U4" s="9">
        <v>119.44</v>
      </c>
      <c r="V4" s="9">
        <v>149.30000000000001</v>
      </c>
      <c r="W4" s="3">
        <f t="shared" ref="W4:W27" si="0">SUM(D4,G4,J4,M4,P4,V4)</f>
        <v>234.40000000000003</v>
      </c>
    </row>
    <row r="5" spans="1:23" x14ac:dyDescent="0.25">
      <c r="A5" s="6" t="s">
        <v>23</v>
      </c>
      <c r="B5" s="3">
        <v>278.5</v>
      </c>
      <c r="C5" s="3">
        <v>126.4</v>
      </c>
      <c r="D5" s="4">
        <v>404.9</v>
      </c>
      <c r="E5" s="3">
        <v>0</v>
      </c>
      <c r="F5" s="3">
        <v>0</v>
      </c>
      <c r="G5" s="5">
        <v>0</v>
      </c>
      <c r="H5" s="3">
        <v>0</v>
      </c>
      <c r="I5" s="3">
        <v>0</v>
      </c>
      <c r="J5" s="5">
        <v>0</v>
      </c>
      <c r="K5" s="3">
        <v>0</v>
      </c>
      <c r="L5" s="3">
        <v>0</v>
      </c>
      <c r="M5" s="5">
        <v>0</v>
      </c>
      <c r="N5" s="3">
        <v>0</v>
      </c>
      <c r="O5" s="3">
        <v>0</v>
      </c>
      <c r="P5" s="5">
        <v>0</v>
      </c>
      <c r="Q5" s="9">
        <v>182.39999999999998</v>
      </c>
      <c r="R5" s="9">
        <v>0</v>
      </c>
      <c r="S5" s="9">
        <v>0</v>
      </c>
      <c r="T5" s="9">
        <v>0</v>
      </c>
      <c r="U5" s="9">
        <v>0</v>
      </c>
      <c r="V5" s="9">
        <v>182.39999999999998</v>
      </c>
      <c r="W5" s="3">
        <f t="shared" si="0"/>
        <v>587.29999999999995</v>
      </c>
    </row>
    <row r="6" spans="1:23" x14ac:dyDescent="0.25">
      <c r="A6" s="6" t="s">
        <v>24</v>
      </c>
      <c r="B6" s="3">
        <v>0</v>
      </c>
      <c r="C6" s="3">
        <v>0</v>
      </c>
      <c r="D6" s="4">
        <v>271.39999999999998</v>
      </c>
      <c r="E6" s="3">
        <v>0</v>
      </c>
      <c r="F6" s="3">
        <v>0</v>
      </c>
      <c r="G6" s="5">
        <v>0</v>
      </c>
      <c r="H6" s="3">
        <v>0</v>
      </c>
      <c r="I6" s="3">
        <v>0</v>
      </c>
      <c r="J6" s="5">
        <v>7.1999999999999993</v>
      </c>
      <c r="K6" s="3">
        <v>0</v>
      </c>
      <c r="L6" s="3">
        <v>0</v>
      </c>
      <c r="M6" s="5">
        <v>0</v>
      </c>
      <c r="N6" s="3">
        <v>0</v>
      </c>
      <c r="O6" s="3">
        <v>0</v>
      </c>
      <c r="P6" s="5">
        <v>0</v>
      </c>
      <c r="Q6" s="9">
        <v>42.924999999999997</v>
      </c>
      <c r="R6" s="9">
        <v>0</v>
      </c>
      <c r="S6" s="9">
        <v>0</v>
      </c>
      <c r="T6" s="9">
        <v>0</v>
      </c>
      <c r="U6" s="9">
        <v>7.5749999999999993</v>
      </c>
      <c r="V6" s="9">
        <v>50.5</v>
      </c>
      <c r="W6" s="3">
        <f t="shared" si="0"/>
        <v>329.09999999999997</v>
      </c>
    </row>
    <row r="7" spans="1:23" x14ac:dyDescent="0.25">
      <c r="A7" s="6" t="s">
        <v>25</v>
      </c>
      <c r="B7" s="3">
        <v>17.799999999999997</v>
      </c>
      <c r="C7" s="3">
        <v>154.89999999999998</v>
      </c>
      <c r="D7" s="4">
        <v>172.7</v>
      </c>
      <c r="E7" s="3">
        <v>0</v>
      </c>
      <c r="F7" s="3">
        <v>0</v>
      </c>
      <c r="G7" s="5">
        <v>0</v>
      </c>
      <c r="H7" s="3">
        <v>0</v>
      </c>
      <c r="I7" s="3">
        <v>0</v>
      </c>
      <c r="J7" s="5">
        <v>0</v>
      </c>
      <c r="K7" s="3">
        <v>0</v>
      </c>
      <c r="L7" s="3">
        <v>0</v>
      </c>
      <c r="M7" s="5">
        <v>0</v>
      </c>
      <c r="N7" s="3">
        <v>0</v>
      </c>
      <c r="O7" s="3">
        <v>0</v>
      </c>
      <c r="P7" s="5">
        <v>0</v>
      </c>
      <c r="Q7" s="9">
        <v>30.7</v>
      </c>
      <c r="R7" s="9">
        <v>0</v>
      </c>
      <c r="S7" s="9">
        <v>0</v>
      </c>
      <c r="T7" s="9">
        <v>0</v>
      </c>
      <c r="U7" s="9">
        <v>0</v>
      </c>
      <c r="V7" s="9">
        <v>30.7</v>
      </c>
      <c r="W7" s="3">
        <f t="shared" si="0"/>
        <v>203.39999999999998</v>
      </c>
    </row>
    <row r="8" spans="1:23" x14ac:dyDescent="0.25">
      <c r="A8" s="6" t="s">
        <v>26</v>
      </c>
      <c r="B8" s="3">
        <v>0</v>
      </c>
      <c r="C8" s="3">
        <v>0</v>
      </c>
      <c r="D8" s="4">
        <v>522.99999999999989</v>
      </c>
      <c r="E8" s="3">
        <v>0</v>
      </c>
      <c r="F8" s="3">
        <v>0</v>
      </c>
      <c r="G8" s="5">
        <v>123.10000000000001</v>
      </c>
      <c r="H8" s="3">
        <v>0</v>
      </c>
      <c r="I8" s="3">
        <v>0</v>
      </c>
      <c r="J8" s="5">
        <v>0</v>
      </c>
      <c r="K8" s="3">
        <v>0</v>
      </c>
      <c r="L8" s="3">
        <v>0</v>
      </c>
      <c r="M8" s="5">
        <v>0</v>
      </c>
      <c r="N8" s="3">
        <v>0</v>
      </c>
      <c r="O8" s="3">
        <v>0</v>
      </c>
      <c r="P8" s="5">
        <v>0</v>
      </c>
      <c r="Q8" s="9">
        <v>26.754000000000001</v>
      </c>
      <c r="R8" s="9">
        <v>0.27300000000000002</v>
      </c>
      <c r="S8" s="9">
        <v>0</v>
      </c>
      <c r="T8" s="9">
        <v>0</v>
      </c>
      <c r="U8" s="9">
        <v>0.27300000000000002</v>
      </c>
      <c r="V8" s="9">
        <v>27.3</v>
      </c>
      <c r="W8" s="3">
        <f t="shared" si="0"/>
        <v>673.39999999999986</v>
      </c>
    </row>
    <row r="9" spans="1:23" x14ac:dyDescent="0.25">
      <c r="A9" s="6" t="s">
        <v>27</v>
      </c>
      <c r="B9" s="3">
        <v>37.4</v>
      </c>
      <c r="C9" s="3">
        <v>14.200000000000001</v>
      </c>
      <c r="D9" s="4">
        <v>51.6</v>
      </c>
      <c r="E9" s="3">
        <v>0</v>
      </c>
      <c r="F9" s="3">
        <v>0</v>
      </c>
      <c r="G9" s="5">
        <v>0</v>
      </c>
      <c r="H9" s="3">
        <v>0</v>
      </c>
      <c r="I9" s="3">
        <v>0</v>
      </c>
      <c r="J9" s="5">
        <v>0</v>
      </c>
      <c r="K9" s="3">
        <v>0</v>
      </c>
      <c r="L9" s="3">
        <v>0</v>
      </c>
      <c r="M9" s="5">
        <v>0</v>
      </c>
      <c r="N9" s="3">
        <v>0</v>
      </c>
      <c r="O9" s="3">
        <v>0</v>
      </c>
      <c r="P9" s="5">
        <v>0</v>
      </c>
      <c r="Q9" s="9">
        <v>171.5</v>
      </c>
      <c r="R9" s="9">
        <v>0</v>
      </c>
      <c r="S9" s="9">
        <v>0</v>
      </c>
      <c r="T9" s="9">
        <v>0</v>
      </c>
      <c r="U9" s="9">
        <v>3.5</v>
      </c>
      <c r="V9" s="9">
        <v>175</v>
      </c>
      <c r="W9" s="3">
        <f t="shared" si="0"/>
        <v>226.6</v>
      </c>
    </row>
    <row r="10" spans="1:23" x14ac:dyDescent="0.25">
      <c r="A10" s="6" t="s">
        <v>28</v>
      </c>
      <c r="B10" s="3">
        <v>0</v>
      </c>
      <c r="C10" s="3">
        <v>0</v>
      </c>
      <c r="D10" s="4">
        <v>390.4</v>
      </c>
      <c r="E10" s="3">
        <v>0</v>
      </c>
      <c r="F10" s="3">
        <v>0</v>
      </c>
      <c r="G10" s="5">
        <v>0</v>
      </c>
      <c r="H10" s="3">
        <v>0</v>
      </c>
      <c r="I10" s="3">
        <v>0</v>
      </c>
      <c r="J10" s="5">
        <v>0</v>
      </c>
      <c r="K10" s="3">
        <v>0</v>
      </c>
      <c r="L10" s="3">
        <v>0</v>
      </c>
      <c r="M10" s="5">
        <v>0</v>
      </c>
      <c r="N10" s="3">
        <v>0</v>
      </c>
      <c r="O10" s="3">
        <v>0</v>
      </c>
      <c r="P10" s="5">
        <v>0</v>
      </c>
      <c r="Q10" s="9">
        <v>188.74799999999999</v>
      </c>
      <c r="R10" s="9">
        <v>0</v>
      </c>
      <c r="S10" s="9">
        <v>0</v>
      </c>
      <c r="T10" s="9">
        <v>0</v>
      </c>
      <c r="U10" s="9">
        <v>3.8519999999999999</v>
      </c>
      <c r="V10" s="9">
        <v>192.6</v>
      </c>
      <c r="W10" s="3">
        <f t="shared" si="0"/>
        <v>583</v>
      </c>
    </row>
    <row r="11" spans="1:23" x14ac:dyDescent="0.25">
      <c r="A11" s="6" t="s">
        <v>29</v>
      </c>
      <c r="B11" s="3">
        <v>0</v>
      </c>
      <c r="C11" s="3">
        <v>0</v>
      </c>
      <c r="D11" s="4">
        <v>367</v>
      </c>
      <c r="E11" s="3">
        <v>0</v>
      </c>
      <c r="F11" s="3">
        <v>0</v>
      </c>
      <c r="G11" s="5">
        <v>0</v>
      </c>
      <c r="H11" s="3">
        <v>0</v>
      </c>
      <c r="I11" s="3">
        <v>0</v>
      </c>
      <c r="J11" s="5">
        <v>0</v>
      </c>
      <c r="K11" s="3">
        <v>0</v>
      </c>
      <c r="L11" s="3">
        <v>0</v>
      </c>
      <c r="M11" s="5">
        <v>0</v>
      </c>
      <c r="N11" s="3">
        <v>0</v>
      </c>
      <c r="O11" s="3">
        <v>0</v>
      </c>
      <c r="P11" s="5">
        <v>0</v>
      </c>
      <c r="Q11" s="9">
        <v>187.08199999999997</v>
      </c>
      <c r="R11" s="9">
        <v>0</v>
      </c>
      <c r="S11" s="9">
        <v>0</v>
      </c>
      <c r="T11" s="9">
        <v>0</v>
      </c>
      <c r="U11" s="9">
        <v>3.8179999999999996</v>
      </c>
      <c r="V11" s="9">
        <v>190.89999999999998</v>
      </c>
      <c r="W11" s="3">
        <f t="shared" si="0"/>
        <v>557.9</v>
      </c>
    </row>
    <row r="12" spans="1:23" x14ac:dyDescent="0.25">
      <c r="A12" s="6" t="s">
        <v>30</v>
      </c>
      <c r="B12" s="3">
        <v>0</v>
      </c>
      <c r="C12" s="3">
        <v>0</v>
      </c>
      <c r="D12" s="4">
        <v>281.89999999999998</v>
      </c>
      <c r="E12" s="3">
        <v>0</v>
      </c>
      <c r="F12" s="3">
        <v>0</v>
      </c>
      <c r="G12" s="5">
        <v>0</v>
      </c>
      <c r="H12" s="3">
        <v>0</v>
      </c>
      <c r="I12" s="3">
        <v>0</v>
      </c>
      <c r="J12" s="5">
        <v>0</v>
      </c>
      <c r="K12" s="3">
        <v>0</v>
      </c>
      <c r="L12" s="3">
        <v>0</v>
      </c>
      <c r="M12" s="5">
        <v>0</v>
      </c>
      <c r="N12" s="3">
        <v>0</v>
      </c>
      <c r="O12" s="3">
        <v>0</v>
      </c>
      <c r="P12" s="5">
        <v>0</v>
      </c>
      <c r="Q12" s="9">
        <v>47.024999999999999</v>
      </c>
      <c r="R12" s="9">
        <v>0</v>
      </c>
      <c r="S12" s="9">
        <v>0</v>
      </c>
      <c r="T12" s="9">
        <v>0</v>
      </c>
      <c r="U12" s="9">
        <v>2.4750000000000001</v>
      </c>
      <c r="V12" s="9">
        <v>49.5</v>
      </c>
      <c r="W12" s="3">
        <f t="shared" si="0"/>
        <v>331.4</v>
      </c>
    </row>
    <row r="13" spans="1:23" x14ac:dyDescent="0.25">
      <c r="A13" s="6" t="s">
        <v>31</v>
      </c>
      <c r="B13" s="3">
        <v>0</v>
      </c>
      <c r="C13" s="3">
        <v>0</v>
      </c>
      <c r="D13" s="4">
        <v>276.19999999999993</v>
      </c>
      <c r="E13" s="3">
        <v>0</v>
      </c>
      <c r="F13" s="3">
        <v>0</v>
      </c>
      <c r="G13" s="5">
        <v>0</v>
      </c>
      <c r="H13" s="3">
        <v>0</v>
      </c>
      <c r="I13" s="3">
        <v>0</v>
      </c>
      <c r="J13" s="5">
        <v>0</v>
      </c>
      <c r="K13" s="3">
        <v>0</v>
      </c>
      <c r="L13" s="3">
        <v>0</v>
      </c>
      <c r="M13" s="5">
        <v>0</v>
      </c>
      <c r="N13" s="3">
        <v>0</v>
      </c>
      <c r="O13" s="3">
        <v>0</v>
      </c>
      <c r="P13" s="5">
        <v>0</v>
      </c>
      <c r="Q13" s="9">
        <v>127.96499999999999</v>
      </c>
      <c r="R13" s="9">
        <v>0</v>
      </c>
      <c r="S13" s="9">
        <v>0</v>
      </c>
      <c r="T13" s="9">
        <v>0</v>
      </c>
      <c r="U13" s="9">
        <v>6.7349999999999994</v>
      </c>
      <c r="V13" s="9">
        <v>134.69999999999999</v>
      </c>
      <c r="W13" s="3">
        <f t="shared" si="0"/>
        <v>410.89999999999992</v>
      </c>
    </row>
    <row r="14" spans="1:23" x14ac:dyDescent="0.25">
      <c r="A14" s="6" t="s">
        <v>32</v>
      </c>
      <c r="B14" s="3">
        <v>0</v>
      </c>
      <c r="C14" s="3">
        <v>0</v>
      </c>
      <c r="D14" s="4">
        <v>205.9</v>
      </c>
      <c r="E14" s="3">
        <v>0</v>
      </c>
      <c r="F14" s="3">
        <v>0</v>
      </c>
      <c r="G14" s="5">
        <v>0</v>
      </c>
      <c r="H14" s="3">
        <v>0</v>
      </c>
      <c r="I14" s="3">
        <v>0</v>
      </c>
      <c r="J14" s="5">
        <v>0</v>
      </c>
      <c r="K14" s="3">
        <v>0</v>
      </c>
      <c r="L14" s="3">
        <v>0</v>
      </c>
      <c r="M14" s="5">
        <v>0</v>
      </c>
      <c r="N14" s="3">
        <v>0</v>
      </c>
      <c r="O14" s="3">
        <v>0</v>
      </c>
      <c r="P14" s="5">
        <v>0</v>
      </c>
      <c r="Q14" s="9">
        <v>82.4</v>
      </c>
      <c r="R14" s="9">
        <v>0</v>
      </c>
      <c r="S14" s="9">
        <v>0</v>
      </c>
      <c r="T14" s="9">
        <v>0</v>
      </c>
      <c r="U14" s="9">
        <v>0</v>
      </c>
      <c r="V14" s="9">
        <v>82.4</v>
      </c>
      <c r="W14" s="3">
        <f t="shared" si="0"/>
        <v>288.3</v>
      </c>
    </row>
    <row r="15" spans="1:23" x14ac:dyDescent="0.25">
      <c r="A15" s="6" t="s">
        <v>33</v>
      </c>
      <c r="B15" s="3">
        <v>0</v>
      </c>
      <c r="C15" s="3">
        <v>0</v>
      </c>
      <c r="D15" s="4">
        <v>399.9</v>
      </c>
      <c r="E15" s="3">
        <v>0</v>
      </c>
      <c r="F15" s="3">
        <v>0</v>
      </c>
      <c r="G15" s="5">
        <v>0</v>
      </c>
      <c r="H15" s="3">
        <v>0</v>
      </c>
      <c r="I15" s="3">
        <v>0</v>
      </c>
      <c r="J15" s="5">
        <v>0</v>
      </c>
      <c r="K15" s="3">
        <v>0</v>
      </c>
      <c r="L15" s="3">
        <v>0</v>
      </c>
      <c r="M15" s="5">
        <v>0</v>
      </c>
      <c r="N15" s="3">
        <v>0</v>
      </c>
      <c r="O15" s="3">
        <v>0</v>
      </c>
      <c r="P15" s="5">
        <v>0</v>
      </c>
      <c r="Q15" s="9">
        <v>63.365000000000002</v>
      </c>
      <c r="R15" s="9">
        <v>0</v>
      </c>
      <c r="S15" s="9">
        <v>0</v>
      </c>
      <c r="T15" s="9">
        <v>0</v>
      </c>
      <c r="U15" s="9">
        <v>3.3350000000000004</v>
      </c>
      <c r="V15" s="9">
        <v>66.7</v>
      </c>
      <c r="W15" s="3">
        <f t="shared" si="0"/>
        <v>466.59999999999997</v>
      </c>
    </row>
    <row r="16" spans="1:23" x14ac:dyDescent="0.25">
      <c r="A16" s="6" t="s">
        <v>34</v>
      </c>
      <c r="B16" s="3">
        <v>0</v>
      </c>
      <c r="C16" s="3">
        <v>0</v>
      </c>
      <c r="D16" s="4">
        <v>446.29999999999995</v>
      </c>
      <c r="E16" s="3">
        <v>0</v>
      </c>
      <c r="F16" s="3">
        <v>0</v>
      </c>
      <c r="G16" s="5">
        <v>0</v>
      </c>
      <c r="H16" s="3">
        <v>0</v>
      </c>
      <c r="I16" s="3">
        <v>0</v>
      </c>
      <c r="J16" s="5">
        <v>0</v>
      </c>
      <c r="K16" s="3">
        <v>0</v>
      </c>
      <c r="L16" s="3">
        <v>0</v>
      </c>
      <c r="M16" s="5">
        <v>0</v>
      </c>
      <c r="N16" s="3">
        <v>0</v>
      </c>
      <c r="O16" s="3">
        <v>0</v>
      </c>
      <c r="P16" s="5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3">
        <f t="shared" si="0"/>
        <v>446.29999999999995</v>
      </c>
    </row>
    <row r="17" spans="1:23" x14ac:dyDescent="0.25">
      <c r="A17" s="6" t="s">
        <v>35</v>
      </c>
      <c r="B17" s="3">
        <v>5.8999999999999986</v>
      </c>
      <c r="C17" s="3">
        <v>0</v>
      </c>
      <c r="D17" s="4">
        <v>5.8999999999999986</v>
      </c>
      <c r="E17" s="3">
        <v>0</v>
      </c>
      <c r="F17" s="3">
        <v>0</v>
      </c>
      <c r="G17" s="5">
        <v>0</v>
      </c>
      <c r="H17" s="3">
        <v>5.0999999999999979</v>
      </c>
      <c r="I17" s="3">
        <v>0</v>
      </c>
      <c r="J17" s="5">
        <v>5.0999999999999979</v>
      </c>
      <c r="K17" s="3">
        <v>0</v>
      </c>
      <c r="L17" s="3">
        <v>0</v>
      </c>
      <c r="M17" s="5">
        <v>0</v>
      </c>
      <c r="N17" s="3">
        <v>0</v>
      </c>
      <c r="O17" s="3">
        <v>0</v>
      </c>
      <c r="P17" s="5">
        <v>0</v>
      </c>
      <c r="Q17" s="9">
        <v>217.53</v>
      </c>
      <c r="R17" s="9">
        <v>0</v>
      </c>
      <c r="S17" s="9">
        <v>0</v>
      </c>
      <c r="T17" s="9">
        <v>0</v>
      </c>
      <c r="U17" s="9">
        <v>24.17</v>
      </c>
      <c r="V17" s="9">
        <v>241.7</v>
      </c>
      <c r="W17" s="3">
        <f t="shared" si="0"/>
        <v>252.7</v>
      </c>
    </row>
    <row r="18" spans="1:23" x14ac:dyDescent="0.25">
      <c r="A18" s="6" t="s">
        <v>36</v>
      </c>
      <c r="B18" s="3">
        <v>0</v>
      </c>
      <c r="C18" s="3">
        <v>0</v>
      </c>
      <c r="D18" s="4">
        <v>401.6</v>
      </c>
      <c r="E18" s="3">
        <v>0</v>
      </c>
      <c r="F18" s="3">
        <v>0</v>
      </c>
      <c r="G18" s="5">
        <v>0</v>
      </c>
      <c r="H18" s="3">
        <v>0</v>
      </c>
      <c r="I18" s="3">
        <v>0</v>
      </c>
      <c r="J18" s="5">
        <v>0</v>
      </c>
      <c r="K18" s="3">
        <v>0</v>
      </c>
      <c r="L18" s="3">
        <v>0</v>
      </c>
      <c r="M18" s="5">
        <v>0</v>
      </c>
      <c r="N18" s="3">
        <v>0</v>
      </c>
      <c r="O18" s="3">
        <v>0</v>
      </c>
      <c r="P18" s="5">
        <v>0</v>
      </c>
      <c r="Q18" s="9">
        <v>162.26999999999998</v>
      </c>
      <c r="R18" s="9">
        <v>0</v>
      </c>
      <c r="S18" s="9">
        <v>0</v>
      </c>
      <c r="T18" s="9">
        <v>0</v>
      </c>
      <c r="U18" s="9">
        <v>18.029999999999998</v>
      </c>
      <c r="V18" s="9">
        <v>180.29999999999998</v>
      </c>
      <c r="W18" s="3">
        <f t="shared" si="0"/>
        <v>581.9</v>
      </c>
    </row>
    <row r="19" spans="1:23" x14ac:dyDescent="0.25">
      <c r="A19" s="6" t="s">
        <v>37</v>
      </c>
      <c r="B19" s="3">
        <v>6</v>
      </c>
      <c r="C19" s="3">
        <v>0</v>
      </c>
      <c r="D19" s="4">
        <v>6</v>
      </c>
      <c r="E19" s="3">
        <v>0</v>
      </c>
      <c r="F19" s="3">
        <v>0</v>
      </c>
      <c r="G19" s="5">
        <v>0</v>
      </c>
      <c r="H19" s="3">
        <v>6.8999999999999986</v>
      </c>
      <c r="I19" s="3">
        <v>0</v>
      </c>
      <c r="J19" s="5">
        <v>6.8999999999999986</v>
      </c>
      <c r="K19" s="3">
        <v>0</v>
      </c>
      <c r="L19" s="3">
        <v>0</v>
      </c>
      <c r="M19" s="5">
        <v>0</v>
      </c>
      <c r="N19" s="3">
        <v>0</v>
      </c>
      <c r="O19" s="3">
        <v>0</v>
      </c>
      <c r="P19" s="5">
        <v>0</v>
      </c>
      <c r="Q19" s="9">
        <v>65.44</v>
      </c>
      <c r="R19" s="9">
        <v>0</v>
      </c>
      <c r="S19" s="9">
        <v>0</v>
      </c>
      <c r="T19" s="9">
        <v>0</v>
      </c>
      <c r="U19" s="9">
        <v>16.36</v>
      </c>
      <c r="V19" s="9">
        <v>81.8</v>
      </c>
      <c r="W19" s="3">
        <f t="shared" si="0"/>
        <v>94.699999999999989</v>
      </c>
    </row>
    <row r="20" spans="1:23" x14ac:dyDescent="0.25">
      <c r="A20" s="6" t="s">
        <v>38</v>
      </c>
      <c r="B20" s="3">
        <v>0</v>
      </c>
      <c r="C20" s="3">
        <v>0</v>
      </c>
      <c r="D20" s="4">
        <v>91.2</v>
      </c>
      <c r="E20" s="3">
        <v>0</v>
      </c>
      <c r="F20" s="3">
        <v>0</v>
      </c>
      <c r="G20" s="5">
        <v>0</v>
      </c>
      <c r="H20" s="3">
        <v>0</v>
      </c>
      <c r="I20" s="3">
        <v>0</v>
      </c>
      <c r="J20" s="5">
        <v>0</v>
      </c>
      <c r="K20" s="3">
        <v>0</v>
      </c>
      <c r="L20" s="3">
        <v>0</v>
      </c>
      <c r="M20" s="5">
        <v>0</v>
      </c>
      <c r="N20" s="3">
        <v>0</v>
      </c>
      <c r="O20" s="3">
        <v>11.2</v>
      </c>
      <c r="P20" s="5">
        <v>11.2</v>
      </c>
      <c r="Q20" s="9">
        <v>94.24</v>
      </c>
      <c r="R20" s="9">
        <v>0</v>
      </c>
      <c r="S20" s="9">
        <v>0</v>
      </c>
      <c r="T20" s="9">
        <v>2.976</v>
      </c>
      <c r="U20" s="9">
        <v>1.9840000000000002</v>
      </c>
      <c r="V20" s="9">
        <v>99.199999999999989</v>
      </c>
      <c r="W20" s="3">
        <f t="shared" si="0"/>
        <v>201.6</v>
      </c>
    </row>
    <row r="21" spans="1:23" x14ac:dyDescent="0.25">
      <c r="A21" s="6" t="s">
        <v>39</v>
      </c>
      <c r="B21" s="3">
        <v>68.100000000000009</v>
      </c>
      <c r="C21" s="3">
        <v>54.100000000000009</v>
      </c>
      <c r="D21" s="4">
        <v>122.20000000000002</v>
      </c>
      <c r="E21" s="3">
        <v>4.5999999999999979</v>
      </c>
      <c r="F21" s="3">
        <v>5.3000000000000007</v>
      </c>
      <c r="G21" s="5">
        <v>9.8999999999999986</v>
      </c>
      <c r="H21" s="3">
        <v>0</v>
      </c>
      <c r="I21" s="3">
        <v>0</v>
      </c>
      <c r="J21" s="5">
        <v>0</v>
      </c>
      <c r="K21" s="3">
        <v>0</v>
      </c>
      <c r="L21" s="3">
        <v>0</v>
      </c>
      <c r="M21" s="5">
        <v>0</v>
      </c>
      <c r="N21" s="3">
        <v>0</v>
      </c>
      <c r="O21" s="3">
        <v>0</v>
      </c>
      <c r="P21" s="5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3">
        <f t="shared" si="0"/>
        <v>132.10000000000002</v>
      </c>
    </row>
    <row r="22" spans="1:23" x14ac:dyDescent="0.25">
      <c r="A22" s="6" t="s">
        <v>40</v>
      </c>
      <c r="B22" s="3">
        <v>52.2</v>
      </c>
      <c r="C22" s="3">
        <v>123.00000000000001</v>
      </c>
      <c r="D22" s="4">
        <v>175.20000000000002</v>
      </c>
      <c r="E22" s="3">
        <v>0</v>
      </c>
      <c r="F22" s="3">
        <v>0</v>
      </c>
      <c r="G22" s="5">
        <v>0</v>
      </c>
      <c r="H22" s="3">
        <v>0</v>
      </c>
      <c r="I22" s="3">
        <v>0</v>
      </c>
      <c r="J22" s="5">
        <v>0</v>
      </c>
      <c r="K22" s="3">
        <v>0</v>
      </c>
      <c r="L22" s="3">
        <v>0</v>
      </c>
      <c r="M22" s="5">
        <v>0</v>
      </c>
      <c r="N22" s="3">
        <v>0</v>
      </c>
      <c r="O22" s="3">
        <v>0</v>
      </c>
      <c r="P22" s="5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3">
        <f t="shared" si="0"/>
        <v>175.20000000000002</v>
      </c>
    </row>
    <row r="23" spans="1:23" x14ac:dyDescent="0.25">
      <c r="A23" s="6" t="s">
        <v>41</v>
      </c>
      <c r="B23" s="3">
        <v>0</v>
      </c>
      <c r="C23" s="3">
        <v>0</v>
      </c>
      <c r="D23" s="4">
        <v>359.09999999999997</v>
      </c>
      <c r="E23" s="3">
        <v>0</v>
      </c>
      <c r="F23" s="3">
        <v>0</v>
      </c>
      <c r="G23" s="5">
        <v>0</v>
      </c>
      <c r="H23" s="3">
        <v>0</v>
      </c>
      <c r="I23" s="3">
        <v>0</v>
      </c>
      <c r="J23" s="5">
        <v>0</v>
      </c>
      <c r="K23" s="3">
        <v>0</v>
      </c>
      <c r="L23" s="3">
        <v>0</v>
      </c>
      <c r="M23" s="5">
        <v>0</v>
      </c>
      <c r="N23" s="3">
        <v>0</v>
      </c>
      <c r="O23" s="3">
        <v>0</v>
      </c>
      <c r="P23" s="5">
        <v>0</v>
      </c>
      <c r="Q23" s="9">
        <v>111.2</v>
      </c>
      <c r="R23" s="9">
        <v>0</v>
      </c>
      <c r="S23" s="9">
        <v>0</v>
      </c>
      <c r="T23" s="9">
        <v>0</v>
      </c>
      <c r="U23" s="9">
        <v>0</v>
      </c>
      <c r="V23" s="9">
        <v>111.2</v>
      </c>
      <c r="W23" s="3">
        <f t="shared" si="0"/>
        <v>470.29999999999995</v>
      </c>
    </row>
    <row r="24" spans="1:23" x14ac:dyDescent="0.25">
      <c r="A24" s="6" t="s">
        <v>42</v>
      </c>
      <c r="B24" s="3">
        <v>252.8</v>
      </c>
      <c r="C24" s="3">
        <v>21.900000000000002</v>
      </c>
      <c r="D24" s="4">
        <v>274.7</v>
      </c>
      <c r="E24" s="3">
        <v>0</v>
      </c>
      <c r="F24" s="3">
        <v>0</v>
      </c>
      <c r="G24" s="5">
        <v>0</v>
      </c>
      <c r="H24" s="3">
        <v>0</v>
      </c>
      <c r="I24" s="3">
        <v>0</v>
      </c>
      <c r="J24" s="5">
        <v>0</v>
      </c>
      <c r="K24" s="3">
        <v>0</v>
      </c>
      <c r="L24" s="3">
        <v>0</v>
      </c>
      <c r="M24" s="5">
        <v>0</v>
      </c>
      <c r="N24" s="3">
        <v>0</v>
      </c>
      <c r="O24" s="3">
        <v>0</v>
      </c>
      <c r="P24" s="5">
        <v>0</v>
      </c>
      <c r="Q24" s="9">
        <v>207.45799999999997</v>
      </c>
      <c r="R24" s="9">
        <v>0</v>
      </c>
      <c r="S24" s="9">
        <v>0</v>
      </c>
      <c r="T24" s="9">
        <v>0</v>
      </c>
      <c r="U24" s="9">
        <v>13.241999999999999</v>
      </c>
      <c r="V24" s="9">
        <v>220.69999999999996</v>
      </c>
      <c r="W24" s="3">
        <f t="shared" si="0"/>
        <v>495.4</v>
      </c>
    </row>
    <row r="25" spans="1:23" x14ac:dyDescent="0.25">
      <c r="A25" s="6" t="s">
        <v>43</v>
      </c>
      <c r="B25" s="3">
        <v>15.200000000000001</v>
      </c>
      <c r="C25" s="3">
        <v>201.1</v>
      </c>
      <c r="D25" s="4">
        <v>216.29999999999998</v>
      </c>
      <c r="E25" s="3">
        <v>0</v>
      </c>
      <c r="F25" s="3">
        <v>0</v>
      </c>
      <c r="G25" s="5">
        <v>0</v>
      </c>
      <c r="H25" s="3">
        <v>0</v>
      </c>
      <c r="I25" s="3">
        <v>0</v>
      </c>
      <c r="J25" s="5">
        <v>0</v>
      </c>
      <c r="K25" s="3">
        <v>0</v>
      </c>
      <c r="L25" s="3">
        <v>0</v>
      </c>
      <c r="M25" s="5">
        <v>0</v>
      </c>
      <c r="N25" s="3">
        <v>0</v>
      </c>
      <c r="O25" s="3">
        <v>0</v>
      </c>
      <c r="P25" s="5">
        <v>0</v>
      </c>
      <c r="Q25" s="9">
        <v>271.89999999999998</v>
      </c>
      <c r="R25" s="9">
        <v>0</v>
      </c>
      <c r="S25" s="9">
        <v>0</v>
      </c>
      <c r="T25" s="9">
        <v>0</v>
      </c>
      <c r="U25" s="9">
        <v>0</v>
      </c>
      <c r="V25" s="9">
        <v>271.89999999999998</v>
      </c>
      <c r="W25" s="3">
        <f t="shared" si="0"/>
        <v>488.19999999999993</v>
      </c>
    </row>
    <row r="26" spans="1:23" x14ac:dyDescent="0.25">
      <c r="A26" s="6" t="s">
        <v>44</v>
      </c>
      <c r="B26" s="3">
        <v>0</v>
      </c>
      <c r="C26" s="3">
        <v>0</v>
      </c>
      <c r="D26" s="4">
        <v>105</v>
      </c>
      <c r="E26" s="3">
        <v>0</v>
      </c>
      <c r="F26" s="3">
        <v>0</v>
      </c>
      <c r="G26" s="5">
        <v>0</v>
      </c>
      <c r="H26" s="3">
        <v>0</v>
      </c>
      <c r="I26" s="3">
        <v>0</v>
      </c>
      <c r="J26" s="5">
        <v>0</v>
      </c>
      <c r="K26" s="3">
        <v>0</v>
      </c>
      <c r="L26" s="3">
        <v>0</v>
      </c>
      <c r="M26" s="5">
        <v>0</v>
      </c>
      <c r="N26" s="3">
        <v>0</v>
      </c>
      <c r="O26" s="3">
        <v>0</v>
      </c>
      <c r="P26" s="5">
        <v>0</v>
      </c>
      <c r="Q26" s="9">
        <v>52.5</v>
      </c>
      <c r="R26" s="9">
        <v>0</v>
      </c>
      <c r="S26" s="9">
        <v>0</v>
      </c>
      <c r="T26" s="9">
        <v>0</v>
      </c>
      <c r="U26" s="9">
        <v>22.5</v>
      </c>
      <c r="V26" s="9">
        <v>75</v>
      </c>
      <c r="W26" s="3">
        <f t="shared" si="0"/>
        <v>180</v>
      </c>
    </row>
    <row r="27" spans="1:23" x14ac:dyDescent="0.25">
      <c r="A27" s="6" t="s">
        <v>45</v>
      </c>
      <c r="B27" s="3">
        <v>30.400000000000002</v>
      </c>
      <c r="C27" s="3">
        <v>3.1999999999999993</v>
      </c>
      <c r="D27" s="4">
        <v>33.6</v>
      </c>
      <c r="E27" s="3">
        <v>0</v>
      </c>
      <c r="F27" s="3">
        <v>0</v>
      </c>
      <c r="G27" s="5">
        <v>0</v>
      </c>
      <c r="H27" s="3">
        <v>16.599999999999998</v>
      </c>
      <c r="I27" s="3">
        <v>6.3000000000000007</v>
      </c>
      <c r="J27" s="5">
        <v>22.9</v>
      </c>
      <c r="K27" s="3">
        <v>0</v>
      </c>
      <c r="L27" s="3">
        <v>0</v>
      </c>
      <c r="M27" s="5">
        <v>0</v>
      </c>
      <c r="N27" s="3">
        <v>0</v>
      </c>
      <c r="O27" s="3">
        <v>0</v>
      </c>
      <c r="P27" s="5">
        <v>0</v>
      </c>
      <c r="Q27" s="9">
        <v>117.32</v>
      </c>
      <c r="R27" s="9">
        <v>0</v>
      </c>
      <c r="S27" s="9">
        <v>0</v>
      </c>
      <c r="T27" s="9">
        <v>0</v>
      </c>
      <c r="U27" s="9">
        <v>50.279999999999994</v>
      </c>
      <c r="V27" s="9">
        <v>167.6</v>
      </c>
      <c r="W27" s="3">
        <f t="shared" si="0"/>
        <v>224.1</v>
      </c>
    </row>
    <row r="28" spans="1:23" x14ac:dyDescent="0.25">
      <c r="A28" s="6" t="s">
        <v>47</v>
      </c>
      <c r="B28" s="3">
        <v>5.3999999999999986</v>
      </c>
      <c r="C28" s="3">
        <v>0</v>
      </c>
      <c r="D28" s="13">
        <v>5.3999999999999986</v>
      </c>
      <c r="E28" s="3">
        <v>19.2</v>
      </c>
      <c r="F28" s="3">
        <v>28.700000000000003</v>
      </c>
      <c r="G28" s="13">
        <v>47.900000000000006</v>
      </c>
      <c r="H28" s="3">
        <v>16.700000000000003</v>
      </c>
      <c r="I28" s="3">
        <v>35.9</v>
      </c>
      <c r="J28" s="13">
        <v>52.6</v>
      </c>
      <c r="K28" s="3">
        <v>0</v>
      </c>
      <c r="L28" s="3">
        <v>0</v>
      </c>
      <c r="M28" s="13">
        <v>0</v>
      </c>
      <c r="N28" s="3">
        <v>0</v>
      </c>
      <c r="O28" s="3">
        <v>0</v>
      </c>
      <c r="P28" s="13">
        <v>0</v>
      </c>
      <c r="Q28" s="14">
        <v>0</v>
      </c>
      <c r="R28" s="14">
        <v>20.58</v>
      </c>
      <c r="S28" s="14">
        <v>0</v>
      </c>
      <c r="T28" s="14">
        <v>0</v>
      </c>
      <c r="U28" s="14">
        <v>48.019999999999996</v>
      </c>
      <c r="V28" s="10">
        <v>68.599999999999994</v>
      </c>
      <c r="W28" s="3">
        <f>SUM(D28,G28,J28,M28,P28,V28)</f>
        <v>174.5</v>
      </c>
    </row>
    <row r="29" spans="1:23" x14ac:dyDescent="0.25">
      <c r="A29" s="6" t="s">
        <v>48</v>
      </c>
      <c r="B29" s="3">
        <v>0</v>
      </c>
      <c r="C29" s="3">
        <v>0</v>
      </c>
      <c r="D29" s="13">
        <v>0</v>
      </c>
      <c r="E29" s="3">
        <v>58.3</v>
      </c>
      <c r="F29" s="3">
        <v>118.10000000000001</v>
      </c>
      <c r="G29" s="13">
        <v>176.4</v>
      </c>
      <c r="H29" s="3">
        <v>4.7999999999999989</v>
      </c>
      <c r="I29" s="3">
        <v>0</v>
      </c>
      <c r="J29" s="13">
        <v>0</v>
      </c>
      <c r="K29" s="3">
        <v>0</v>
      </c>
      <c r="L29" s="3">
        <v>0</v>
      </c>
      <c r="M29" s="13">
        <v>0</v>
      </c>
      <c r="N29" s="3">
        <v>0</v>
      </c>
      <c r="O29" s="3">
        <v>0</v>
      </c>
      <c r="P29" s="13">
        <v>0</v>
      </c>
      <c r="Q29" s="14">
        <v>0</v>
      </c>
      <c r="R29" s="14">
        <v>13.36</v>
      </c>
      <c r="S29" s="14">
        <v>0</v>
      </c>
      <c r="T29" s="14">
        <v>0</v>
      </c>
      <c r="U29" s="14">
        <v>53.44</v>
      </c>
      <c r="V29" s="10">
        <v>66.8</v>
      </c>
      <c r="W29" s="3">
        <f t="shared" ref="W29:W52" si="1">SUM(D29,G29,J29,M29,P29,V29)</f>
        <v>243.2</v>
      </c>
    </row>
    <row r="30" spans="1:23" x14ac:dyDescent="0.25">
      <c r="A30" s="6" t="s">
        <v>49</v>
      </c>
      <c r="B30" s="3">
        <v>0</v>
      </c>
      <c r="C30" s="3">
        <v>0</v>
      </c>
      <c r="D30" s="13">
        <v>5.0999999999999979</v>
      </c>
      <c r="E30" s="3">
        <v>0</v>
      </c>
      <c r="F30" s="3">
        <v>0</v>
      </c>
      <c r="G30" s="13">
        <v>179</v>
      </c>
      <c r="H30" s="3">
        <v>0</v>
      </c>
      <c r="I30" s="3">
        <v>0</v>
      </c>
      <c r="J30" s="13">
        <v>4.6999999999999993</v>
      </c>
      <c r="K30" s="3">
        <v>0</v>
      </c>
      <c r="L30" s="3">
        <v>0</v>
      </c>
      <c r="M30" s="13">
        <v>0</v>
      </c>
      <c r="N30" s="3">
        <v>0</v>
      </c>
      <c r="O30" s="3">
        <v>0</v>
      </c>
      <c r="P30" s="13">
        <v>0</v>
      </c>
      <c r="Q30" s="14">
        <v>0.65300000000000002</v>
      </c>
      <c r="R30" s="14">
        <v>63.993999999999993</v>
      </c>
      <c r="S30" s="14">
        <v>0</v>
      </c>
      <c r="T30" s="14">
        <v>0</v>
      </c>
      <c r="U30" s="14">
        <v>0.65300000000000002</v>
      </c>
      <c r="V30" s="10">
        <v>65.3</v>
      </c>
      <c r="W30" s="3">
        <f t="shared" si="1"/>
        <v>254.09999999999997</v>
      </c>
    </row>
    <row r="31" spans="1:23" x14ac:dyDescent="0.25">
      <c r="A31" s="6" t="s">
        <v>50</v>
      </c>
      <c r="B31" s="3">
        <v>0</v>
      </c>
      <c r="C31" s="3">
        <v>0</v>
      </c>
      <c r="D31" s="13">
        <v>0</v>
      </c>
      <c r="E31" s="3">
        <v>0</v>
      </c>
      <c r="F31" s="3">
        <v>0</v>
      </c>
      <c r="G31" s="13">
        <v>80.2</v>
      </c>
      <c r="H31" s="3">
        <v>0</v>
      </c>
      <c r="I31" s="3">
        <v>0</v>
      </c>
      <c r="J31" s="13">
        <v>14.399999999999999</v>
      </c>
      <c r="K31" s="3">
        <v>0</v>
      </c>
      <c r="L31" s="3">
        <v>0</v>
      </c>
      <c r="M31" s="13">
        <v>0</v>
      </c>
      <c r="N31" s="3">
        <v>0</v>
      </c>
      <c r="O31" s="3">
        <v>0</v>
      </c>
      <c r="P31" s="13">
        <v>0</v>
      </c>
      <c r="Q31" s="14">
        <v>0</v>
      </c>
      <c r="R31" s="14">
        <v>60.660000000000004</v>
      </c>
      <c r="S31" s="14">
        <v>0</v>
      </c>
      <c r="T31" s="14">
        <v>0</v>
      </c>
      <c r="U31" s="14">
        <v>0.67400000000000004</v>
      </c>
      <c r="V31" s="10">
        <v>61.334000000000003</v>
      </c>
      <c r="W31" s="3">
        <f t="shared" si="1"/>
        <v>155.934</v>
      </c>
    </row>
    <row r="32" spans="1:23" x14ac:dyDescent="0.25">
      <c r="A32" s="6" t="s">
        <v>51</v>
      </c>
      <c r="B32" s="3">
        <v>0</v>
      </c>
      <c r="C32" s="3">
        <v>0</v>
      </c>
      <c r="D32" s="13">
        <v>0</v>
      </c>
      <c r="E32" s="3">
        <v>0</v>
      </c>
      <c r="F32" s="3">
        <v>0</v>
      </c>
      <c r="G32" s="13">
        <v>127.89999999999999</v>
      </c>
      <c r="H32" s="3">
        <v>0</v>
      </c>
      <c r="I32" s="3">
        <v>0</v>
      </c>
      <c r="J32" s="13">
        <v>0</v>
      </c>
      <c r="K32" s="3">
        <v>0</v>
      </c>
      <c r="L32" s="3">
        <v>0</v>
      </c>
      <c r="M32" s="13">
        <v>0</v>
      </c>
      <c r="N32" s="3">
        <v>0</v>
      </c>
      <c r="O32" s="3">
        <v>0</v>
      </c>
      <c r="P32" s="13">
        <v>0</v>
      </c>
      <c r="Q32" s="14">
        <v>0</v>
      </c>
      <c r="R32" s="14">
        <v>107.28200000000001</v>
      </c>
      <c r="S32" s="14">
        <v>0</v>
      </c>
      <c r="T32" s="14">
        <v>0</v>
      </c>
      <c r="U32" s="14">
        <v>3.3180000000000001</v>
      </c>
      <c r="V32" s="10">
        <v>110.60000000000001</v>
      </c>
      <c r="W32" s="3">
        <f t="shared" si="1"/>
        <v>238.5</v>
      </c>
    </row>
    <row r="33" spans="1:23" x14ac:dyDescent="0.25">
      <c r="A33" s="6" t="s">
        <v>52</v>
      </c>
      <c r="B33" s="3">
        <v>0</v>
      </c>
      <c r="C33" s="3">
        <v>0</v>
      </c>
      <c r="D33" s="13">
        <v>0</v>
      </c>
      <c r="E33" s="3">
        <v>0</v>
      </c>
      <c r="F33" s="3">
        <v>0</v>
      </c>
      <c r="G33" s="13">
        <v>86</v>
      </c>
      <c r="H33" s="3">
        <v>0</v>
      </c>
      <c r="I33" s="3">
        <v>0</v>
      </c>
      <c r="J33" s="13">
        <v>0</v>
      </c>
      <c r="K33" s="3">
        <v>0</v>
      </c>
      <c r="L33" s="3">
        <v>0</v>
      </c>
      <c r="M33" s="13">
        <v>246.50000000000003</v>
      </c>
      <c r="N33" s="3">
        <v>0</v>
      </c>
      <c r="O33" s="3">
        <v>0</v>
      </c>
      <c r="P33" s="13">
        <v>0</v>
      </c>
      <c r="Q33" s="14">
        <v>0</v>
      </c>
      <c r="R33" s="14">
        <v>50.2</v>
      </c>
      <c r="S33" s="14">
        <v>48.8</v>
      </c>
      <c r="T33" s="14">
        <v>0</v>
      </c>
      <c r="U33" s="14">
        <v>10.940000000000001</v>
      </c>
      <c r="V33" s="10">
        <v>109.94</v>
      </c>
      <c r="W33" s="3">
        <f t="shared" si="1"/>
        <v>442.44</v>
      </c>
    </row>
    <row r="34" spans="1:23" x14ac:dyDescent="0.25">
      <c r="A34" s="6" t="s">
        <v>53</v>
      </c>
      <c r="B34" s="3">
        <v>0</v>
      </c>
      <c r="C34" s="3">
        <v>0</v>
      </c>
      <c r="D34" s="13">
        <v>0</v>
      </c>
      <c r="E34" s="3">
        <v>0</v>
      </c>
      <c r="F34" s="3">
        <v>0</v>
      </c>
      <c r="G34" s="13">
        <v>251.69999999999996</v>
      </c>
      <c r="H34" s="3">
        <v>0</v>
      </c>
      <c r="I34" s="3">
        <v>0</v>
      </c>
      <c r="J34" s="13">
        <v>0</v>
      </c>
      <c r="K34" s="3">
        <v>0</v>
      </c>
      <c r="L34" s="3">
        <v>0</v>
      </c>
      <c r="M34" s="13">
        <v>0</v>
      </c>
      <c r="N34" s="3">
        <v>0</v>
      </c>
      <c r="O34" s="3">
        <v>0</v>
      </c>
      <c r="P34" s="13">
        <v>0</v>
      </c>
      <c r="Q34" s="14">
        <v>0</v>
      </c>
      <c r="R34" s="14">
        <v>31.400000000000002</v>
      </c>
      <c r="S34" s="14">
        <v>0</v>
      </c>
      <c r="T34" s="14">
        <v>0</v>
      </c>
      <c r="U34" s="14">
        <v>0</v>
      </c>
      <c r="V34" s="10">
        <v>31.400000000000002</v>
      </c>
      <c r="W34" s="3">
        <f t="shared" si="1"/>
        <v>283.09999999999997</v>
      </c>
    </row>
    <row r="35" spans="1:23" x14ac:dyDescent="0.25">
      <c r="A35" s="6" t="s">
        <v>54</v>
      </c>
      <c r="B35" s="3">
        <v>0</v>
      </c>
      <c r="C35" s="3">
        <v>0</v>
      </c>
      <c r="D35" s="13">
        <v>0</v>
      </c>
      <c r="E35" s="3">
        <v>0</v>
      </c>
      <c r="F35" s="3">
        <v>0</v>
      </c>
      <c r="G35" s="13">
        <v>123.00000000000001</v>
      </c>
      <c r="H35" s="3">
        <v>0</v>
      </c>
      <c r="I35" s="3">
        <v>0</v>
      </c>
      <c r="J35" s="13">
        <v>0</v>
      </c>
      <c r="K35" s="3">
        <v>0</v>
      </c>
      <c r="L35" s="3">
        <v>0</v>
      </c>
      <c r="M35" s="13">
        <v>0</v>
      </c>
      <c r="N35" s="3">
        <v>0</v>
      </c>
      <c r="O35" s="3">
        <v>0</v>
      </c>
      <c r="P35" s="13">
        <v>0</v>
      </c>
      <c r="Q35" s="14">
        <v>0</v>
      </c>
      <c r="R35" s="14">
        <v>6.160000000000001</v>
      </c>
      <c r="S35" s="14">
        <v>0</v>
      </c>
      <c r="T35" s="14">
        <v>0</v>
      </c>
      <c r="U35" s="14">
        <v>55.440000000000012</v>
      </c>
      <c r="V35" s="10">
        <v>61.600000000000016</v>
      </c>
      <c r="W35" s="3">
        <f t="shared" si="1"/>
        <v>184.60000000000002</v>
      </c>
    </row>
    <row r="36" spans="1:23" x14ac:dyDescent="0.25">
      <c r="A36" s="6" t="s">
        <v>55</v>
      </c>
      <c r="B36" s="3">
        <v>0</v>
      </c>
      <c r="C36" s="3">
        <v>0</v>
      </c>
      <c r="D36" s="13">
        <v>0</v>
      </c>
      <c r="E36" s="3">
        <v>0</v>
      </c>
      <c r="F36" s="3">
        <v>0</v>
      </c>
      <c r="G36" s="13">
        <v>153.4</v>
      </c>
      <c r="H36" s="3">
        <v>0</v>
      </c>
      <c r="I36" s="3">
        <v>0</v>
      </c>
      <c r="J36" s="13">
        <v>0</v>
      </c>
      <c r="K36" s="3">
        <v>0</v>
      </c>
      <c r="L36" s="3">
        <v>0</v>
      </c>
      <c r="M36" s="13">
        <v>0</v>
      </c>
      <c r="N36" s="3">
        <v>0</v>
      </c>
      <c r="O36" s="3">
        <v>0</v>
      </c>
      <c r="P36" s="13">
        <v>0</v>
      </c>
      <c r="Q36" s="14">
        <v>0</v>
      </c>
      <c r="R36" s="14">
        <v>8.5259999999999998</v>
      </c>
      <c r="S36" s="14">
        <v>0</v>
      </c>
      <c r="T36" s="14">
        <v>0</v>
      </c>
      <c r="U36" s="14">
        <v>0.17399999999999999</v>
      </c>
      <c r="V36" s="10">
        <v>8.6999999999999993</v>
      </c>
      <c r="W36" s="3">
        <f t="shared" si="1"/>
        <v>162.1</v>
      </c>
    </row>
    <row r="37" spans="1:23" x14ac:dyDescent="0.25">
      <c r="A37" s="6" t="s">
        <v>56</v>
      </c>
      <c r="B37" s="3">
        <v>0</v>
      </c>
      <c r="C37" s="3">
        <v>0</v>
      </c>
      <c r="D37" s="13">
        <v>0</v>
      </c>
      <c r="E37" s="3">
        <v>0</v>
      </c>
      <c r="F37" s="3">
        <v>0</v>
      </c>
      <c r="G37" s="13">
        <v>57</v>
      </c>
      <c r="H37" s="3">
        <v>0</v>
      </c>
      <c r="I37" s="3">
        <v>0</v>
      </c>
      <c r="J37" s="13">
        <v>0</v>
      </c>
      <c r="K37" s="3">
        <v>0</v>
      </c>
      <c r="L37" s="3">
        <v>0</v>
      </c>
      <c r="M37" s="13">
        <v>0</v>
      </c>
      <c r="N37" s="3">
        <v>0</v>
      </c>
      <c r="O37" s="3">
        <v>0</v>
      </c>
      <c r="P37" s="13">
        <v>0</v>
      </c>
      <c r="Q37" s="14">
        <v>0</v>
      </c>
      <c r="R37" s="14">
        <v>90.059999999999988</v>
      </c>
      <c r="S37" s="14">
        <v>0</v>
      </c>
      <c r="T37" s="14">
        <v>0</v>
      </c>
      <c r="U37" s="14">
        <v>4.74</v>
      </c>
      <c r="V37" s="10">
        <v>94.799999999999983</v>
      </c>
      <c r="W37" s="3">
        <f t="shared" si="1"/>
        <v>151.79999999999998</v>
      </c>
    </row>
    <row r="38" spans="1:23" x14ac:dyDescent="0.25">
      <c r="A38" s="6" t="s">
        <v>57</v>
      </c>
      <c r="B38" s="3">
        <v>0</v>
      </c>
      <c r="C38" s="3">
        <v>0</v>
      </c>
      <c r="D38" s="13">
        <v>0</v>
      </c>
      <c r="E38" s="3">
        <v>6.3000000000000007</v>
      </c>
      <c r="F38" s="3">
        <v>16.2</v>
      </c>
      <c r="G38" s="13">
        <v>22.5</v>
      </c>
      <c r="H38" s="3">
        <v>0</v>
      </c>
      <c r="I38" s="3">
        <v>0</v>
      </c>
      <c r="J38" s="13">
        <v>85.9</v>
      </c>
      <c r="K38" s="3">
        <v>0</v>
      </c>
      <c r="L38" s="3">
        <v>0</v>
      </c>
      <c r="M38" s="13">
        <v>0</v>
      </c>
      <c r="N38" s="3">
        <v>0</v>
      </c>
      <c r="O38" s="3">
        <v>0</v>
      </c>
      <c r="P38" s="13">
        <v>0</v>
      </c>
      <c r="Q38" s="14">
        <v>0</v>
      </c>
      <c r="R38" s="14">
        <v>9.4599999999999991</v>
      </c>
      <c r="S38" s="14">
        <v>0</v>
      </c>
      <c r="T38" s="14">
        <v>0</v>
      </c>
      <c r="U38" s="14">
        <v>37.839999999999996</v>
      </c>
      <c r="V38" s="10">
        <v>47.3</v>
      </c>
      <c r="W38" s="3">
        <f t="shared" si="1"/>
        <v>155.69999999999999</v>
      </c>
    </row>
    <row r="39" spans="1:23" x14ac:dyDescent="0.25">
      <c r="A39" s="6" t="s">
        <v>58</v>
      </c>
      <c r="B39" s="3">
        <v>4.4999999999999982</v>
      </c>
      <c r="C39" s="3">
        <v>0</v>
      </c>
      <c r="D39" s="13">
        <v>4.4999999999999982</v>
      </c>
      <c r="E39" s="3">
        <v>117.1</v>
      </c>
      <c r="F39" s="3">
        <v>209.2</v>
      </c>
      <c r="G39" s="13">
        <v>326.29999999999995</v>
      </c>
      <c r="H39" s="3">
        <v>0</v>
      </c>
      <c r="I39" s="3">
        <v>0</v>
      </c>
      <c r="J39" s="13">
        <v>0</v>
      </c>
      <c r="K39" s="3">
        <v>0</v>
      </c>
      <c r="L39" s="3">
        <v>0</v>
      </c>
      <c r="M39" s="13">
        <v>0</v>
      </c>
      <c r="N39" s="3">
        <v>0</v>
      </c>
      <c r="O39" s="3">
        <v>0</v>
      </c>
      <c r="P39" s="13">
        <v>0</v>
      </c>
      <c r="Q39" s="14">
        <v>0</v>
      </c>
      <c r="R39" s="14">
        <v>72.599999999999994</v>
      </c>
      <c r="S39" s="14">
        <v>0</v>
      </c>
      <c r="T39" s="14">
        <v>0</v>
      </c>
      <c r="U39" s="14">
        <v>0</v>
      </c>
      <c r="V39" s="10">
        <v>72.599999999999994</v>
      </c>
      <c r="W39" s="3">
        <f t="shared" si="1"/>
        <v>403.4</v>
      </c>
    </row>
    <row r="40" spans="1:23" x14ac:dyDescent="0.25">
      <c r="A40" s="6" t="s">
        <v>59</v>
      </c>
      <c r="B40" s="3">
        <v>0</v>
      </c>
      <c r="C40" s="3">
        <v>0</v>
      </c>
      <c r="D40" s="13">
        <v>0</v>
      </c>
      <c r="E40" s="3">
        <v>27.400000000000002</v>
      </c>
      <c r="F40" s="3">
        <v>28.2</v>
      </c>
      <c r="G40" s="13">
        <v>55.6</v>
      </c>
      <c r="H40" s="3">
        <v>0</v>
      </c>
      <c r="I40" s="3">
        <v>0</v>
      </c>
      <c r="J40" s="13">
        <v>0</v>
      </c>
      <c r="K40" s="3">
        <v>0</v>
      </c>
      <c r="L40" s="3">
        <v>0</v>
      </c>
      <c r="M40" s="13">
        <v>0</v>
      </c>
      <c r="N40" s="3">
        <v>0</v>
      </c>
      <c r="O40" s="3">
        <v>0</v>
      </c>
      <c r="P40" s="13">
        <v>0</v>
      </c>
      <c r="Q40" s="14">
        <v>0</v>
      </c>
      <c r="R40" s="14">
        <v>1.7320000000000002</v>
      </c>
      <c r="S40" s="14">
        <v>0</v>
      </c>
      <c r="T40" s="14">
        <v>0</v>
      </c>
      <c r="U40" s="14">
        <v>84.868000000000009</v>
      </c>
      <c r="V40" s="10">
        <v>86.600000000000009</v>
      </c>
      <c r="W40" s="3">
        <f t="shared" si="1"/>
        <v>142.20000000000002</v>
      </c>
    </row>
    <row r="41" spans="1:23" x14ac:dyDescent="0.25">
      <c r="A41" s="6" t="s">
        <v>60</v>
      </c>
      <c r="B41" s="3">
        <v>0</v>
      </c>
      <c r="C41" s="3">
        <v>0</v>
      </c>
      <c r="D41" s="13">
        <v>0</v>
      </c>
      <c r="E41" s="3">
        <v>0</v>
      </c>
      <c r="F41" s="3">
        <v>0</v>
      </c>
      <c r="G41" s="13">
        <v>319.60000000000002</v>
      </c>
      <c r="H41" s="3">
        <v>0</v>
      </c>
      <c r="I41" s="3">
        <v>0</v>
      </c>
      <c r="J41" s="13">
        <v>0</v>
      </c>
      <c r="K41" s="3">
        <v>0</v>
      </c>
      <c r="L41" s="3">
        <v>0</v>
      </c>
      <c r="M41" s="13">
        <v>0</v>
      </c>
      <c r="N41" s="3">
        <v>0</v>
      </c>
      <c r="O41" s="3">
        <v>0</v>
      </c>
      <c r="P41" s="13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0">
        <v>0</v>
      </c>
      <c r="W41" s="3">
        <f t="shared" si="1"/>
        <v>319.60000000000002</v>
      </c>
    </row>
    <row r="42" spans="1:23" x14ac:dyDescent="0.25">
      <c r="A42" s="6" t="s">
        <v>61</v>
      </c>
      <c r="B42" s="3">
        <v>0</v>
      </c>
      <c r="C42" s="3">
        <v>0</v>
      </c>
      <c r="D42" s="13">
        <v>0</v>
      </c>
      <c r="E42" s="3">
        <v>44.2</v>
      </c>
      <c r="F42" s="3">
        <v>22.2</v>
      </c>
      <c r="G42" s="13">
        <v>66.400000000000006</v>
      </c>
      <c r="H42" s="3">
        <v>0</v>
      </c>
      <c r="I42" s="3">
        <v>0</v>
      </c>
      <c r="J42" s="13">
        <v>0</v>
      </c>
      <c r="K42" s="3">
        <v>0</v>
      </c>
      <c r="L42" s="3">
        <v>0</v>
      </c>
      <c r="M42" s="13">
        <v>0</v>
      </c>
      <c r="N42" s="3">
        <v>0</v>
      </c>
      <c r="O42" s="3">
        <v>0</v>
      </c>
      <c r="P42" s="13">
        <v>0</v>
      </c>
      <c r="Q42" s="14">
        <v>0</v>
      </c>
      <c r="R42" s="14">
        <v>68.239999999999995</v>
      </c>
      <c r="S42" s="14">
        <v>0</v>
      </c>
      <c r="T42" s="14">
        <v>0</v>
      </c>
      <c r="U42" s="14">
        <v>102.36</v>
      </c>
      <c r="V42" s="10">
        <v>170.6</v>
      </c>
      <c r="W42" s="3">
        <f t="shared" si="1"/>
        <v>237</v>
      </c>
    </row>
    <row r="43" spans="1:23" x14ac:dyDescent="0.25">
      <c r="A43" s="6" t="s">
        <v>62</v>
      </c>
      <c r="B43" s="3">
        <v>0</v>
      </c>
      <c r="C43" s="3">
        <v>0</v>
      </c>
      <c r="D43" s="13">
        <v>0</v>
      </c>
      <c r="E43" s="3">
        <v>41.599999999999994</v>
      </c>
      <c r="F43" s="3">
        <v>165</v>
      </c>
      <c r="G43" s="13">
        <v>206.6</v>
      </c>
      <c r="H43" s="3">
        <v>9.6999999999999993</v>
      </c>
      <c r="I43" s="3">
        <v>0</v>
      </c>
      <c r="J43" s="13">
        <v>0</v>
      </c>
      <c r="K43" s="3">
        <v>0</v>
      </c>
      <c r="L43" s="3">
        <v>0</v>
      </c>
      <c r="M43" s="13">
        <v>0</v>
      </c>
      <c r="N43" s="3">
        <v>0</v>
      </c>
      <c r="O43" s="3">
        <v>0</v>
      </c>
      <c r="P43" s="13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0">
        <v>0</v>
      </c>
      <c r="W43" s="3">
        <f t="shared" si="1"/>
        <v>206.6</v>
      </c>
    </row>
    <row r="44" spans="1:23" x14ac:dyDescent="0.25">
      <c r="A44" s="6" t="s">
        <v>63</v>
      </c>
      <c r="B44" s="3">
        <v>0</v>
      </c>
      <c r="C44" s="3">
        <v>0</v>
      </c>
      <c r="D44" s="13">
        <v>0</v>
      </c>
      <c r="E44" s="3">
        <v>15.399999999999999</v>
      </c>
      <c r="F44" s="3">
        <v>16.3</v>
      </c>
      <c r="G44" s="13">
        <v>31.7</v>
      </c>
      <c r="H44" s="3">
        <v>3.3000000000000007</v>
      </c>
      <c r="I44" s="3">
        <v>0</v>
      </c>
      <c r="J44" s="13">
        <v>0</v>
      </c>
      <c r="K44" s="3">
        <v>0</v>
      </c>
      <c r="L44" s="3">
        <v>0</v>
      </c>
      <c r="M44" s="13">
        <v>0</v>
      </c>
      <c r="N44" s="3">
        <v>0</v>
      </c>
      <c r="O44" s="3">
        <v>0</v>
      </c>
      <c r="P44" s="13">
        <v>0</v>
      </c>
      <c r="Q44" s="14">
        <v>0</v>
      </c>
      <c r="R44" s="14">
        <v>17.28</v>
      </c>
      <c r="S44" s="14">
        <v>0</v>
      </c>
      <c r="T44" s="14">
        <v>0</v>
      </c>
      <c r="U44" s="14">
        <v>11.520000000000001</v>
      </c>
      <c r="V44" s="10">
        <v>28.800000000000004</v>
      </c>
      <c r="W44" s="3">
        <f t="shared" si="1"/>
        <v>60.5</v>
      </c>
    </row>
    <row r="45" spans="1:23" x14ac:dyDescent="0.25">
      <c r="A45" s="6" t="s">
        <v>64</v>
      </c>
      <c r="B45" s="3">
        <v>0</v>
      </c>
      <c r="C45" s="3">
        <v>0</v>
      </c>
      <c r="D45" s="13">
        <v>0</v>
      </c>
      <c r="E45" s="3">
        <v>0</v>
      </c>
      <c r="F45" s="3">
        <v>0</v>
      </c>
      <c r="G45" s="13">
        <v>0</v>
      </c>
      <c r="H45" s="3">
        <v>0</v>
      </c>
      <c r="I45" s="3">
        <v>0</v>
      </c>
      <c r="J45" s="13">
        <v>0</v>
      </c>
      <c r="K45" s="3">
        <v>37.099999999999994</v>
      </c>
      <c r="L45" s="3">
        <v>176.89999999999998</v>
      </c>
      <c r="M45" s="13">
        <v>0</v>
      </c>
      <c r="N45" s="3">
        <v>0</v>
      </c>
      <c r="O45" s="3">
        <v>0</v>
      </c>
      <c r="P45" s="13">
        <v>0</v>
      </c>
      <c r="Q45" s="14">
        <v>0</v>
      </c>
      <c r="R45" s="14">
        <v>45.694999999999993</v>
      </c>
      <c r="S45" s="14">
        <v>0</v>
      </c>
      <c r="T45" s="14">
        <v>0</v>
      </c>
      <c r="U45" s="14">
        <v>2.4049999999999998</v>
      </c>
      <c r="V45" s="10">
        <v>48.099999999999994</v>
      </c>
      <c r="W45" s="3">
        <f t="shared" si="1"/>
        <v>48.099999999999994</v>
      </c>
    </row>
    <row r="46" spans="1:23" x14ac:dyDescent="0.25">
      <c r="A46" s="6" t="s">
        <v>65</v>
      </c>
      <c r="B46" s="3">
        <v>0</v>
      </c>
      <c r="C46" s="3">
        <v>0</v>
      </c>
      <c r="D46" s="13">
        <v>3.0999999999999979</v>
      </c>
      <c r="E46" s="3">
        <v>0</v>
      </c>
      <c r="F46" s="3">
        <v>0</v>
      </c>
      <c r="G46" s="13">
        <v>6.1999999999999993</v>
      </c>
      <c r="H46" s="3">
        <v>0</v>
      </c>
      <c r="I46" s="3">
        <v>0</v>
      </c>
      <c r="J46" s="13">
        <v>0</v>
      </c>
      <c r="K46" s="3">
        <v>0</v>
      </c>
      <c r="L46" s="3">
        <v>0</v>
      </c>
      <c r="M46" s="13">
        <v>7.5999999999999979</v>
      </c>
      <c r="N46" s="3">
        <v>0</v>
      </c>
      <c r="O46" s="3">
        <v>0</v>
      </c>
      <c r="P46" s="13">
        <v>0</v>
      </c>
      <c r="Q46" s="14">
        <v>0</v>
      </c>
      <c r="R46" s="14">
        <v>5.3</v>
      </c>
      <c r="S46" s="14">
        <v>4.4000000000000004</v>
      </c>
      <c r="T46" s="14">
        <v>0</v>
      </c>
      <c r="U46" s="14">
        <v>22.049999999999997</v>
      </c>
      <c r="V46" s="10">
        <v>31.749999999999996</v>
      </c>
      <c r="W46" s="3">
        <f t="shared" si="1"/>
        <v>48.649999999999991</v>
      </c>
    </row>
    <row r="47" spans="1:23" x14ac:dyDescent="0.25">
      <c r="A47" s="6" t="s">
        <v>66</v>
      </c>
      <c r="B47" s="3">
        <v>0</v>
      </c>
      <c r="C47" s="3">
        <v>0</v>
      </c>
      <c r="D47" s="13">
        <v>0</v>
      </c>
      <c r="E47" s="3">
        <v>17.5</v>
      </c>
      <c r="F47" s="3">
        <v>71.900000000000006</v>
      </c>
      <c r="G47" s="13">
        <v>89.4</v>
      </c>
      <c r="H47" s="3">
        <v>0</v>
      </c>
      <c r="I47" s="3">
        <v>0</v>
      </c>
      <c r="J47" s="13">
        <v>0</v>
      </c>
      <c r="K47" s="3">
        <v>0</v>
      </c>
      <c r="L47" s="3">
        <v>0</v>
      </c>
      <c r="M47" s="13">
        <v>0</v>
      </c>
      <c r="N47" s="3">
        <v>0</v>
      </c>
      <c r="O47" s="3">
        <v>0</v>
      </c>
      <c r="P47" s="13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0">
        <v>0</v>
      </c>
      <c r="W47" s="3">
        <f t="shared" si="1"/>
        <v>89.4</v>
      </c>
    </row>
    <row r="48" spans="1:23" x14ac:dyDescent="0.25">
      <c r="A48" s="6" t="s">
        <v>67</v>
      </c>
      <c r="B48" s="3">
        <v>0</v>
      </c>
      <c r="C48" s="3">
        <v>0</v>
      </c>
      <c r="D48" s="13">
        <v>0</v>
      </c>
      <c r="E48" s="3">
        <v>0</v>
      </c>
      <c r="F48" s="3">
        <v>0</v>
      </c>
      <c r="G48" s="13">
        <v>113.30000000000001</v>
      </c>
      <c r="H48" s="3">
        <v>0</v>
      </c>
      <c r="I48" s="3">
        <v>0</v>
      </c>
      <c r="J48" s="13">
        <v>0</v>
      </c>
      <c r="K48" s="3">
        <v>0</v>
      </c>
      <c r="L48" s="3">
        <v>0</v>
      </c>
      <c r="M48" s="13">
        <v>0</v>
      </c>
      <c r="N48" s="3">
        <v>0</v>
      </c>
      <c r="O48" s="3">
        <v>0</v>
      </c>
      <c r="P48" s="13">
        <v>0</v>
      </c>
      <c r="Q48" s="14">
        <v>0</v>
      </c>
      <c r="R48" s="14">
        <v>16.380000000000003</v>
      </c>
      <c r="S48" s="14">
        <v>0</v>
      </c>
      <c r="T48" s="14">
        <v>0</v>
      </c>
      <c r="U48" s="14">
        <v>65.52000000000001</v>
      </c>
      <c r="V48" s="10">
        <v>81.900000000000006</v>
      </c>
      <c r="W48" s="3">
        <f t="shared" si="1"/>
        <v>195.20000000000002</v>
      </c>
    </row>
    <row r="49" spans="1:23" x14ac:dyDescent="0.25">
      <c r="A49" s="6" t="s">
        <v>68</v>
      </c>
      <c r="B49" s="3">
        <v>0</v>
      </c>
      <c r="C49" s="3">
        <v>0</v>
      </c>
      <c r="D49" s="13">
        <v>0</v>
      </c>
      <c r="E49" s="3">
        <v>0</v>
      </c>
      <c r="F49" s="3">
        <v>0</v>
      </c>
      <c r="G49" s="13">
        <v>117.60000000000001</v>
      </c>
      <c r="H49" s="3">
        <v>0</v>
      </c>
      <c r="I49" s="3">
        <v>0</v>
      </c>
      <c r="J49" s="13">
        <v>0</v>
      </c>
      <c r="K49" s="3">
        <v>0</v>
      </c>
      <c r="L49" s="3">
        <v>0</v>
      </c>
      <c r="M49" s="13">
        <v>0</v>
      </c>
      <c r="N49" s="3">
        <v>0</v>
      </c>
      <c r="O49" s="3">
        <v>0</v>
      </c>
      <c r="P49" s="13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0">
        <v>0</v>
      </c>
      <c r="W49" s="3">
        <f t="shared" si="1"/>
        <v>117.60000000000001</v>
      </c>
    </row>
    <row r="50" spans="1:23" x14ac:dyDescent="0.25">
      <c r="A50" s="6" t="s">
        <v>69</v>
      </c>
      <c r="B50" s="3">
        <v>0</v>
      </c>
      <c r="C50" s="3">
        <v>7.1999999999999993</v>
      </c>
      <c r="D50" s="13">
        <v>7.1999999999999993</v>
      </c>
      <c r="E50" s="3">
        <v>0</v>
      </c>
      <c r="F50" s="3">
        <v>0</v>
      </c>
      <c r="G50" s="13">
        <v>0</v>
      </c>
      <c r="H50" s="3">
        <v>0</v>
      </c>
      <c r="I50" s="3">
        <v>0</v>
      </c>
      <c r="J50" s="13">
        <v>0</v>
      </c>
      <c r="K50" s="3">
        <v>0</v>
      </c>
      <c r="L50" s="3">
        <v>0</v>
      </c>
      <c r="M50" s="13">
        <v>0</v>
      </c>
      <c r="N50" s="3">
        <v>0</v>
      </c>
      <c r="O50" s="3">
        <v>0</v>
      </c>
      <c r="P50" s="13">
        <v>0</v>
      </c>
      <c r="Q50" s="14">
        <v>0</v>
      </c>
      <c r="R50" s="14">
        <v>0</v>
      </c>
      <c r="S50" s="14">
        <v>0</v>
      </c>
      <c r="T50" s="14">
        <v>0</v>
      </c>
      <c r="U50" s="14">
        <v>47.5</v>
      </c>
      <c r="V50" s="10">
        <v>47.5</v>
      </c>
      <c r="W50" s="3">
        <f t="shared" si="1"/>
        <v>54.7</v>
      </c>
    </row>
    <row r="51" spans="1:23" x14ac:dyDescent="0.25">
      <c r="A51" s="6" t="s">
        <v>70</v>
      </c>
      <c r="B51" s="3">
        <v>0</v>
      </c>
      <c r="C51" s="3">
        <v>0</v>
      </c>
      <c r="D51" s="13">
        <v>0</v>
      </c>
      <c r="E51" s="3">
        <v>15.499999999999998</v>
      </c>
      <c r="F51" s="3">
        <v>21.9</v>
      </c>
      <c r="G51" s="13">
        <v>37.4</v>
      </c>
      <c r="H51" s="3">
        <v>-0.10000000000000142</v>
      </c>
      <c r="I51" s="3">
        <v>19.900000000000002</v>
      </c>
      <c r="J51" s="13">
        <v>1.4000000000000004</v>
      </c>
      <c r="K51" s="3">
        <v>0</v>
      </c>
      <c r="L51" s="3">
        <v>0</v>
      </c>
      <c r="M51" s="13">
        <v>0</v>
      </c>
      <c r="N51" s="3">
        <v>0</v>
      </c>
      <c r="O51" s="3">
        <v>0</v>
      </c>
      <c r="P51" s="13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0">
        <v>0</v>
      </c>
      <c r="W51" s="3">
        <f t="shared" si="1"/>
        <v>38.799999999999997</v>
      </c>
    </row>
    <row r="52" spans="1:23" x14ac:dyDescent="0.25">
      <c r="A52" s="6" t="s">
        <v>71</v>
      </c>
      <c r="B52" s="3">
        <v>0</v>
      </c>
      <c r="C52" s="3">
        <v>0</v>
      </c>
      <c r="D52" s="13">
        <v>0</v>
      </c>
      <c r="E52" s="3">
        <v>0</v>
      </c>
      <c r="F52" s="3">
        <v>0</v>
      </c>
      <c r="G52" s="13">
        <v>185.1</v>
      </c>
      <c r="H52" s="3">
        <v>0</v>
      </c>
      <c r="I52" s="3">
        <v>0</v>
      </c>
      <c r="J52" s="13">
        <v>0</v>
      </c>
      <c r="K52" s="3">
        <v>0</v>
      </c>
      <c r="L52" s="3">
        <v>0</v>
      </c>
      <c r="M52" s="13">
        <v>0</v>
      </c>
      <c r="N52" s="3">
        <v>0</v>
      </c>
      <c r="O52" s="3">
        <v>0</v>
      </c>
      <c r="P52" s="13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0">
        <v>0</v>
      </c>
      <c r="W52" s="3">
        <f t="shared" si="1"/>
        <v>185.1</v>
      </c>
    </row>
    <row r="53" spans="1:23" x14ac:dyDescent="0.25">
      <c r="A53" s="6" t="s">
        <v>97</v>
      </c>
      <c r="B53" s="3">
        <v>0</v>
      </c>
      <c r="C53" s="3">
        <v>0</v>
      </c>
      <c r="D53" s="13">
        <v>0</v>
      </c>
      <c r="E53" s="3">
        <v>0</v>
      </c>
      <c r="F53" s="3">
        <v>0</v>
      </c>
      <c r="G53" s="13">
        <v>0</v>
      </c>
      <c r="H53" s="3">
        <v>25.499999999999996</v>
      </c>
      <c r="I53" s="3">
        <v>109.7</v>
      </c>
      <c r="J53" s="13">
        <v>135.19999999999999</v>
      </c>
      <c r="K53" s="3">
        <v>0</v>
      </c>
      <c r="L53" s="3">
        <v>0</v>
      </c>
      <c r="M53" s="13">
        <v>0</v>
      </c>
      <c r="N53" s="3">
        <v>0</v>
      </c>
      <c r="O53" s="3">
        <v>0</v>
      </c>
      <c r="P53" s="13">
        <v>0</v>
      </c>
      <c r="Q53" s="18">
        <v>0</v>
      </c>
      <c r="R53" s="18">
        <v>0</v>
      </c>
      <c r="S53" s="18">
        <v>0</v>
      </c>
      <c r="T53" s="18">
        <v>0</v>
      </c>
      <c r="U53" s="18">
        <v>82.5</v>
      </c>
      <c r="V53" s="18">
        <v>82.5</v>
      </c>
      <c r="W53" s="3">
        <f>SUM(D53,G53,J53,M53,P53,V53)</f>
        <v>217.7</v>
      </c>
    </row>
    <row r="54" spans="1:23" x14ac:dyDescent="0.25">
      <c r="A54" s="6" t="s">
        <v>98</v>
      </c>
      <c r="B54" s="3">
        <v>0</v>
      </c>
      <c r="C54" s="3">
        <v>0</v>
      </c>
      <c r="D54" s="13">
        <v>0</v>
      </c>
      <c r="E54" s="3">
        <v>0</v>
      </c>
      <c r="F54" s="3">
        <v>0</v>
      </c>
      <c r="G54" s="13">
        <v>0</v>
      </c>
      <c r="H54" s="3">
        <v>0</v>
      </c>
      <c r="I54" s="3">
        <v>0</v>
      </c>
      <c r="J54" s="13">
        <v>110.4</v>
      </c>
      <c r="K54" s="3">
        <v>0</v>
      </c>
      <c r="L54" s="3">
        <v>0</v>
      </c>
      <c r="M54" s="13">
        <v>0</v>
      </c>
      <c r="N54" s="3">
        <v>0</v>
      </c>
      <c r="O54" s="3">
        <v>0</v>
      </c>
      <c r="P54" s="13">
        <v>0</v>
      </c>
      <c r="Q54" s="18">
        <v>0</v>
      </c>
      <c r="R54" s="18">
        <v>0</v>
      </c>
      <c r="S54" s="18">
        <v>0</v>
      </c>
      <c r="T54" s="18">
        <v>0</v>
      </c>
      <c r="U54" s="18">
        <v>68.7</v>
      </c>
      <c r="V54" s="18">
        <v>68.7</v>
      </c>
      <c r="W54" s="3">
        <f t="shared" ref="W54:W77" si="2">SUM(D54,G54,J54,M54,P54,V54)</f>
        <v>179.10000000000002</v>
      </c>
    </row>
    <row r="55" spans="1:23" x14ac:dyDescent="0.25">
      <c r="A55" s="6" t="s">
        <v>99</v>
      </c>
      <c r="B55" s="3">
        <v>0</v>
      </c>
      <c r="C55" s="3">
        <v>0</v>
      </c>
      <c r="D55" s="13">
        <v>0</v>
      </c>
      <c r="E55" s="3">
        <v>0</v>
      </c>
      <c r="F55" s="3">
        <v>0</v>
      </c>
      <c r="G55" s="13">
        <v>0</v>
      </c>
      <c r="H55" s="3">
        <v>158.19999999999999</v>
      </c>
      <c r="I55" s="3">
        <v>70.5</v>
      </c>
      <c r="J55" s="13">
        <v>228.7</v>
      </c>
      <c r="K55" s="3">
        <v>0</v>
      </c>
      <c r="L55" s="3">
        <v>0</v>
      </c>
      <c r="M55" s="13">
        <v>0</v>
      </c>
      <c r="N55" s="3">
        <v>0</v>
      </c>
      <c r="O55" s="3">
        <v>0</v>
      </c>
      <c r="P55" s="13">
        <v>0</v>
      </c>
      <c r="Q55" s="18">
        <v>0</v>
      </c>
      <c r="R55" s="18">
        <v>0</v>
      </c>
      <c r="S55" s="18">
        <v>0</v>
      </c>
      <c r="T55" s="18">
        <v>0</v>
      </c>
      <c r="U55" s="18">
        <v>71.3</v>
      </c>
      <c r="V55" s="18">
        <v>71.3</v>
      </c>
      <c r="W55" s="3">
        <f t="shared" si="2"/>
        <v>300</v>
      </c>
    </row>
    <row r="56" spans="1:23" x14ac:dyDescent="0.25">
      <c r="A56" s="6" t="s">
        <v>100</v>
      </c>
      <c r="B56" s="3">
        <v>0</v>
      </c>
      <c r="C56" s="3">
        <v>0</v>
      </c>
      <c r="D56" s="13">
        <v>0</v>
      </c>
      <c r="E56" s="3">
        <v>0</v>
      </c>
      <c r="F56" s="3">
        <v>0</v>
      </c>
      <c r="G56" s="13">
        <v>0</v>
      </c>
      <c r="H56" s="3">
        <v>0</v>
      </c>
      <c r="I56" s="3">
        <v>0</v>
      </c>
      <c r="J56" s="13">
        <v>22.3</v>
      </c>
      <c r="K56" s="3">
        <v>0</v>
      </c>
      <c r="L56" s="3">
        <v>0</v>
      </c>
      <c r="M56" s="13">
        <v>0</v>
      </c>
      <c r="N56" s="3">
        <v>0</v>
      </c>
      <c r="O56" s="3">
        <v>0</v>
      </c>
      <c r="P56" s="13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0.69999999999999929</v>
      </c>
      <c r="V56" s="18">
        <v>0.69999999999999929</v>
      </c>
      <c r="W56" s="3">
        <f t="shared" si="2"/>
        <v>23</v>
      </c>
    </row>
    <row r="57" spans="1:23" x14ac:dyDescent="0.25">
      <c r="A57" s="6" t="s">
        <v>101</v>
      </c>
      <c r="B57" s="3">
        <v>0</v>
      </c>
      <c r="C57" s="3">
        <v>0</v>
      </c>
      <c r="D57" s="13">
        <v>0</v>
      </c>
      <c r="E57" s="3">
        <v>0</v>
      </c>
      <c r="F57" s="3">
        <v>0</v>
      </c>
      <c r="G57" s="13">
        <v>0</v>
      </c>
      <c r="H57" s="3">
        <v>94.2</v>
      </c>
      <c r="I57" s="3">
        <v>0</v>
      </c>
      <c r="J57" s="13">
        <v>94.2</v>
      </c>
      <c r="K57" s="3">
        <v>0</v>
      </c>
      <c r="L57" s="3">
        <v>0</v>
      </c>
      <c r="M57" s="13">
        <v>0</v>
      </c>
      <c r="N57" s="3">
        <v>0</v>
      </c>
      <c r="O57" s="3">
        <v>0</v>
      </c>
      <c r="P57" s="13">
        <v>0</v>
      </c>
      <c r="Q57" s="18">
        <v>0</v>
      </c>
      <c r="R57" s="18">
        <v>0</v>
      </c>
      <c r="S57" s="18">
        <v>0</v>
      </c>
      <c r="T57" s="18">
        <v>0</v>
      </c>
      <c r="U57" s="18">
        <v>18.599999999999998</v>
      </c>
      <c r="V57" s="18">
        <v>18.599999999999998</v>
      </c>
      <c r="W57" s="3">
        <f t="shared" si="2"/>
        <v>112.8</v>
      </c>
    </row>
    <row r="58" spans="1:23" x14ac:dyDescent="0.25">
      <c r="A58" s="6" t="s">
        <v>102</v>
      </c>
      <c r="B58" s="3">
        <v>0</v>
      </c>
      <c r="C58" s="3">
        <v>0</v>
      </c>
      <c r="D58" s="13">
        <v>0</v>
      </c>
      <c r="E58" s="3">
        <v>0</v>
      </c>
      <c r="F58" s="3">
        <v>0</v>
      </c>
      <c r="G58" s="13">
        <v>0</v>
      </c>
      <c r="H58" s="3">
        <v>26.4</v>
      </c>
      <c r="I58" s="3">
        <v>101.7</v>
      </c>
      <c r="J58" s="13">
        <v>128.1</v>
      </c>
      <c r="K58" s="3">
        <v>0</v>
      </c>
      <c r="L58" s="3">
        <v>0</v>
      </c>
      <c r="M58" s="13">
        <v>0</v>
      </c>
      <c r="N58" s="3">
        <v>0</v>
      </c>
      <c r="O58" s="3">
        <v>0</v>
      </c>
      <c r="P58" s="13">
        <v>0</v>
      </c>
      <c r="Q58" s="18">
        <v>0</v>
      </c>
      <c r="R58" s="18">
        <v>0</v>
      </c>
      <c r="S58" s="18">
        <v>0</v>
      </c>
      <c r="T58" s="18">
        <v>0</v>
      </c>
      <c r="U58" s="18">
        <v>40</v>
      </c>
      <c r="V58" s="18">
        <v>40</v>
      </c>
      <c r="W58" s="3">
        <f t="shared" si="2"/>
        <v>168.1</v>
      </c>
    </row>
    <row r="59" spans="1:23" x14ac:dyDescent="0.25">
      <c r="A59" s="6" t="s">
        <v>103</v>
      </c>
      <c r="B59" s="3">
        <v>0</v>
      </c>
      <c r="C59" s="3">
        <v>0</v>
      </c>
      <c r="D59" s="13">
        <v>0</v>
      </c>
      <c r="E59" s="3">
        <v>0</v>
      </c>
      <c r="F59" s="3">
        <v>0</v>
      </c>
      <c r="G59" s="13">
        <v>0</v>
      </c>
      <c r="H59" s="3">
        <v>0</v>
      </c>
      <c r="I59" s="3">
        <v>0</v>
      </c>
      <c r="J59" s="13">
        <v>60.7</v>
      </c>
      <c r="K59" s="3">
        <v>0</v>
      </c>
      <c r="L59" s="3">
        <v>0</v>
      </c>
      <c r="M59" s="13">
        <v>0</v>
      </c>
      <c r="N59" s="3">
        <v>0</v>
      </c>
      <c r="O59" s="3">
        <v>0</v>
      </c>
      <c r="P59" s="13">
        <v>0</v>
      </c>
      <c r="Q59" s="18">
        <v>0</v>
      </c>
      <c r="R59" s="18">
        <v>0</v>
      </c>
      <c r="S59" s="18">
        <v>0</v>
      </c>
      <c r="T59" s="18">
        <v>0</v>
      </c>
      <c r="U59" s="18">
        <v>28.2</v>
      </c>
      <c r="V59" s="18">
        <v>28.2</v>
      </c>
      <c r="W59" s="3">
        <f t="shared" si="2"/>
        <v>88.9</v>
      </c>
    </row>
    <row r="60" spans="1:23" x14ac:dyDescent="0.25">
      <c r="A60" s="6" t="s">
        <v>104</v>
      </c>
      <c r="B60" s="3">
        <v>0</v>
      </c>
      <c r="C60" s="3">
        <v>0</v>
      </c>
      <c r="D60" s="13">
        <v>3.3999999999999986</v>
      </c>
      <c r="E60" s="3">
        <v>0</v>
      </c>
      <c r="F60" s="3">
        <v>0</v>
      </c>
      <c r="G60" s="13">
        <v>0</v>
      </c>
      <c r="H60" s="3">
        <v>0</v>
      </c>
      <c r="I60" s="3">
        <v>0</v>
      </c>
      <c r="J60" s="13">
        <v>0</v>
      </c>
      <c r="K60" s="3">
        <v>0</v>
      </c>
      <c r="L60" s="3">
        <v>0</v>
      </c>
      <c r="M60" s="13">
        <v>0</v>
      </c>
      <c r="N60" s="3">
        <v>0</v>
      </c>
      <c r="O60" s="3">
        <v>0</v>
      </c>
      <c r="P60" s="13">
        <v>0</v>
      </c>
      <c r="Q60" s="18">
        <v>0</v>
      </c>
      <c r="R60" s="18">
        <v>0</v>
      </c>
      <c r="S60" s="18">
        <v>0</v>
      </c>
      <c r="T60" s="18">
        <v>0</v>
      </c>
      <c r="U60" s="18">
        <v>10.899999999999999</v>
      </c>
      <c r="V60" s="18">
        <v>10.899999999999999</v>
      </c>
      <c r="W60" s="3">
        <f t="shared" si="2"/>
        <v>14.299999999999997</v>
      </c>
    </row>
    <row r="61" spans="1:23" x14ac:dyDescent="0.25">
      <c r="A61" s="6" t="s">
        <v>105</v>
      </c>
      <c r="B61" s="3">
        <v>0</v>
      </c>
      <c r="C61" s="3">
        <v>0</v>
      </c>
      <c r="D61" s="13">
        <v>0</v>
      </c>
      <c r="E61" s="3">
        <v>0</v>
      </c>
      <c r="F61" s="3">
        <v>0</v>
      </c>
      <c r="G61" s="13">
        <v>0</v>
      </c>
      <c r="H61" s="3">
        <v>47.3</v>
      </c>
      <c r="I61" s="3">
        <v>0</v>
      </c>
      <c r="J61" s="13">
        <v>47.3</v>
      </c>
      <c r="K61" s="3">
        <v>0</v>
      </c>
      <c r="L61" s="3">
        <v>0</v>
      </c>
      <c r="M61" s="13">
        <v>0</v>
      </c>
      <c r="N61" s="3">
        <v>0</v>
      </c>
      <c r="O61" s="3">
        <v>0</v>
      </c>
      <c r="P61" s="13">
        <v>0</v>
      </c>
      <c r="Q61" s="18">
        <v>0</v>
      </c>
      <c r="R61" s="18">
        <v>0</v>
      </c>
      <c r="S61" s="18">
        <v>0</v>
      </c>
      <c r="T61" s="18">
        <v>0</v>
      </c>
      <c r="U61" s="18">
        <v>25.099999999999998</v>
      </c>
      <c r="V61" s="18">
        <v>25.099999999999998</v>
      </c>
      <c r="W61" s="3">
        <f t="shared" si="2"/>
        <v>72.399999999999991</v>
      </c>
    </row>
    <row r="62" spans="1:23" x14ac:dyDescent="0.25">
      <c r="A62" s="6" t="s">
        <v>106</v>
      </c>
      <c r="B62" s="3">
        <v>0</v>
      </c>
      <c r="C62" s="3">
        <v>0</v>
      </c>
      <c r="D62" s="13">
        <v>0</v>
      </c>
      <c r="E62" s="3">
        <v>0</v>
      </c>
      <c r="F62" s="3">
        <v>0</v>
      </c>
      <c r="G62" s="13">
        <v>0</v>
      </c>
      <c r="H62" s="3">
        <v>0</v>
      </c>
      <c r="I62" s="3">
        <v>0</v>
      </c>
      <c r="J62" s="13">
        <v>138.79999999999998</v>
      </c>
      <c r="K62" s="3">
        <v>0</v>
      </c>
      <c r="L62" s="3">
        <v>0</v>
      </c>
      <c r="M62" s="13">
        <v>0</v>
      </c>
      <c r="N62" s="3">
        <v>0</v>
      </c>
      <c r="O62" s="3">
        <v>0</v>
      </c>
      <c r="P62" s="13">
        <v>0</v>
      </c>
      <c r="Q62" s="18">
        <v>0</v>
      </c>
      <c r="R62" s="18">
        <v>0</v>
      </c>
      <c r="S62" s="18">
        <v>0</v>
      </c>
      <c r="T62" s="18">
        <v>0</v>
      </c>
      <c r="U62" s="18">
        <v>22.3</v>
      </c>
      <c r="V62" s="18">
        <v>22.3</v>
      </c>
      <c r="W62" s="3">
        <f t="shared" si="2"/>
        <v>161.1</v>
      </c>
    </row>
    <row r="63" spans="1:23" x14ac:dyDescent="0.25">
      <c r="A63" s="6" t="s">
        <v>107</v>
      </c>
      <c r="B63" s="3">
        <v>0</v>
      </c>
      <c r="C63" s="3">
        <v>0</v>
      </c>
      <c r="D63" s="13">
        <v>0</v>
      </c>
      <c r="E63" s="3">
        <v>0</v>
      </c>
      <c r="F63" s="3">
        <v>0</v>
      </c>
      <c r="G63" s="13">
        <v>0</v>
      </c>
      <c r="H63" s="3">
        <v>35</v>
      </c>
      <c r="I63" s="3">
        <v>0</v>
      </c>
      <c r="J63" s="13">
        <v>35</v>
      </c>
      <c r="K63" s="3">
        <v>0</v>
      </c>
      <c r="L63" s="3">
        <v>0</v>
      </c>
      <c r="M63" s="13">
        <v>0</v>
      </c>
      <c r="N63" s="3">
        <v>0</v>
      </c>
      <c r="O63" s="3">
        <v>0</v>
      </c>
      <c r="P63" s="13">
        <v>0</v>
      </c>
      <c r="Q63" s="18">
        <v>15.4</v>
      </c>
      <c r="R63" s="18">
        <v>0</v>
      </c>
      <c r="S63" s="18">
        <v>0</v>
      </c>
      <c r="T63" s="18">
        <v>0</v>
      </c>
      <c r="U63" s="18">
        <v>138.6</v>
      </c>
      <c r="V63" s="18">
        <v>154</v>
      </c>
      <c r="W63" s="3">
        <f t="shared" si="2"/>
        <v>189</v>
      </c>
    </row>
    <row r="64" spans="1:23" x14ac:dyDescent="0.25">
      <c r="A64" s="6" t="s">
        <v>108</v>
      </c>
      <c r="B64" s="3">
        <v>0</v>
      </c>
      <c r="C64" s="3">
        <v>0</v>
      </c>
      <c r="D64" s="13">
        <v>0</v>
      </c>
      <c r="E64" s="3">
        <v>0</v>
      </c>
      <c r="F64" s="3">
        <v>0</v>
      </c>
      <c r="G64" s="13">
        <v>0</v>
      </c>
      <c r="H64" s="3">
        <v>0</v>
      </c>
      <c r="I64" s="3">
        <v>0</v>
      </c>
      <c r="J64" s="13">
        <v>19.400000000000002</v>
      </c>
      <c r="K64" s="3">
        <v>0</v>
      </c>
      <c r="L64" s="3">
        <v>0</v>
      </c>
      <c r="M64" s="13">
        <v>0</v>
      </c>
      <c r="N64" s="3">
        <v>0</v>
      </c>
      <c r="O64" s="3">
        <v>0</v>
      </c>
      <c r="P64" s="13">
        <v>0</v>
      </c>
      <c r="Q64" s="18">
        <v>0</v>
      </c>
      <c r="R64" s="18">
        <v>0</v>
      </c>
      <c r="S64" s="18">
        <v>0</v>
      </c>
      <c r="T64" s="18">
        <v>0</v>
      </c>
      <c r="U64" s="18">
        <v>30.900000000000002</v>
      </c>
      <c r="V64" s="18">
        <v>30.900000000000002</v>
      </c>
      <c r="W64" s="3">
        <f t="shared" si="2"/>
        <v>50.300000000000004</v>
      </c>
    </row>
    <row r="65" spans="1:23" x14ac:dyDescent="0.25">
      <c r="A65" s="6" t="s">
        <v>109</v>
      </c>
      <c r="B65" s="3">
        <v>0</v>
      </c>
      <c r="C65" s="3">
        <v>0</v>
      </c>
      <c r="D65" s="13">
        <v>0</v>
      </c>
      <c r="E65" s="3">
        <v>0</v>
      </c>
      <c r="F65" s="3">
        <v>0</v>
      </c>
      <c r="G65" s="13">
        <v>0</v>
      </c>
      <c r="H65" s="3">
        <v>0</v>
      </c>
      <c r="I65" s="3">
        <v>0</v>
      </c>
      <c r="J65" s="13">
        <v>30.400000000000002</v>
      </c>
      <c r="K65" s="3">
        <v>0</v>
      </c>
      <c r="L65" s="3">
        <v>0</v>
      </c>
      <c r="M65" s="13">
        <v>0</v>
      </c>
      <c r="N65" s="3">
        <v>0</v>
      </c>
      <c r="O65" s="3">
        <v>0</v>
      </c>
      <c r="P65" s="13">
        <v>0</v>
      </c>
      <c r="Q65" s="18">
        <v>0</v>
      </c>
      <c r="R65" s="18">
        <v>0</v>
      </c>
      <c r="S65" s="18">
        <v>0</v>
      </c>
      <c r="T65" s="18">
        <v>0</v>
      </c>
      <c r="U65" s="18">
        <v>19.400000000000002</v>
      </c>
      <c r="V65" s="18">
        <v>19.400000000000002</v>
      </c>
      <c r="W65" s="3">
        <f t="shared" si="2"/>
        <v>49.800000000000004</v>
      </c>
    </row>
    <row r="66" spans="1:23" x14ac:dyDescent="0.25">
      <c r="A66" s="6" t="s">
        <v>110</v>
      </c>
      <c r="B66" s="3">
        <v>0</v>
      </c>
      <c r="C66" s="3">
        <v>0</v>
      </c>
      <c r="D66" s="13">
        <v>0</v>
      </c>
      <c r="E66" s="3">
        <v>0</v>
      </c>
      <c r="F66" s="3">
        <v>0</v>
      </c>
      <c r="G66" s="13">
        <v>0</v>
      </c>
      <c r="H66" s="3">
        <v>0</v>
      </c>
      <c r="I66" s="3">
        <v>0</v>
      </c>
      <c r="J66" s="13">
        <v>0</v>
      </c>
      <c r="K66" s="3">
        <v>0</v>
      </c>
      <c r="L66" s="3">
        <v>0</v>
      </c>
      <c r="M66" s="13">
        <v>0</v>
      </c>
      <c r="N66" s="3">
        <v>0</v>
      </c>
      <c r="O66" s="3">
        <v>0</v>
      </c>
      <c r="P66" s="13">
        <v>0</v>
      </c>
      <c r="Q66" s="18">
        <v>41.356000000000002</v>
      </c>
      <c r="R66" s="18">
        <v>0</v>
      </c>
      <c r="S66" s="18">
        <v>0</v>
      </c>
      <c r="T66" s="18">
        <v>0</v>
      </c>
      <c r="U66" s="18">
        <v>0.42200000000000004</v>
      </c>
      <c r="V66" s="18">
        <v>42.2</v>
      </c>
      <c r="W66" s="3">
        <f t="shared" si="2"/>
        <v>42.2</v>
      </c>
    </row>
    <row r="67" spans="1:23" x14ac:dyDescent="0.25">
      <c r="A67" s="6" t="s">
        <v>111</v>
      </c>
      <c r="B67" s="3">
        <v>0</v>
      </c>
      <c r="C67" s="3">
        <v>0</v>
      </c>
      <c r="D67" s="13">
        <v>0</v>
      </c>
      <c r="E67" s="3">
        <v>0</v>
      </c>
      <c r="F67" s="3">
        <v>0</v>
      </c>
      <c r="G67" s="13">
        <v>0</v>
      </c>
      <c r="H67" s="3">
        <v>32.299999999999997</v>
      </c>
      <c r="I67" s="3">
        <v>0</v>
      </c>
      <c r="J67" s="13">
        <v>32.299999999999997</v>
      </c>
      <c r="K67" s="3">
        <v>0</v>
      </c>
      <c r="L67" s="3">
        <v>0</v>
      </c>
      <c r="M67" s="13">
        <v>0</v>
      </c>
      <c r="N67" s="3">
        <v>0</v>
      </c>
      <c r="O67" s="3">
        <v>0</v>
      </c>
      <c r="P67" s="13">
        <v>0</v>
      </c>
      <c r="Q67" s="18">
        <v>0</v>
      </c>
      <c r="R67" s="18">
        <v>0</v>
      </c>
      <c r="S67" s="18">
        <v>0</v>
      </c>
      <c r="T67" s="18">
        <v>0</v>
      </c>
      <c r="U67" s="18">
        <v>24.7</v>
      </c>
      <c r="V67" s="18">
        <v>24.7</v>
      </c>
      <c r="W67" s="3">
        <f t="shared" si="2"/>
        <v>57</v>
      </c>
    </row>
    <row r="68" spans="1:23" x14ac:dyDescent="0.25">
      <c r="A68" s="6" t="s">
        <v>112</v>
      </c>
      <c r="B68" s="3">
        <v>0</v>
      </c>
      <c r="C68" s="3">
        <v>0</v>
      </c>
      <c r="D68" s="13">
        <v>0</v>
      </c>
      <c r="E68" s="3">
        <v>0</v>
      </c>
      <c r="F68" s="3">
        <v>0</v>
      </c>
      <c r="G68" s="13">
        <v>0</v>
      </c>
      <c r="H68" s="3">
        <v>8.3999999999999986</v>
      </c>
      <c r="I68" s="3">
        <v>0</v>
      </c>
      <c r="J68" s="13">
        <v>8.3999999999999986</v>
      </c>
      <c r="K68" s="3">
        <v>0</v>
      </c>
      <c r="L68" s="3">
        <v>0</v>
      </c>
      <c r="M68" s="13">
        <v>43</v>
      </c>
      <c r="N68" s="3">
        <v>0</v>
      </c>
      <c r="O68" s="3">
        <v>0</v>
      </c>
      <c r="P68" s="13">
        <v>0</v>
      </c>
      <c r="Q68" s="18">
        <v>0</v>
      </c>
      <c r="R68" s="18">
        <v>0</v>
      </c>
      <c r="S68" s="18">
        <v>0</v>
      </c>
      <c r="T68" s="18">
        <v>4.7700000000000005</v>
      </c>
      <c r="U68" s="18">
        <v>42.930000000000007</v>
      </c>
      <c r="V68" s="18">
        <v>47.7</v>
      </c>
      <c r="W68" s="3">
        <f t="shared" si="2"/>
        <v>99.1</v>
      </c>
    </row>
    <row r="69" spans="1:23" x14ac:dyDescent="0.25">
      <c r="A69" s="6" t="s">
        <v>113</v>
      </c>
      <c r="B69" s="3">
        <v>0</v>
      </c>
      <c r="C69" s="3">
        <v>0</v>
      </c>
      <c r="D69" s="13">
        <v>0</v>
      </c>
      <c r="E69" s="3">
        <v>0</v>
      </c>
      <c r="F69" s="3">
        <v>0</v>
      </c>
      <c r="G69" s="13">
        <v>0</v>
      </c>
      <c r="H69" s="3">
        <v>0</v>
      </c>
      <c r="I69" s="3">
        <v>0</v>
      </c>
      <c r="J69" s="13">
        <v>0</v>
      </c>
      <c r="K69" s="3">
        <v>0</v>
      </c>
      <c r="L69" s="3">
        <v>0</v>
      </c>
      <c r="M69" s="13">
        <v>0</v>
      </c>
      <c r="N69" s="3">
        <v>0</v>
      </c>
      <c r="O69" s="3">
        <v>0</v>
      </c>
      <c r="P69" s="13">
        <v>0</v>
      </c>
      <c r="Q69" s="18">
        <v>0</v>
      </c>
      <c r="R69" s="18">
        <v>0</v>
      </c>
      <c r="S69" s="18">
        <v>0</v>
      </c>
      <c r="T69" s="18">
        <v>0</v>
      </c>
      <c r="U69" s="18">
        <v>36.799999999999997</v>
      </c>
      <c r="V69" s="18">
        <v>36.799999999999997</v>
      </c>
      <c r="W69" s="3">
        <f t="shared" si="2"/>
        <v>36.799999999999997</v>
      </c>
    </row>
    <row r="70" spans="1:23" x14ac:dyDescent="0.25">
      <c r="A70" s="6" t="s">
        <v>114</v>
      </c>
      <c r="B70" s="3">
        <v>3.3000000000000007</v>
      </c>
      <c r="C70" s="3">
        <v>0</v>
      </c>
      <c r="D70" s="13">
        <v>3.3000000000000007</v>
      </c>
      <c r="E70" s="3">
        <v>0</v>
      </c>
      <c r="F70" s="3">
        <v>0</v>
      </c>
      <c r="G70" s="13">
        <v>0</v>
      </c>
      <c r="H70" s="3">
        <v>3.3000000000000007</v>
      </c>
      <c r="I70" s="3">
        <v>0</v>
      </c>
      <c r="J70" s="13">
        <v>3.3000000000000007</v>
      </c>
      <c r="K70" s="3">
        <v>0</v>
      </c>
      <c r="L70" s="3">
        <v>0</v>
      </c>
      <c r="M70" s="13">
        <v>0</v>
      </c>
      <c r="N70" s="3">
        <v>0</v>
      </c>
      <c r="O70" s="3">
        <v>0</v>
      </c>
      <c r="P70" s="13">
        <v>0</v>
      </c>
      <c r="Q70" s="18">
        <v>0</v>
      </c>
      <c r="R70" s="18">
        <v>0</v>
      </c>
      <c r="S70" s="18">
        <v>0</v>
      </c>
      <c r="T70" s="18">
        <v>0</v>
      </c>
      <c r="U70" s="18">
        <v>30.599999999999998</v>
      </c>
      <c r="V70" s="18">
        <v>30.599999999999998</v>
      </c>
      <c r="W70" s="3">
        <f t="shared" si="2"/>
        <v>37.200000000000003</v>
      </c>
    </row>
    <row r="71" spans="1:23" x14ac:dyDescent="0.25">
      <c r="A71" s="6" t="s">
        <v>115</v>
      </c>
      <c r="B71" s="3">
        <v>0</v>
      </c>
      <c r="C71" s="3">
        <v>0</v>
      </c>
      <c r="D71" s="13">
        <v>0</v>
      </c>
      <c r="E71" s="3">
        <v>0</v>
      </c>
      <c r="F71" s="3">
        <v>0</v>
      </c>
      <c r="G71" s="13">
        <v>0</v>
      </c>
      <c r="H71" s="3">
        <v>7.0999999999999979</v>
      </c>
      <c r="I71" s="3">
        <v>0</v>
      </c>
      <c r="J71" s="13">
        <v>7.0999999999999979</v>
      </c>
      <c r="K71" s="3">
        <v>0</v>
      </c>
      <c r="L71" s="3">
        <v>0</v>
      </c>
      <c r="M71" s="13">
        <v>0</v>
      </c>
      <c r="N71" s="3">
        <v>0</v>
      </c>
      <c r="O71" s="3">
        <v>11.599999999999998</v>
      </c>
      <c r="P71" s="13">
        <v>11.599999999999998</v>
      </c>
      <c r="Q71" s="18">
        <v>1.675</v>
      </c>
      <c r="R71" s="18">
        <v>0</v>
      </c>
      <c r="S71" s="18">
        <v>0</v>
      </c>
      <c r="T71" s="18">
        <v>0</v>
      </c>
      <c r="U71" s="18">
        <v>31.824999999999999</v>
      </c>
      <c r="V71" s="18">
        <v>33.5</v>
      </c>
      <c r="W71" s="3">
        <f t="shared" si="2"/>
        <v>52.199999999999996</v>
      </c>
    </row>
    <row r="72" spans="1:23" x14ac:dyDescent="0.25">
      <c r="A72" s="6" t="s">
        <v>116</v>
      </c>
      <c r="B72" s="3">
        <v>0</v>
      </c>
      <c r="C72" s="3">
        <v>0</v>
      </c>
      <c r="D72" s="13">
        <v>0</v>
      </c>
      <c r="E72" s="3">
        <v>0</v>
      </c>
      <c r="F72" s="3">
        <v>0</v>
      </c>
      <c r="G72" s="13">
        <v>0</v>
      </c>
      <c r="H72" s="3">
        <v>25.1</v>
      </c>
      <c r="I72" s="3">
        <v>0</v>
      </c>
      <c r="J72" s="13">
        <v>25.1</v>
      </c>
      <c r="K72" s="3">
        <v>0</v>
      </c>
      <c r="L72" s="3">
        <v>0</v>
      </c>
      <c r="M72" s="13">
        <v>0</v>
      </c>
      <c r="N72" s="3">
        <v>0</v>
      </c>
      <c r="O72" s="3">
        <v>0</v>
      </c>
      <c r="P72" s="13">
        <v>0</v>
      </c>
      <c r="Q72" s="18">
        <v>0</v>
      </c>
      <c r="R72" s="18">
        <v>0</v>
      </c>
      <c r="S72" s="18">
        <v>0</v>
      </c>
      <c r="T72" s="18">
        <v>0</v>
      </c>
      <c r="U72" s="18">
        <v>24.400000000000002</v>
      </c>
      <c r="V72" s="18">
        <v>24.400000000000002</v>
      </c>
      <c r="W72" s="3">
        <f t="shared" si="2"/>
        <v>49.5</v>
      </c>
    </row>
    <row r="73" spans="1:23" x14ac:dyDescent="0.25">
      <c r="A73" s="6" t="s">
        <v>117</v>
      </c>
      <c r="B73" s="3">
        <v>0</v>
      </c>
      <c r="C73" s="3">
        <v>0</v>
      </c>
      <c r="D73" s="13">
        <v>0</v>
      </c>
      <c r="E73" s="3">
        <v>0</v>
      </c>
      <c r="F73" s="3">
        <v>0</v>
      </c>
      <c r="G73" s="13">
        <v>0</v>
      </c>
      <c r="H73" s="3">
        <v>0</v>
      </c>
      <c r="I73" s="3">
        <v>0</v>
      </c>
      <c r="J73" s="13">
        <v>0</v>
      </c>
      <c r="K73" s="3">
        <v>0</v>
      </c>
      <c r="L73" s="3">
        <v>0</v>
      </c>
      <c r="M73" s="13">
        <v>0</v>
      </c>
      <c r="N73" s="3">
        <v>0</v>
      </c>
      <c r="O73" s="3">
        <v>0</v>
      </c>
      <c r="P73" s="13">
        <v>0</v>
      </c>
      <c r="Q73" s="18">
        <v>0</v>
      </c>
      <c r="R73" s="18">
        <v>0</v>
      </c>
      <c r="S73" s="18">
        <v>0</v>
      </c>
      <c r="T73" s="18">
        <v>0</v>
      </c>
      <c r="U73" s="18">
        <v>28.2</v>
      </c>
      <c r="V73" s="18">
        <v>28.2</v>
      </c>
      <c r="W73" s="3">
        <f t="shared" si="2"/>
        <v>28.2</v>
      </c>
    </row>
    <row r="74" spans="1:23" x14ac:dyDescent="0.25">
      <c r="A74" s="6" t="s">
        <v>118</v>
      </c>
      <c r="B74" s="3">
        <v>0</v>
      </c>
      <c r="C74" s="3">
        <v>0</v>
      </c>
      <c r="D74" s="13">
        <v>0</v>
      </c>
      <c r="E74" s="3">
        <v>0</v>
      </c>
      <c r="F74" s="3">
        <v>0</v>
      </c>
      <c r="G74" s="13">
        <v>0</v>
      </c>
      <c r="H74" s="3">
        <v>7.8999999999999986</v>
      </c>
      <c r="I74" s="3">
        <v>0</v>
      </c>
      <c r="J74" s="13">
        <v>7.8999999999999986</v>
      </c>
      <c r="K74" s="3">
        <v>0</v>
      </c>
      <c r="L74" s="3">
        <v>0</v>
      </c>
      <c r="M74" s="13">
        <v>0</v>
      </c>
      <c r="N74" s="3">
        <v>0</v>
      </c>
      <c r="O74" s="3">
        <v>0</v>
      </c>
      <c r="P74" s="13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3">
        <f t="shared" si="2"/>
        <v>7.8999999999999986</v>
      </c>
    </row>
    <row r="75" spans="1:23" x14ac:dyDescent="0.25">
      <c r="A75" s="6" t="s">
        <v>119</v>
      </c>
      <c r="B75" s="3">
        <v>0</v>
      </c>
      <c r="C75" s="3">
        <v>0</v>
      </c>
      <c r="D75" s="13">
        <v>0</v>
      </c>
      <c r="E75" s="3">
        <v>0</v>
      </c>
      <c r="F75" s="3">
        <v>0</v>
      </c>
      <c r="G75" s="13">
        <v>0</v>
      </c>
      <c r="H75" s="3">
        <v>0</v>
      </c>
      <c r="I75" s="3">
        <v>0</v>
      </c>
      <c r="J75" s="13">
        <v>0</v>
      </c>
      <c r="K75" s="3">
        <v>0</v>
      </c>
      <c r="L75" s="3">
        <v>0</v>
      </c>
      <c r="M75" s="13">
        <v>0</v>
      </c>
      <c r="N75" s="3">
        <v>0</v>
      </c>
      <c r="O75" s="3">
        <v>0</v>
      </c>
      <c r="P75" s="13">
        <v>0</v>
      </c>
      <c r="Q75" s="18">
        <v>0</v>
      </c>
      <c r="R75" s="18">
        <v>0</v>
      </c>
      <c r="S75" s="18">
        <v>0</v>
      </c>
      <c r="T75" s="18">
        <v>0</v>
      </c>
      <c r="U75" s="18">
        <v>28.8</v>
      </c>
      <c r="V75" s="18">
        <v>28.8</v>
      </c>
      <c r="W75" s="3">
        <f t="shared" si="2"/>
        <v>28.8</v>
      </c>
    </row>
    <row r="76" spans="1:23" x14ac:dyDescent="0.25">
      <c r="A76" s="6" t="s">
        <v>120</v>
      </c>
      <c r="B76" s="3">
        <v>0</v>
      </c>
      <c r="C76" s="3">
        <v>0</v>
      </c>
      <c r="D76" s="13">
        <v>0</v>
      </c>
      <c r="E76" s="3">
        <v>0</v>
      </c>
      <c r="F76" s="3">
        <v>0</v>
      </c>
      <c r="G76" s="13">
        <v>0</v>
      </c>
      <c r="H76" s="3">
        <v>0</v>
      </c>
      <c r="I76" s="3">
        <v>0</v>
      </c>
      <c r="J76" s="13">
        <v>0</v>
      </c>
      <c r="K76" s="3">
        <v>0</v>
      </c>
      <c r="L76" s="3">
        <v>0</v>
      </c>
      <c r="M76" s="13">
        <v>0</v>
      </c>
      <c r="N76" s="3">
        <v>0</v>
      </c>
      <c r="O76" s="3">
        <v>0</v>
      </c>
      <c r="P76" s="13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3">
        <f t="shared" si="2"/>
        <v>0</v>
      </c>
    </row>
    <row r="77" spans="1:23" x14ac:dyDescent="0.25">
      <c r="A77" s="6" t="s">
        <v>121</v>
      </c>
      <c r="B77" s="3">
        <v>0</v>
      </c>
      <c r="C77" s="3">
        <v>0</v>
      </c>
      <c r="D77" s="13">
        <v>0</v>
      </c>
      <c r="E77" s="3">
        <v>0</v>
      </c>
      <c r="F77" s="3">
        <v>0</v>
      </c>
      <c r="G77" s="13">
        <v>0</v>
      </c>
      <c r="H77" s="3">
        <v>43.2</v>
      </c>
      <c r="I77" s="3">
        <v>0</v>
      </c>
      <c r="J77" s="13">
        <v>43.2</v>
      </c>
      <c r="K77" s="3">
        <v>0</v>
      </c>
      <c r="L77" s="3">
        <v>0</v>
      </c>
      <c r="M77" s="13">
        <v>0</v>
      </c>
      <c r="N77" s="3">
        <v>0</v>
      </c>
      <c r="O77" s="3">
        <v>0</v>
      </c>
      <c r="P77" s="13">
        <v>0</v>
      </c>
      <c r="Q77" s="18">
        <v>0</v>
      </c>
      <c r="R77" s="18">
        <v>0</v>
      </c>
      <c r="S77" s="18">
        <v>0</v>
      </c>
      <c r="T77" s="18">
        <v>0</v>
      </c>
      <c r="U77" s="18">
        <v>33.299999999999997</v>
      </c>
      <c r="V77" s="18">
        <v>33.299999999999997</v>
      </c>
      <c r="W77" s="3">
        <f t="shared" si="2"/>
        <v>76.5</v>
      </c>
    </row>
    <row r="78" spans="1:23" x14ac:dyDescent="0.25">
      <c r="A78" s="6" t="s">
        <v>72</v>
      </c>
      <c r="B78" s="3">
        <v>72.100000000000009</v>
      </c>
      <c r="C78" s="3">
        <v>47.400000000000006</v>
      </c>
      <c r="D78" s="13">
        <v>119.50000000000001</v>
      </c>
      <c r="E78" s="3">
        <v>0</v>
      </c>
      <c r="F78" s="3">
        <v>1.9000000000000004</v>
      </c>
      <c r="G78" s="13">
        <v>1.9000000000000004</v>
      </c>
      <c r="H78" s="3">
        <v>0</v>
      </c>
      <c r="I78" s="3">
        <v>0</v>
      </c>
      <c r="J78" s="13">
        <v>0</v>
      </c>
      <c r="K78" s="3">
        <v>0</v>
      </c>
      <c r="L78" s="3">
        <v>2</v>
      </c>
      <c r="M78" s="13">
        <v>2</v>
      </c>
      <c r="N78" s="3">
        <v>0</v>
      </c>
      <c r="O78" s="3">
        <v>0</v>
      </c>
      <c r="P78" s="13">
        <v>0</v>
      </c>
      <c r="Q78" s="16">
        <v>98.99</v>
      </c>
      <c r="R78" s="16">
        <v>0</v>
      </c>
      <c r="S78" s="16">
        <v>0</v>
      </c>
      <c r="T78" s="16">
        <v>0</v>
      </c>
      <c r="U78" s="16">
        <v>5.2100000000000009</v>
      </c>
      <c r="V78" s="16">
        <v>104.2</v>
      </c>
      <c r="W78" s="3">
        <f>SUM(D78,G78,J78,M78,P78,V78)</f>
        <v>227.60000000000002</v>
      </c>
    </row>
    <row r="79" spans="1:23" x14ac:dyDescent="0.25">
      <c r="A79" s="6" t="s">
        <v>73</v>
      </c>
      <c r="B79" s="3">
        <v>0</v>
      </c>
      <c r="C79" s="3">
        <v>0</v>
      </c>
      <c r="D79" s="13">
        <v>148</v>
      </c>
      <c r="E79" s="3">
        <v>0</v>
      </c>
      <c r="F79" s="3">
        <v>0</v>
      </c>
      <c r="G79" s="13">
        <v>0</v>
      </c>
      <c r="H79" s="3">
        <v>0</v>
      </c>
      <c r="I79" s="3">
        <v>0</v>
      </c>
      <c r="J79" s="13">
        <v>0</v>
      </c>
      <c r="K79" s="3">
        <v>0</v>
      </c>
      <c r="L79" s="3">
        <v>0</v>
      </c>
      <c r="M79" s="13">
        <v>0</v>
      </c>
      <c r="N79" s="3">
        <v>0</v>
      </c>
      <c r="O79" s="3">
        <v>0</v>
      </c>
      <c r="P79" s="13">
        <v>0</v>
      </c>
      <c r="Q79" s="16">
        <v>136.70999999999998</v>
      </c>
      <c r="R79" s="16">
        <v>0</v>
      </c>
      <c r="S79" s="16">
        <v>0</v>
      </c>
      <c r="T79" s="16">
        <v>0</v>
      </c>
      <c r="U79" s="16">
        <v>7.5949999999999989</v>
      </c>
      <c r="V79" s="16">
        <v>151.89999999999998</v>
      </c>
      <c r="W79" s="3">
        <f t="shared" ref="W79:W102" si="3">SUM(D79,G79,J79,M79,P79,V79)</f>
        <v>299.89999999999998</v>
      </c>
    </row>
    <row r="80" spans="1:23" x14ac:dyDescent="0.25">
      <c r="A80" s="6" t="s">
        <v>74</v>
      </c>
      <c r="B80" s="3">
        <v>0</v>
      </c>
      <c r="C80" s="3">
        <v>0</v>
      </c>
      <c r="D80" s="13">
        <v>297.2</v>
      </c>
      <c r="E80" s="3">
        <v>0</v>
      </c>
      <c r="F80" s="3">
        <v>0</v>
      </c>
      <c r="G80" s="13">
        <v>0</v>
      </c>
      <c r="H80" s="3">
        <v>0</v>
      </c>
      <c r="I80" s="3">
        <v>0</v>
      </c>
      <c r="J80" s="13">
        <v>0</v>
      </c>
      <c r="K80" s="3">
        <v>0</v>
      </c>
      <c r="L80" s="3">
        <v>0</v>
      </c>
      <c r="M80" s="13">
        <v>4.8000000000000007</v>
      </c>
      <c r="N80" s="3">
        <v>0</v>
      </c>
      <c r="O80" s="3">
        <v>0</v>
      </c>
      <c r="P80" s="13">
        <v>0</v>
      </c>
      <c r="Q80" s="16">
        <v>280.72499999999997</v>
      </c>
      <c r="R80" s="16">
        <v>0</v>
      </c>
      <c r="S80" s="16">
        <v>0</v>
      </c>
      <c r="T80" s="16">
        <v>0</v>
      </c>
      <c r="U80" s="16">
        <v>29.55</v>
      </c>
      <c r="V80" s="16">
        <v>295.5</v>
      </c>
      <c r="W80" s="3">
        <f t="shared" si="3"/>
        <v>597.5</v>
      </c>
    </row>
    <row r="81" spans="1:23" x14ac:dyDescent="0.25">
      <c r="A81" s="6" t="s">
        <v>75</v>
      </c>
      <c r="B81" s="3">
        <v>0</v>
      </c>
      <c r="C81" s="3">
        <v>0</v>
      </c>
      <c r="D81" s="13">
        <v>128.39999999999998</v>
      </c>
      <c r="E81" s="3">
        <v>0</v>
      </c>
      <c r="F81" s="3">
        <v>0</v>
      </c>
      <c r="G81" s="13">
        <v>0</v>
      </c>
      <c r="H81" s="3">
        <v>0</v>
      </c>
      <c r="I81" s="3">
        <v>0</v>
      </c>
      <c r="J81" s="13">
        <v>0</v>
      </c>
      <c r="K81" s="3">
        <v>0</v>
      </c>
      <c r="L81" s="3">
        <v>0</v>
      </c>
      <c r="M81" s="13">
        <v>0</v>
      </c>
      <c r="N81" s="3">
        <v>0</v>
      </c>
      <c r="O81" s="3">
        <v>0</v>
      </c>
      <c r="P81" s="13">
        <v>0</v>
      </c>
      <c r="Q81" s="16">
        <v>123.15599999999999</v>
      </c>
      <c r="R81" s="16">
        <v>0</v>
      </c>
      <c r="S81" s="16">
        <v>0</v>
      </c>
      <c r="T81" s="16">
        <v>0</v>
      </c>
      <c r="U81" s="16">
        <v>1.244</v>
      </c>
      <c r="V81" s="16">
        <v>124.39999999999999</v>
      </c>
      <c r="W81" s="3">
        <f t="shared" si="3"/>
        <v>252.79999999999995</v>
      </c>
    </row>
    <row r="82" spans="1:23" x14ac:dyDescent="0.25">
      <c r="A82" s="6" t="s">
        <v>76</v>
      </c>
      <c r="B82" s="3">
        <v>160.39999999999998</v>
      </c>
      <c r="C82" s="3">
        <v>54.199999999999996</v>
      </c>
      <c r="D82" s="13">
        <v>214.59999999999997</v>
      </c>
      <c r="E82" s="3">
        <v>0</v>
      </c>
      <c r="F82" s="3">
        <v>0</v>
      </c>
      <c r="G82" s="13">
        <v>0</v>
      </c>
      <c r="H82" s="3">
        <v>0</v>
      </c>
      <c r="I82" s="3">
        <v>0</v>
      </c>
      <c r="J82" s="13">
        <v>0</v>
      </c>
      <c r="K82" s="3">
        <v>0</v>
      </c>
      <c r="L82" s="3">
        <v>0</v>
      </c>
      <c r="M82" s="13">
        <v>0</v>
      </c>
      <c r="N82" s="3">
        <v>0</v>
      </c>
      <c r="O82" s="3">
        <v>0</v>
      </c>
      <c r="P82" s="13">
        <v>0</v>
      </c>
      <c r="Q82" s="16">
        <v>190.66499999999999</v>
      </c>
      <c r="R82" s="16">
        <v>0</v>
      </c>
      <c r="S82" s="16">
        <v>0</v>
      </c>
      <c r="T82" s="16">
        <v>0</v>
      </c>
      <c r="U82" s="16">
        <v>10.035</v>
      </c>
      <c r="V82" s="16">
        <v>200.7</v>
      </c>
      <c r="W82" s="3">
        <f t="shared" si="3"/>
        <v>415.29999999999995</v>
      </c>
    </row>
    <row r="83" spans="1:23" x14ac:dyDescent="0.25">
      <c r="A83" s="6" t="s">
        <v>77</v>
      </c>
      <c r="B83" s="3">
        <v>0</v>
      </c>
      <c r="C83" s="3">
        <v>0</v>
      </c>
      <c r="D83" s="13">
        <v>196.5</v>
      </c>
      <c r="E83" s="3">
        <v>0</v>
      </c>
      <c r="F83" s="3">
        <v>0</v>
      </c>
      <c r="G83" s="13">
        <v>3.4</v>
      </c>
      <c r="H83" s="3">
        <v>0</v>
      </c>
      <c r="I83" s="3">
        <v>0</v>
      </c>
      <c r="J83" s="13">
        <v>0</v>
      </c>
      <c r="K83" s="3">
        <v>0</v>
      </c>
      <c r="L83" s="3">
        <v>0</v>
      </c>
      <c r="M83" s="13">
        <v>0</v>
      </c>
      <c r="N83" s="3">
        <v>0</v>
      </c>
      <c r="O83" s="3">
        <v>0</v>
      </c>
      <c r="P83" s="13">
        <v>0</v>
      </c>
      <c r="Q83" s="16">
        <v>105.44999999999999</v>
      </c>
      <c r="R83" s="16">
        <v>2.2200000000000002</v>
      </c>
      <c r="S83" s="16">
        <v>0</v>
      </c>
      <c r="T83" s="16">
        <v>0</v>
      </c>
      <c r="U83" s="16">
        <v>3.33</v>
      </c>
      <c r="V83" s="16">
        <v>111</v>
      </c>
      <c r="W83" s="3">
        <f t="shared" si="3"/>
        <v>310.89999999999998</v>
      </c>
    </row>
    <row r="84" spans="1:23" x14ac:dyDescent="0.25">
      <c r="A84" s="6" t="s">
        <v>78</v>
      </c>
      <c r="B84" s="3">
        <v>0</v>
      </c>
      <c r="C84" s="3">
        <v>0</v>
      </c>
      <c r="D84" s="13">
        <v>234.29999999999998</v>
      </c>
      <c r="E84" s="3">
        <v>0</v>
      </c>
      <c r="F84" s="3">
        <v>0</v>
      </c>
      <c r="G84" s="13">
        <v>0</v>
      </c>
      <c r="H84" s="3">
        <v>0</v>
      </c>
      <c r="I84" s="3">
        <v>0</v>
      </c>
      <c r="J84" s="13">
        <v>0</v>
      </c>
      <c r="K84" s="3">
        <v>0</v>
      </c>
      <c r="L84" s="3">
        <v>0</v>
      </c>
      <c r="M84" s="13">
        <v>0</v>
      </c>
      <c r="N84" s="3">
        <v>0</v>
      </c>
      <c r="O84" s="3">
        <v>0</v>
      </c>
      <c r="P84" s="13">
        <v>0</v>
      </c>
      <c r="Q84" s="16">
        <v>51.6</v>
      </c>
      <c r="R84" s="16">
        <v>0</v>
      </c>
      <c r="S84" s="16">
        <v>0</v>
      </c>
      <c r="T84" s="16">
        <v>0</v>
      </c>
      <c r="U84" s="16">
        <v>0</v>
      </c>
      <c r="V84" s="16">
        <v>51.6</v>
      </c>
      <c r="W84" s="3">
        <f t="shared" si="3"/>
        <v>285.89999999999998</v>
      </c>
    </row>
    <row r="85" spans="1:23" x14ac:dyDescent="0.25">
      <c r="A85" s="6" t="s">
        <v>79</v>
      </c>
      <c r="B85" s="3">
        <v>0</v>
      </c>
      <c r="C85" s="3">
        <v>0</v>
      </c>
      <c r="D85" s="13">
        <v>169.70000000000002</v>
      </c>
      <c r="E85" s="3">
        <v>0</v>
      </c>
      <c r="F85" s="3">
        <v>0</v>
      </c>
      <c r="G85" s="13">
        <v>0</v>
      </c>
      <c r="H85" s="3">
        <v>0</v>
      </c>
      <c r="I85" s="3">
        <v>0</v>
      </c>
      <c r="J85" s="13">
        <v>0</v>
      </c>
      <c r="K85" s="3">
        <v>0</v>
      </c>
      <c r="L85" s="3">
        <v>0</v>
      </c>
      <c r="M85" s="13">
        <v>0</v>
      </c>
      <c r="N85" s="3">
        <v>0</v>
      </c>
      <c r="O85" s="3">
        <v>0</v>
      </c>
      <c r="P85" s="13">
        <v>0</v>
      </c>
      <c r="Q85" s="16">
        <v>105.53400000000001</v>
      </c>
      <c r="R85" s="16">
        <v>0</v>
      </c>
      <c r="S85" s="16">
        <v>0</v>
      </c>
      <c r="T85" s="16">
        <v>0</v>
      </c>
      <c r="U85" s="16">
        <v>1.0660000000000001</v>
      </c>
      <c r="V85" s="16">
        <v>106.60000000000001</v>
      </c>
      <c r="W85" s="3">
        <f t="shared" si="3"/>
        <v>276.3</v>
      </c>
    </row>
    <row r="86" spans="1:23" x14ac:dyDescent="0.25">
      <c r="A86" s="6" t="s">
        <v>80</v>
      </c>
      <c r="B86" s="3">
        <v>0</v>
      </c>
      <c r="C86" s="3">
        <v>0</v>
      </c>
      <c r="D86" s="13">
        <v>168.39999999999998</v>
      </c>
      <c r="E86" s="3">
        <v>0</v>
      </c>
      <c r="F86" s="3">
        <v>0</v>
      </c>
      <c r="G86" s="13">
        <v>0</v>
      </c>
      <c r="H86" s="3">
        <v>0</v>
      </c>
      <c r="I86" s="3">
        <v>0</v>
      </c>
      <c r="J86" s="13">
        <v>0</v>
      </c>
      <c r="K86" s="3">
        <v>0</v>
      </c>
      <c r="L86" s="3">
        <v>0</v>
      </c>
      <c r="M86" s="13">
        <v>0</v>
      </c>
      <c r="N86" s="3">
        <v>0</v>
      </c>
      <c r="O86" s="3">
        <v>0</v>
      </c>
      <c r="P86" s="13">
        <v>0</v>
      </c>
      <c r="Q86" s="16">
        <v>203.1</v>
      </c>
      <c r="R86" s="16">
        <v>0</v>
      </c>
      <c r="S86" s="16">
        <v>0</v>
      </c>
      <c r="T86" s="16">
        <v>0</v>
      </c>
      <c r="U86" s="16">
        <v>0</v>
      </c>
      <c r="V86" s="16">
        <v>203.1</v>
      </c>
      <c r="W86" s="3">
        <f t="shared" si="3"/>
        <v>371.5</v>
      </c>
    </row>
    <row r="87" spans="1:23" x14ac:dyDescent="0.25">
      <c r="A87" s="6" t="s">
        <v>81</v>
      </c>
      <c r="B87" s="3">
        <v>0</v>
      </c>
      <c r="C87" s="3">
        <v>0</v>
      </c>
      <c r="D87" s="13">
        <v>225.7</v>
      </c>
      <c r="E87" s="3">
        <v>0</v>
      </c>
      <c r="F87" s="3">
        <v>0</v>
      </c>
      <c r="G87" s="13">
        <v>0</v>
      </c>
      <c r="H87" s="3">
        <v>0</v>
      </c>
      <c r="I87" s="3">
        <v>0</v>
      </c>
      <c r="J87" s="13">
        <v>0</v>
      </c>
      <c r="K87" s="3">
        <v>0</v>
      </c>
      <c r="L87" s="3">
        <v>0</v>
      </c>
      <c r="M87" s="13">
        <v>0</v>
      </c>
      <c r="N87" s="3">
        <v>0</v>
      </c>
      <c r="O87" s="3">
        <v>0</v>
      </c>
      <c r="P87" s="13">
        <v>0</v>
      </c>
      <c r="Q87" s="16">
        <v>309.51</v>
      </c>
      <c r="R87" s="16">
        <v>0</v>
      </c>
      <c r="S87" s="16">
        <v>0</v>
      </c>
      <c r="T87" s="16">
        <v>0</v>
      </c>
      <c r="U87" s="16">
        <v>16.290000000000003</v>
      </c>
      <c r="V87" s="16">
        <v>325.8</v>
      </c>
      <c r="W87" s="3">
        <f t="shared" si="3"/>
        <v>551.5</v>
      </c>
    </row>
    <row r="88" spans="1:23" x14ac:dyDescent="0.25">
      <c r="A88" s="6" t="s">
        <v>82</v>
      </c>
      <c r="B88" s="3">
        <v>0</v>
      </c>
      <c r="C88" s="3">
        <v>0</v>
      </c>
      <c r="D88" s="13">
        <v>100.4</v>
      </c>
      <c r="E88" s="3">
        <v>0</v>
      </c>
      <c r="F88" s="3">
        <v>0</v>
      </c>
      <c r="G88" s="13">
        <v>0</v>
      </c>
      <c r="H88" s="3">
        <v>0</v>
      </c>
      <c r="I88" s="3">
        <v>0</v>
      </c>
      <c r="J88" s="13">
        <v>0</v>
      </c>
      <c r="K88" s="3">
        <v>0</v>
      </c>
      <c r="L88" s="3">
        <v>0</v>
      </c>
      <c r="M88" s="13">
        <v>0</v>
      </c>
      <c r="N88" s="3">
        <v>0</v>
      </c>
      <c r="O88" s="3">
        <v>0</v>
      </c>
      <c r="P88" s="13">
        <v>0</v>
      </c>
      <c r="Q88" s="16">
        <v>94.68</v>
      </c>
      <c r="R88" s="16">
        <v>0</v>
      </c>
      <c r="S88" s="16">
        <v>0</v>
      </c>
      <c r="T88" s="16">
        <v>0</v>
      </c>
      <c r="U88" s="16">
        <v>10.520000000000001</v>
      </c>
      <c r="V88" s="16">
        <v>105.2</v>
      </c>
      <c r="W88" s="3">
        <f t="shared" si="3"/>
        <v>205.60000000000002</v>
      </c>
    </row>
    <row r="89" spans="1:23" x14ac:dyDescent="0.25">
      <c r="A89" s="6" t="s">
        <v>83</v>
      </c>
      <c r="B89" s="3">
        <v>0</v>
      </c>
      <c r="C89" s="3">
        <v>0</v>
      </c>
      <c r="D89" s="13">
        <v>262.49999999999994</v>
      </c>
      <c r="E89" s="3">
        <v>0</v>
      </c>
      <c r="F89" s="3">
        <v>0</v>
      </c>
      <c r="G89" s="13">
        <v>0</v>
      </c>
      <c r="H89" s="3">
        <v>0</v>
      </c>
      <c r="I89" s="3">
        <v>0</v>
      </c>
      <c r="J89" s="13">
        <v>0</v>
      </c>
      <c r="K89" s="3">
        <v>0</v>
      </c>
      <c r="L89" s="3">
        <v>0</v>
      </c>
      <c r="M89" s="13">
        <v>0</v>
      </c>
      <c r="N89" s="3">
        <v>0</v>
      </c>
      <c r="O89" s="3">
        <v>0</v>
      </c>
      <c r="P89" s="13">
        <v>0</v>
      </c>
      <c r="Q89" s="16">
        <v>170.39999999999998</v>
      </c>
      <c r="R89" s="16">
        <v>0</v>
      </c>
      <c r="S89" s="16">
        <v>0</v>
      </c>
      <c r="T89" s="16">
        <v>0</v>
      </c>
      <c r="U89" s="16">
        <v>170.39999999999998</v>
      </c>
      <c r="V89" s="16">
        <v>170.39999999999998</v>
      </c>
      <c r="W89" s="3">
        <f t="shared" si="3"/>
        <v>432.89999999999992</v>
      </c>
    </row>
    <row r="90" spans="1:23" x14ac:dyDescent="0.25">
      <c r="A90" s="6" t="s">
        <v>84</v>
      </c>
      <c r="B90" s="3">
        <v>0</v>
      </c>
      <c r="C90" s="3">
        <v>0</v>
      </c>
      <c r="D90" s="13">
        <v>140.6</v>
      </c>
      <c r="E90" s="3">
        <v>0</v>
      </c>
      <c r="F90" s="3">
        <v>0</v>
      </c>
      <c r="G90" s="13">
        <v>0</v>
      </c>
      <c r="H90" s="3">
        <v>0</v>
      </c>
      <c r="I90" s="3">
        <v>0</v>
      </c>
      <c r="J90" s="13">
        <v>0</v>
      </c>
      <c r="K90" s="3">
        <v>0</v>
      </c>
      <c r="L90" s="3">
        <v>0</v>
      </c>
      <c r="M90" s="13">
        <v>0</v>
      </c>
      <c r="N90" s="3">
        <v>0</v>
      </c>
      <c r="O90" s="3">
        <v>0</v>
      </c>
      <c r="P90" s="13">
        <v>0</v>
      </c>
      <c r="Q90" s="16">
        <v>169.67</v>
      </c>
      <c r="R90" s="16">
        <v>0</v>
      </c>
      <c r="S90" s="16">
        <v>0</v>
      </c>
      <c r="T90" s="16">
        <v>0</v>
      </c>
      <c r="U90" s="16">
        <v>8.93</v>
      </c>
      <c r="V90" s="16">
        <v>178.6</v>
      </c>
      <c r="W90" s="3">
        <f t="shared" si="3"/>
        <v>319.2</v>
      </c>
    </row>
    <row r="91" spans="1:23" x14ac:dyDescent="0.25">
      <c r="A91" s="6" t="s">
        <v>85</v>
      </c>
      <c r="B91" s="3">
        <v>0</v>
      </c>
      <c r="C91" s="3">
        <v>0</v>
      </c>
      <c r="D91" s="13">
        <v>443.40000000000003</v>
      </c>
      <c r="E91" s="3">
        <v>0</v>
      </c>
      <c r="F91" s="3">
        <v>0</v>
      </c>
      <c r="G91" s="13">
        <v>0</v>
      </c>
      <c r="H91" s="3">
        <v>0</v>
      </c>
      <c r="I91" s="3">
        <v>0</v>
      </c>
      <c r="J91" s="13">
        <v>0</v>
      </c>
      <c r="K91" s="3">
        <v>0</v>
      </c>
      <c r="L91" s="3">
        <v>0</v>
      </c>
      <c r="M91" s="13">
        <v>0</v>
      </c>
      <c r="N91" s="3">
        <v>0</v>
      </c>
      <c r="O91" s="3">
        <v>0</v>
      </c>
      <c r="P91" s="13">
        <v>0</v>
      </c>
      <c r="Q91" s="16">
        <v>168.89999999999998</v>
      </c>
      <c r="R91" s="16">
        <v>0</v>
      </c>
      <c r="S91" s="16">
        <v>0</v>
      </c>
      <c r="T91" s="16">
        <v>0</v>
      </c>
      <c r="U91" s="16">
        <v>0</v>
      </c>
      <c r="V91" s="16">
        <v>168.89999999999998</v>
      </c>
      <c r="W91" s="3">
        <f t="shared" si="3"/>
        <v>612.29999999999995</v>
      </c>
    </row>
    <row r="92" spans="1:23" x14ac:dyDescent="0.25">
      <c r="A92" s="6" t="s">
        <v>86</v>
      </c>
      <c r="B92" s="3">
        <v>167.2</v>
      </c>
      <c r="C92" s="3">
        <v>59.400000000000006</v>
      </c>
      <c r="D92" s="13">
        <v>226.6</v>
      </c>
      <c r="E92" s="3">
        <v>0</v>
      </c>
      <c r="F92" s="3">
        <v>0</v>
      </c>
      <c r="G92" s="13">
        <v>0</v>
      </c>
      <c r="H92" s="3">
        <v>4.3999999999999986</v>
      </c>
      <c r="I92" s="3">
        <v>0</v>
      </c>
      <c r="J92" s="13">
        <v>4.3999999999999986</v>
      </c>
      <c r="K92" s="3">
        <v>0</v>
      </c>
      <c r="L92" s="3">
        <v>0</v>
      </c>
      <c r="M92" s="13">
        <v>0</v>
      </c>
      <c r="N92" s="3">
        <v>0</v>
      </c>
      <c r="O92" s="3">
        <v>0</v>
      </c>
      <c r="P92" s="13">
        <v>0</v>
      </c>
      <c r="Q92" s="16">
        <v>185.05999999999997</v>
      </c>
      <c r="R92" s="16">
        <v>0</v>
      </c>
      <c r="S92" s="16">
        <v>0</v>
      </c>
      <c r="T92" s="16">
        <v>0</v>
      </c>
      <c r="U92" s="16">
        <v>9.74</v>
      </c>
      <c r="V92" s="16">
        <v>194.79999999999998</v>
      </c>
      <c r="W92" s="3">
        <f t="shared" si="3"/>
        <v>425.79999999999995</v>
      </c>
    </row>
    <row r="93" spans="1:23" x14ac:dyDescent="0.25">
      <c r="A93" s="6" t="s">
        <v>87</v>
      </c>
      <c r="B93" s="3">
        <v>6.5</v>
      </c>
      <c r="C93" s="3">
        <v>3.8000000000000007</v>
      </c>
      <c r="D93" s="13">
        <v>10.3</v>
      </c>
      <c r="E93" s="3">
        <v>0</v>
      </c>
      <c r="F93" s="3">
        <v>0</v>
      </c>
      <c r="G93" s="13">
        <v>0</v>
      </c>
      <c r="H93" s="3">
        <v>0</v>
      </c>
      <c r="I93" s="3">
        <v>0</v>
      </c>
      <c r="J93" s="13">
        <v>0</v>
      </c>
      <c r="K93" s="3">
        <v>0</v>
      </c>
      <c r="L93" s="3">
        <v>0</v>
      </c>
      <c r="M93" s="13">
        <v>0</v>
      </c>
      <c r="N93" s="3">
        <v>0</v>
      </c>
      <c r="O93" s="3">
        <v>0</v>
      </c>
      <c r="P93" s="13">
        <v>0</v>
      </c>
      <c r="Q93" s="16">
        <v>65.75</v>
      </c>
      <c r="R93" s="16">
        <v>0</v>
      </c>
      <c r="S93" s="16">
        <v>0</v>
      </c>
      <c r="T93" s="16">
        <v>0</v>
      </c>
      <c r="U93" s="16">
        <v>65.75</v>
      </c>
      <c r="V93" s="16">
        <v>131.5</v>
      </c>
      <c r="W93" s="3">
        <f t="shared" si="3"/>
        <v>141.80000000000001</v>
      </c>
    </row>
    <row r="94" spans="1:23" x14ac:dyDescent="0.25">
      <c r="A94" s="6" t="s">
        <v>88</v>
      </c>
      <c r="B94" s="3">
        <v>0</v>
      </c>
      <c r="C94" s="3">
        <v>0</v>
      </c>
      <c r="D94" s="13">
        <v>278.5</v>
      </c>
      <c r="E94" s="3">
        <v>0</v>
      </c>
      <c r="F94" s="3">
        <v>0</v>
      </c>
      <c r="G94" s="13">
        <v>0</v>
      </c>
      <c r="H94" s="3">
        <v>0</v>
      </c>
      <c r="I94" s="3">
        <v>0</v>
      </c>
      <c r="J94" s="13">
        <v>6</v>
      </c>
      <c r="K94" s="3">
        <v>0</v>
      </c>
      <c r="L94" s="3">
        <v>0</v>
      </c>
      <c r="M94" s="13">
        <v>0</v>
      </c>
      <c r="N94" s="3">
        <v>0</v>
      </c>
      <c r="O94" s="3">
        <v>0</v>
      </c>
      <c r="P94" s="13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3">
        <f t="shared" si="3"/>
        <v>284.5</v>
      </c>
    </row>
    <row r="95" spans="1:23" x14ac:dyDescent="0.25">
      <c r="A95" s="6" t="s">
        <v>89</v>
      </c>
      <c r="B95" s="3">
        <v>272.3</v>
      </c>
      <c r="C95" s="3">
        <v>83.4</v>
      </c>
      <c r="D95" s="13">
        <v>355.70000000000005</v>
      </c>
      <c r="E95" s="3">
        <v>3</v>
      </c>
      <c r="F95" s="3">
        <v>0</v>
      </c>
      <c r="G95" s="13">
        <v>3</v>
      </c>
      <c r="H95" s="3">
        <v>0</v>
      </c>
      <c r="I95" s="3">
        <v>0</v>
      </c>
      <c r="J95" s="13">
        <v>0</v>
      </c>
      <c r="K95" s="3">
        <v>0</v>
      </c>
      <c r="L95" s="3">
        <v>0</v>
      </c>
      <c r="M95" s="13">
        <v>0</v>
      </c>
      <c r="N95" s="3">
        <v>0</v>
      </c>
      <c r="O95" s="3">
        <v>0</v>
      </c>
      <c r="P95" s="13">
        <v>0</v>
      </c>
      <c r="Q95" s="16">
        <v>364.4</v>
      </c>
      <c r="R95" s="16">
        <v>0</v>
      </c>
      <c r="S95" s="16">
        <v>0</v>
      </c>
      <c r="T95" s="16">
        <v>0</v>
      </c>
      <c r="U95" s="16">
        <v>0</v>
      </c>
      <c r="V95" s="16">
        <v>364.4</v>
      </c>
      <c r="W95" s="3">
        <f t="shared" si="3"/>
        <v>723.1</v>
      </c>
    </row>
    <row r="96" spans="1:23" x14ac:dyDescent="0.25">
      <c r="A96" s="6" t="s">
        <v>90</v>
      </c>
      <c r="B96" s="3">
        <v>0</v>
      </c>
      <c r="C96" s="3">
        <v>0</v>
      </c>
      <c r="D96" s="13">
        <v>270.20000000000005</v>
      </c>
      <c r="E96" s="3">
        <v>0</v>
      </c>
      <c r="F96" s="3">
        <v>0</v>
      </c>
      <c r="G96" s="13">
        <v>0</v>
      </c>
      <c r="H96" s="3">
        <v>0</v>
      </c>
      <c r="I96" s="3">
        <v>0</v>
      </c>
      <c r="J96" s="13">
        <v>0</v>
      </c>
      <c r="K96" s="3">
        <v>0</v>
      </c>
      <c r="L96" s="3">
        <v>0</v>
      </c>
      <c r="M96" s="13">
        <v>23.400000000000002</v>
      </c>
      <c r="N96" s="3">
        <v>0</v>
      </c>
      <c r="O96" s="3">
        <v>0</v>
      </c>
      <c r="P96" s="13">
        <v>0</v>
      </c>
      <c r="Q96" s="16">
        <v>183.15999999999997</v>
      </c>
      <c r="R96" s="16">
        <v>0</v>
      </c>
      <c r="S96" s="16">
        <v>3.8559999999999999</v>
      </c>
      <c r="T96" s="16">
        <v>0</v>
      </c>
      <c r="U96" s="16">
        <v>5.7839999999999989</v>
      </c>
      <c r="V96" s="16">
        <v>192.79999999999998</v>
      </c>
      <c r="W96" s="3">
        <f t="shared" si="3"/>
        <v>486.4</v>
      </c>
    </row>
    <row r="97" spans="1:23" x14ac:dyDescent="0.25">
      <c r="A97" s="6" t="s">
        <v>91</v>
      </c>
      <c r="B97" s="3">
        <v>0</v>
      </c>
      <c r="C97" s="3">
        <v>0</v>
      </c>
      <c r="D97" s="13">
        <v>287.10000000000002</v>
      </c>
      <c r="E97" s="3">
        <v>0</v>
      </c>
      <c r="F97" s="3">
        <v>0</v>
      </c>
      <c r="G97" s="13">
        <v>0</v>
      </c>
      <c r="H97" s="3">
        <v>0</v>
      </c>
      <c r="I97" s="3">
        <v>0</v>
      </c>
      <c r="J97" s="13">
        <v>0</v>
      </c>
      <c r="K97" s="3">
        <v>0</v>
      </c>
      <c r="L97" s="3">
        <v>0</v>
      </c>
      <c r="M97" s="13">
        <v>0</v>
      </c>
      <c r="N97" s="3">
        <v>0</v>
      </c>
      <c r="O97" s="3">
        <v>0</v>
      </c>
      <c r="P97" s="13">
        <v>0</v>
      </c>
      <c r="Q97" s="16">
        <v>301.2</v>
      </c>
      <c r="R97" s="16">
        <v>0</v>
      </c>
      <c r="S97" s="16">
        <v>0</v>
      </c>
      <c r="T97" s="16">
        <v>0</v>
      </c>
      <c r="U97" s="16">
        <v>0</v>
      </c>
      <c r="V97" s="16">
        <v>301.2</v>
      </c>
      <c r="W97" s="3">
        <f t="shared" si="3"/>
        <v>588.29999999999995</v>
      </c>
    </row>
    <row r="98" spans="1:23" x14ac:dyDescent="0.25">
      <c r="A98" s="6" t="s">
        <v>92</v>
      </c>
      <c r="B98" s="3">
        <v>0</v>
      </c>
      <c r="C98" s="3">
        <v>0</v>
      </c>
      <c r="D98" s="13">
        <v>173.4</v>
      </c>
      <c r="E98" s="3">
        <v>0</v>
      </c>
      <c r="F98" s="3">
        <v>0</v>
      </c>
      <c r="G98" s="13">
        <v>0</v>
      </c>
      <c r="H98" s="3">
        <v>0</v>
      </c>
      <c r="I98" s="3">
        <v>0</v>
      </c>
      <c r="J98" s="13">
        <v>0</v>
      </c>
      <c r="K98" s="3">
        <v>0</v>
      </c>
      <c r="L98" s="3">
        <v>0</v>
      </c>
      <c r="M98" s="13">
        <v>0</v>
      </c>
      <c r="N98" s="3">
        <v>0</v>
      </c>
      <c r="O98" s="3">
        <v>0</v>
      </c>
      <c r="P98" s="13">
        <v>0</v>
      </c>
      <c r="Q98" s="16">
        <v>80.160000000000011</v>
      </c>
      <c r="R98" s="16">
        <v>0</v>
      </c>
      <c r="S98" s="16">
        <v>0</v>
      </c>
      <c r="T98" s="16">
        <v>0</v>
      </c>
      <c r="U98" s="16">
        <v>20.040000000000003</v>
      </c>
      <c r="V98" s="16">
        <v>100.2</v>
      </c>
      <c r="W98" s="3">
        <f t="shared" si="3"/>
        <v>273.60000000000002</v>
      </c>
    </row>
    <row r="99" spans="1:23" x14ac:dyDescent="0.25">
      <c r="A99" s="6" t="s">
        <v>93</v>
      </c>
      <c r="B99" s="3">
        <v>0</v>
      </c>
      <c r="C99" s="3">
        <v>0</v>
      </c>
      <c r="D99" s="13">
        <v>173.9</v>
      </c>
      <c r="E99" s="3">
        <v>0</v>
      </c>
      <c r="F99" s="3">
        <v>0</v>
      </c>
      <c r="G99" s="13">
        <v>0</v>
      </c>
      <c r="H99" s="3">
        <v>0</v>
      </c>
      <c r="I99" s="3">
        <v>0</v>
      </c>
      <c r="J99" s="13">
        <v>0</v>
      </c>
      <c r="K99" s="3">
        <v>0</v>
      </c>
      <c r="L99" s="3">
        <v>0</v>
      </c>
      <c r="M99" s="13">
        <v>0</v>
      </c>
      <c r="N99" s="3">
        <v>0</v>
      </c>
      <c r="O99" s="3">
        <v>0</v>
      </c>
      <c r="P99" s="13">
        <v>0</v>
      </c>
      <c r="Q99" s="16">
        <v>57.5</v>
      </c>
      <c r="R99" s="16">
        <v>0</v>
      </c>
      <c r="S99" s="16">
        <v>0</v>
      </c>
      <c r="T99" s="16">
        <v>0</v>
      </c>
      <c r="U99" s="16">
        <v>0</v>
      </c>
      <c r="V99" s="16">
        <v>57.5</v>
      </c>
      <c r="W99" s="3">
        <f t="shared" si="3"/>
        <v>231.4</v>
      </c>
    </row>
    <row r="100" spans="1:23" x14ac:dyDescent="0.25">
      <c r="A100" s="6" t="s">
        <v>94</v>
      </c>
      <c r="B100" s="3">
        <v>0</v>
      </c>
      <c r="C100" s="3">
        <v>0</v>
      </c>
      <c r="D100" s="13">
        <v>255.50000000000003</v>
      </c>
      <c r="E100" s="3">
        <v>0</v>
      </c>
      <c r="F100" s="3">
        <v>0</v>
      </c>
      <c r="G100" s="13">
        <v>0</v>
      </c>
      <c r="H100" s="3">
        <v>0</v>
      </c>
      <c r="I100" s="3">
        <v>0</v>
      </c>
      <c r="J100" s="13">
        <v>0</v>
      </c>
      <c r="K100" s="3">
        <v>0</v>
      </c>
      <c r="L100" s="3">
        <v>0</v>
      </c>
      <c r="M100" s="13">
        <v>0</v>
      </c>
      <c r="N100" s="3">
        <v>0</v>
      </c>
      <c r="O100" s="3">
        <v>0</v>
      </c>
      <c r="P100" s="13">
        <v>0</v>
      </c>
      <c r="Q100" s="16">
        <v>30.21</v>
      </c>
      <c r="R100" s="16">
        <v>0</v>
      </c>
      <c r="S100" s="16">
        <v>0</v>
      </c>
      <c r="T100" s="16">
        <v>0</v>
      </c>
      <c r="U100" s="16">
        <v>1.59</v>
      </c>
      <c r="V100" s="16">
        <v>31.8</v>
      </c>
      <c r="W100" s="3">
        <f t="shared" si="3"/>
        <v>287.3</v>
      </c>
    </row>
    <row r="101" spans="1:23" x14ac:dyDescent="0.25">
      <c r="A101" s="6" t="s">
        <v>95</v>
      </c>
      <c r="B101" s="3">
        <v>0</v>
      </c>
      <c r="C101" s="3">
        <v>0</v>
      </c>
      <c r="D101" s="13">
        <v>366.99999999999994</v>
      </c>
      <c r="E101" s="3">
        <v>0</v>
      </c>
      <c r="F101" s="3">
        <v>0</v>
      </c>
      <c r="G101" s="13">
        <v>0</v>
      </c>
      <c r="H101" s="3">
        <v>0</v>
      </c>
      <c r="I101" s="3">
        <v>0</v>
      </c>
      <c r="J101" s="13">
        <v>0</v>
      </c>
      <c r="K101" s="3">
        <v>0</v>
      </c>
      <c r="L101" s="3">
        <v>0</v>
      </c>
      <c r="M101" s="13">
        <v>0</v>
      </c>
      <c r="N101" s="3">
        <v>0</v>
      </c>
      <c r="O101" s="3">
        <v>0</v>
      </c>
      <c r="P101" s="13">
        <v>0</v>
      </c>
      <c r="Q101" s="16">
        <v>258.495</v>
      </c>
      <c r="R101" s="16">
        <v>0</v>
      </c>
      <c r="S101" s="16">
        <v>0</v>
      </c>
      <c r="T101" s="16">
        <v>0</v>
      </c>
      <c r="U101" s="16">
        <v>13.605000000000002</v>
      </c>
      <c r="V101" s="16">
        <v>272.10000000000002</v>
      </c>
      <c r="W101" s="3">
        <f t="shared" si="3"/>
        <v>639.09999999999991</v>
      </c>
    </row>
    <row r="102" spans="1:23" x14ac:dyDescent="0.25">
      <c r="A102" s="6" t="s">
        <v>96</v>
      </c>
      <c r="B102" s="3">
        <v>0</v>
      </c>
      <c r="C102" s="3">
        <v>0</v>
      </c>
      <c r="D102" s="13">
        <v>9.8999999999999986</v>
      </c>
      <c r="E102" s="3">
        <v>0</v>
      </c>
      <c r="F102" s="3">
        <v>0</v>
      </c>
      <c r="G102" s="13">
        <v>0</v>
      </c>
      <c r="H102" s="3">
        <v>0</v>
      </c>
      <c r="I102" s="3">
        <v>0</v>
      </c>
      <c r="J102" s="13">
        <v>0</v>
      </c>
      <c r="K102" s="3">
        <v>0</v>
      </c>
      <c r="L102" s="3">
        <v>0</v>
      </c>
      <c r="M102" s="13">
        <v>0</v>
      </c>
      <c r="N102" s="3">
        <v>0</v>
      </c>
      <c r="O102" s="3">
        <v>0</v>
      </c>
      <c r="P102" s="13">
        <v>0</v>
      </c>
      <c r="Q102" s="16">
        <v>135.12</v>
      </c>
      <c r="R102" s="16">
        <v>0</v>
      </c>
      <c r="S102" s="16">
        <v>0</v>
      </c>
      <c r="T102" s="16">
        <v>0</v>
      </c>
      <c r="U102" s="16">
        <v>33.78</v>
      </c>
      <c r="V102" s="16">
        <v>168.9</v>
      </c>
      <c r="W102" s="3">
        <f t="shared" si="3"/>
        <v>178.8</v>
      </c>
    </row>
  </sheetData>
  <mergeCells count="1">
    <mergeCell ref="Q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"/>
  <sheetViews>
    <sheetView tabSelected="1" topLeftCell="A4" workbookViewId="0"/>
  </sheetViews>
  <sheetFormatPr defaultColWidth="11" defaultRowHeight="15.75" x14ac:dyDescent="0.25"/>
  <sheetData>
    <row r="1" spans="1:6" x14ac:dyDescent="0.25">
      <c r="A1" t="s">
        <v>124</v>
      </c>
      <c r="B1" s="1" t="s">
        <v>123</v>
      </c>
      <c r="C1" t="s">
        <v>15</v>
      </c>
      <c r="D1" t="s">
        <v>16</v>
      </c>
      <c r="E1" t="s">
        <v>125</v>
      </c>
      <c r="F1" t="s">
        <v>122</v>
      </c>
    </row>
    <row r="2" spans="1:6" x14ac:dyDescent="0.25">
      <c r="A2" t="str">
        <f>LEFT(B2,1)</f>
        <v>B</v>
      </c>
      <c r="B2" s="6" t="s">
        <v>21</v>
      </c>
      <c r="C2">
        <v>375.60699999999997</v>
      </c>
      <c r="D2">
        <v>0</v>
      </c>
      <c r="E2">
        <f>F2-C2-D2</f>
        <v>1.0930000000000177</v>
      </c>
      <c r="F2">
        <v>376.7</v>
      </c>
    </row>
    <row r="3" spans="1:6" x14ac:dyDescent="0.25">
      <c r="A3" t="str">
        <f t="shared" ref="A3:A51" si="0">LEFT(B3,1)</f>
        <v>B</v>
      </c>
      <c r="B3" s="6" t="s">
        <v>22</v>
      </c>
      <c r="C3">
        <v>103.06</v>
      </c>
      <c r="D3">
        <v>0</v>
      </c>
      <c r="E3">
        <f t="shared" ref="E3:E66" si="1">F3-C3-D3</f>
        <v>131.34000000000003</v>
      </c>
      <c r="F3">
        <v>234.40000000000003</v>
      </c>
    </row>
    <row r="4" spans="1:6" x14ac:dyDescent="0.25">
      <c r="A4" t="str">
        <f t="shared" si="0"/>
        <v>B</v>
      </c>
      <c r="B4" s="6" t="s">
        <v>23</v>
      </c>
      <c r="C4">
        <v>587.29999999999995</v>
      </c>
      <c r="D4">
        <v>0</v>
      </c>
      <c r="E4">
        <f t="shared" si="1"/>
        <v>0</v>
      </c>
      <c r="F4">
        <v>587.29999999999995</v>
      </c>
    </row>
    <row r="5" spans="1:6" x14ac:dyDescent="0.25">
      <c r="A5" t="str">
        <f t="shared" si="0"/>
        <v>B</v>
      </c>
      <c r="B5" s="6" t="s">
        <v>24</v>
      </c>
      <c r="C5">
        <v>314.32499999999999</v>
      </c>
      <c r="D5">
        <v>0</v>
      </c>
      <c r="E5">
        <f t="shared" si="1"/>
        <v>14.774999999999977</v>
      </c>
      <c r="F5">
        <v>329.09999999999997</v>
      </c>
    </row>
    <row r="6" spans="1:6" x14ac:dyDescent="0.25">
      <c r="A6" t="str">
        <f t="shared" si="0"/>
        <v>B</v>
      </c>
      <c r="B6" s="6" t="s">
        <v>25</v>
      </c>
      <c r="C6">
        <v>203.39999999999998</v>
      </c>
      <c r="D6">
        <v>0</v>
      </c>
      <c r="E6">
        <f t="shared" si="1"/>
        <v>0</v>
      </c>
      <c r="F6">
        <v>203.39999999999998</v>
      </c>
    </row>
    <row r="7" spans="1:6" x14ac:dyDescent="0.25">
      <c r="A7" t="str">
        <f t="shared" si="0"/>
        <v>B</v>
      </c>
      <c r="B7" s="6" t="s">
        <v>26</v>
      </c>
      <c r="C7">
        <v>549.75399999999991</v>
      </c>
      <c r="D7">
        <v>123.373</v>
      </c>
      <c r="E7">
        <f t="shared" si="1"/>
        <v>0.2729999999999535</v>
      </c>
      <c r="F7">
        <v>673.39999999999986</v>
      </c>
    </row>
    <row r="8" spans="1:6" x14ac:dyDescent="0.25">
      <c r="A8" t="str">
        <f t="shared" si="0"/>
        <v>B</v>
      </c>
      <c r="B8" s="6" t="s">
        <v>27</v>
      </c>
      <c r="C8">
        <v>223.1</v>
      </c>
      <c r="D8">
        <v>0</v>
      </c>
      <c r="E8">
        <f t="shared" si="1"/>
        <v>3.5</v>
      </c>
      <c r="F8">
        <v>226.6</v>
      </c>
    </row>
    <row r="9" spans="1:6" x14ac:dyDescent="0.25">
      <c r="A9" t="str">
        <f t="shared" si="0"/>
        <v>B</v>
      </c>
      <c r="B9" s="6" t="s">
        <v>28</v>
      </c>
      <c r="C9">
        <v>579.14799999999991</v>
      </c>
      <c r="D9">
        <v>0</v>
      </c>
      <c r="E9">
        <f t="shared" si="1"/>
        <v>3.8520000000000891</v>
      </c>
      <c r="F9">
        <v>583</v>
      </c>
    </row>
    <row r="10" spans="1:6" x14ac:dyDescent="0.25">
      <c r="A10" t="str">
        <f t="shared" si="0"/>
        <v>B</v>
      </c>
      <c r="B10" s="6" t="s">
        <v>29</v>
      </c>
      <c r="C10">
        <v>554.08199999999999</v>
      </c>
      <c r="D10">
        <v>0</v>
      </c>
      <c r="E10">
        <f t="shared" si="1"/>
        <v>3.8179999999999836</v>
      </c>
      <c r="F10">
        <v>557.9</v>
      </c>
    </row>
    <row r="11" spans="1:6" x14ac:dyDescent="0.25">
      <c r="A11" t="str">
        <f t="shared" si="0"/>
        <v>B</v>
      </c>
      <c r="B11" s="6" t="s">
        <v>30</v>
      </c>
      <c r="C11">
        <v>328.92499999999995</v>
      </c>
      <c r="D11">
        <v>0</v>
      </c>
      <c r="E11">
        <f t="shared" si="1"/>
        <v>2.4750000000000227</v>
      </c>
      <c r="F11">
        <v>331.4</v>
      </c>
    </row>
    <row r="12" spans="1:6" x14ac:dyDescent="0.25">
      <c r="A12" t="str">
        <f t="shared" si="0"/>
        <v>B</v>
      </c>
      <c r="B12" s="6" t="s">
        <v>31</v>
      </c>
      <c r="C12">
        <v>404.16499999999991</v>
      </c>
      <c r="D12">
        <v>0</v>
      </c>
      <c r="E12">
        <f t="shared" si="1"/>
        <v>6.7350000000000136</v>
      </c>
      <c r="F12">
        <v>410.89999999999992</v>
      </c>
    </row>
    <row r="13" spans="1:6" x14ac:dyDescent="0.25">
      <c r="A13" t="str">
        <f t="shared" si="0"/>
        <v>B</v>
      </c>
      <c r="B13" s="6" t="s">
        <v>32</v>
      </c>
      <c r="C13">
        <v>288.3</v>
      </c>
      <c r="D13">
        <v>0</v>
      </c>
      <c r="E13">
        <f t="shared" si="1"/>
        <v>0</v>
      </c>
      <c r="F13">
        <v>288.3</v>
      </c>
    </row>
    <row r="14" spans="1:6" x14ac:dyDescent="0.25">
      <c r="A14" t="str">
        <f t="shared" si="0"/>
        <v>B</v>
      </c>
      <c r="B14" s="6" t="s">
        <v>33</v>
      </c>
      <c r="C14">
        <v>463.26499999999999</v>
      </c>
      <c r="D14">
        <v>0</v>
      </c>
      <c r="E14">
        <f t="shared" si="1"/>
        <v>3.3349999999999795</v>
      </c>
      <c r="F14">
        <v>466.59999999999997</v>
      </c>
    </row>
    <row r="15" spans="1:6" x14ac:dyDescent="0.25">
      <c r="A15" t="str">
        <f t="shared" si="0"/>
        <v>B</v>
      </c>
      <c r="B15" s="6" t="s">
        <v>34</v>
      </c>
      <c r="C15">
        <v>446.29999999999995</v>
      </c>
      <c r="D15">
        <v>0</v>
      </c>
      <c r="E15">
        <f t="shared" si="1"/>
        <v>0</v>
      </c>
      <c r="F15">
        <v>446.29999999999995</v>
      </c>
    </row>
    <row r="16" spans="1:6" x14ac:dyDescent="0.25">
      <c r="A16" t="str">
        <f t="shared" si="0"/>
        <v>B</v>
      </c>
      <c r="B16" s="6" t="s">
        <v>35</v>
      </c>
      <c r="C16">
        <v>223.43</v>
      </c>
      <c r="D16">
        <v>0</v>
      </c>
      <c r="E16">
        <f t="shared" si="1"/>
        <v>29.269999999999982</v>
      </c>
      <c r="F16">
        <v>252.7</v>
      </c>
    </row>
    <row r="17" spans="1:6" x14ac:dyDescent="0.25">
      <c r="A17" t="str">
        <f t="shared" si="0"/>
        <v>B</v>
      </c>
      <c r="B17" s="6" t="s">
        <v>36</v>
      </c>
      <c r="C17">
        <v>563.87</v>
      </c>
      <c r="D17">
        <v>0</v>
      </c>
      <c r="E17">
        <f t="shared" si="1"/>
        <v>18.029999999999973</v>
      </c>
      <c r="F17">
        <v>581.9</v>
      </c>
    </row>
    <row r="18" spans="1:6" x14ac:dyDescent="0.25">
      <c r="A18" t="str">
        <f t="shared" si="0"/>
        <v>B</v>
      </c>
      <c r="B18" s="6" t="s">
        <v>37</v>
      </c>
      <c r="C18">
        <v>71.44</v>
      </c>
      <c r="D18">
        <v>0</v>
      </c>
      <c r="E18">
        <f t="shared" si="1"/>
        <v>23.259999999999991</v>
      </c>
      <c r="F18">
        <v>94.699999999999989</v>
      </c>
    </row>
    <row r="19" spans="1:6" x14ac:dyDescent="0.25">
      <c r="A19" t="str">
        <f t="shared" si="0"/>
        <v>B</v>
      </c>
      <c r="B19" s="6" t="s">
        <v>38</v>
      </c>
      <c r="C19">
        <v>185.44</v>
      </c>
      <c r="D19">
        <v>0</v>
      </c>
      <c r="E19">
        <f t="shared" si="1"/>
        <v>16.159999999999997</v>
      </c>
      <c r="F19">
        <v>201.6</v>
      </c>
    </row>
    <row r="20" spans="1:6" x14ac:dyDescent="0.25">
      <c r="A20" t="str">
        <f t="shared" si="0"/>
        <v>B</v>
      </c>
      <c r="B20" s="6" t="s">
        <v>39</v>
      </c>
      <c r="C20">
        <v>122.20000000000002</v>
      </c>
      <c r="D20">
        <v>9.8999999999999986</v>
      </c>
      <c r="E20">
        <f t="shared" si="1"/>
        <v>0</v>
      </c>
      <c r="F20">
        <v>132.10000000000002</v>
      </c>
    </row>
    <row r="21" spans="1:6" x14ac:dyDescent="0.25">
      <c r="A21" t="str">
        <f t="shared" si="0"/>
        <v>B</v>
      </c>
      <c r="B21" s="6" t="s">
        <v>40</v>
      </c>
      <c r="C21">
        <v>175.20000000000002</v>
      </c>
      <c r="D21">
        <v>0</v>
      </c>
      <c r="E21">
        <f t="shared" si="1"/>
        <v>0</v>
      </c>
      <c r="F21">
        <v>175.20000000000002</v>
      </c>
    </row>
    <row r="22" spans="1:6" x14ac:dyDescent="0.25">
      <c r="A22" t="str">
        <f t="shared" si="0"/>
        <v>B</v>
      </c>
      <c r="B22" s="6" t="s">
        <v>41</v>
      </c>
      <c r="C22">
        <v>470.29999999999995</v>
      </c>
      <c r="D22">
        <v>0</v>
      </c>
      <c r="E22">
        <f t="shared" si="1"/>
        <v>0</v>
      </c>
      <c r="F22">
        <v>470.29999999999995</v>
      </c>
    </row>
    <row r="23" spans="1:6" x14ac:dyDescent="0.25">
      <c r="A23" t="str">
        <f t="shared" si="0"/>
        <v>B</v>
      </c>
      <c r="B23" s="6" t="s">
        <v>42</v>
      </c>
      <c r="C23">
        <v>482.15799999999996</v>
      </c>
      <c r="D23">
        <v>0</v>
      </c>
      <c r="E23">
        <f t="shared" si="1"/>
        <v>13.242000000000019</v>
      </c>
      <c r="F23">
        <v>495.4</v>
      </c>
    </row>
    <row r="24" spans="1:6" x14ac:dyDescent="0.25">
      <c r="A24" t="str">
        <f t="shared" si="0"/>
        <v>B</v>
      </c>
      <c r="B24" s="6" t="s">
        <v>43</v>
      </c>
      <c r="C24">
        <v>488.19999999999993</v>
      </c>
      <c r="D24">
        <v>0</v>
      </c>
      <c r="E24">
        <f t="shared" si="1"/>
        <v>0</v>
      </c>
      <c r="F24">
        <v>488.19999999999993</v>
      </c>
    </row>
    <row r="25" spans="1:6" x14ac:dyDescent="0.25">
      <c r="A25" t="str">
        <f t="shared" si="0"/>
        <v>B</v>
      </c>
      <c r="B25" s="6" t="s">
        <v>44</v>
      </c>
      <c r="C25">
        <v>157.5</v>
      </c>
      <c r="D25">
        <v>0</v>
      </c>
      <c r="E25">
        <f t="shared" si="1"/>
        <v>22.5</v>
      </c>
      <c r="F25">
        <v>180</v>
      </c>
    </row>
    <row r="26" spans="1:6" x14ac:dyDescent="0.25">
      <c r="A26" t="str">
        <f t="shared" si="0"/>
        <v>B</v>
      </c>
      <c r="B26" s="6" t="s">
        <v>45</v>
      </c>
      <c r="C26">
        <v>150.91999999999999</v>
      </c>
      <c r="D26">
        <v>0</v>
      </c>
      <c r="E26">
        <f t="shared" si="1"/>
        <v>73.180000000000007</v>
      </c>
      <c r="F26">
        <v>224.1</v>
      </c>
    </row>
    <row r="27" spans="1:6" x14ac:dyDescent="0.25">
      <c r="A27" t="str">
        <f t="shared" si="0"/>
        <v>G</v>
      </c>
      <c r="B27" s="6" t="s">
        <v>47</v>
      </c>
      <c r="C27">
        <v>5.3999999999999986</v>
      </c>
      <c r="D27">
        <v>68.48</v>
      </c>
      <c r="E27">
        <f t="shared" si="1"/>
        <v>100.61999999999999</v>
      </c>
      <c r="F27">
        <v>174.5</v>
      </c>
    </row>
    <row r="28" spans="1:6" x14ac:dyDescent="0.25">
      <c r="A28" t="str">
        <f t="shared" si="0"/>
        <v>G</v>
      </c>
      <c r="B28" s="6" t="s">
        <v>48</v>
      </c>
      <c r="C28">
        <v>0</v>
      </c>
      <c r="D28">
        <v>189.76</v>
      </c>
      <c r="E28">
        <f t="shared" si="1"/>
        <v>53.44</v>
      </c>
      <c r="F28">
        <v>243.2</v>
      </c>
    </row>
    <row r="29" spans="1:6" x14ac:dyDescent="0.25">
      <c r="A29" t="str">
        <f t="shared" si="0"/>
        <v>G</v>
      </c>
      <c r="B29" s="6" t="s">
        <v>49</v>
      </c>
      <c r="C29">
        <v>5.7529999999999983</v>
      </c>
      <c r="D29">
        <v>242.994</v>
      </c>
      <c r="E29">
        <f t="shared" si="1"/>
        <v>5.3529999999999802</v>
      </c>
      <c r="F29">
        <v>254.09999999999997</v>
      </c>
    </row>
    <row r="30" spans="1:6" x14ac:dyDescent="0.25">
      <c r="A30" t="str">
        <f t="shared" si="0"/>
        <v>G</v>
      </c>
      <c r="B30" s="6" t="s">
        <v>50</v>
      </c>
      <c r="C30">
        <v>0</v>
      </c>
      <c r="D30">
        <v>140.86000000000001</v>
      </c>
      <c r="E30">
        <f t="shared" si="1"/>
        <v>15.073999999999984</v>
      </c>
      <c r="F30">
        <v>155.934</v>
      </c>
    </row>
    <row r="31" spans="1:6" x14ac:dyDescent="0.25">
      <c r="A31" t="str">
        <f t="shared" si="0"/>
        <v>G</v>
      </c>
      <c r="B31" s="6" t="s">
        <v>51</v>
      </c>
      <c r="C31">
        <v>0</v>
      </c>
      <c r="D31">
        <v>235.18200000000002</v>
      </c>
      <c r="E31">
        <f t="shared" si="1"/>
        <v>3.3179999999999836</v>
      </c>
      <c r="F31">
        <v>238.5</v>
      </c>
    </row>
    <row r="32" spans="1:6" x14ac:dyDescent="0.25">
      <c r="A32" t="str">
        <f t="shared" si="0"/>
        <v>G</v>
      </c>
      <c r="B32" s="6" t="s">
        <v>52</v>
      </c>
      <c r="C32">
        <v>0</v>
      </c>
      <c r="D32">
        <v>136.19999999999999</v>
      </c>
      <c r="E32">
        <f t="shared" si="1"/>
        <v>306.24</v>
      </c>
      <c r="F32">
        <v>442.44</v>
      </c>
    </row>
    <row r="33" spans="1:6" x14ac:dyDescent="0.25">
      <c r="A33" t="str">
        <f t="shared" si="0"/>
        <v>G</v>
      </c>
      <c r="B33" s="6" t="s">
        <v>53</v>
      </c>
      <c r="C33">
        <v>0</v>
      </c>
      <c r="D33">
        <v>283.09999999999997</v>
      </c>
      <c r="E33">
        <f t="shared" si="1"/>
        <v>0</v>
      </c>
      <c r="F33">
        <v>283.09999999999997</v>
      </c>
    </row>
    <row r="34" spans="1:6" x14ac:dyDescent="0.25">
      <c r="A34" t="str">
        <f t="shared" si="0"/>
        <v>G</v>
      </c>
      <c r="B34" s="6" t="s">
        <v>54</v>
      </c>
      <c r="C34">
        <v>0</v>
      </c>
      <c r="D34">
        <v>129.16000000000003</v>
      </c>
      <c r="E34">
        <f t="shared" si="1"/>
        <v>55.44</v>
      </c>
      <c r="F34">
        <v>184.60000000000002</v>
      </c>
    </row>
    <row r="35" spans="1:6" x14ac:dyDescent="0.25">
      <c r="A35" t="str">
        <f t="shared" si="0"/>
        <v>G</v>
      </c>
      <c r="B35" s="6" t="s">
        <v>55</v>
      </c>
      <c r="C35">
        <v>0</v>
      </c>
      <c r="D35">
        <v>161.92600000000002</v>
      </c>
      <c r="E35">
        <f t="shared" si="1"/>
        <v>0.17399999999997817</v>
      </c>
      <c r="F35">
        <v>162.1</v>
      </c>
    </row>
    <row r="36" spans="1:6" x14ac:dyDescent="0.25">
      <c r="A36" t="str">
        <f t="shared" si="0"/>
        <v>G</v>
      </c>
      <c r="B36" s="6" t="s">
        <v>56</v>
      </c>
      <c r="C36">
        <v>0</v>
      </c>
      <c r="D36">
        <v>147.06</v>
      </c>
      <c r="E36">
        <f t="shared" si="1"/>
        <v>4.7399999999999807</v>
      </c>
      <c r="F36">
        <v>151.79999999999998</v>
      </c>
    </row>
    <row r="37" spans="1:6" x14ac:dyDescent="0.25">
      <c r="A37" t="str">
        <f t="shared" si="0"/>
        <v>G</v>
      </c>
      <c r="B37" s="6" t="s">
        <v>57</v>
      </c>
      <c r="C37">
        <v>0</v>
      </c>
      <c r="D37">
        <v>31.96</v>
      </c>
      <c r="E37">
        <f t="shared" si="1"/>
        <v>123.73999999999998</v>
      </c>
      <c r="F37">
        <v>155.69999999999999</v>
      </c>
    </row>
    <row r="38" spans="1:6" x14ac:dyDescent="0.25">
      <c r="A38" t="str">
        <f t="shared" si="0"/>
        <v>G</v>
      </c>
      <c r="B38" s="6" t="s">
        <v>58</v>
      </c>
      <c r="C38">
        <v>4.4999999999999982</v>
      </c>
      <c r="D38">
        <v>398.9</v>
      </c>
      <c r="E38">
        <f t="shared" si="1"/>
        <v>0</v>
      </c>
      <c r="F38">
        <v>403.4</v>
      </c>
    </row>
    <row r="39" spans="1:6" x14ac:dyDescent="0.25">
      <c r="A39" t="str">
        <f t="shared" si="0"/>
        <v>G</v>
      </c>
      <c r="B39" s="6" t="s">
        <v>59</v>
      </c>
      <c r="C39">
        <v>0</v>
      </c>
      <c r="D39">
        <v>57.332000000000001</v>
      </c>
      <c r="E39">
        <f t="shared" si="1"/>
        <v>84.868000000000023</v>
      </c>
      <c r="F39">
        <v>142.20000000000002</v>
      </c>
    </row>
    <row r="40" spans="1:6" x14ac:dyDescent="0.25">
      <c r="A40" t="str">
        <f t="shared" si="0"/>
        <v>G</v>
      </c>
      <c r="B40" s="6" t="s">
        <v>60</v>
      </c>
      <c r="C40">
        <v>0</v>
      </c>
      <c r="D40">
        <v>319.60000000000002</v>
      </c>
      <c r="E40">
        <f t="shared" si="1"/>
        <v>0</v>
      </c>
      <c r="F40">
        <v>319.60000000000002</v>
      </c>
    </row>
    <row r="41" spans="1:6" x14ac:dyDescent="0.25">
      <c r="A41" t="str">
        <f t="shared" si="0"/>
        <v>G</v>
      </c>
      <c r="B41" s="6" t="s">
        <v>61</v>
      </c>
      <c r="C41">
        <v>0</v>
      </c>
      <c r="D41">
        <v>134.63999999999999</v>
      </c>
      <c r="E41">
        <f t="shared" si="1"/>
        <v>102.36000000000001</v>
      </c>
      <c r="F41">
        <v>237</v>
      </c>
    </row>
    <row r="42" spans="1:6" x14ac:dyDescent="0.25">
      <c r="A42" t="str">
        <f t="shared" si="0"/>
        <v>G</v>
      </c>
      <c r="B42" s="6" t="s">
        <v>62</v>
      </c>
      <c r="C42">
        <v>0</v>
      </c>
      <c r="D42">
        <v>206.6</v>
      </c>
      <c r="E42">
        <f t="shared" si="1"/>
        <v>0</v>
      </c>
      <c r="F42">
        <v>206.6</v>
      </c>
    </row>
    <row r="43" spans="1:6" x14ac:dyDescent="0.25">
      <c r="A43" t="str">
        <f t="shared" si="0"/>
        <v>G</v>
      </c>
      <c r="B43" s="6" t="s">
        <v>63</v>
      </c>
      <c r="C43">
        <v>0</v>
      </c>
      <c r="D43">
        <v>48.980000000000004</v>
      </c>
      <c r="E43">
        <f t="shared" si="1"/>
        <v>11.519999999999996</v>
      </c>
      <c r="F43">
        <v>60.5</v>
      </c>
    </row>
    <row r="44" spans="1:6" x14ac:dyDescent="0.25">
      <c r="A44" t="str">
        <f t="shared" si="0"/>
        <v>G</v>
      </c>
      <c r="B44" s="6" t="s">
        <v>64</v>
      </c>
      <c r="C44">
        <v>0</v>
      </c>
      <c r="D44">
        <v>45.694999999999993</v>
      </c>
      <c r="E44">
        <f t="shared" si="1"/>
        <v>2.4050000000000011</v>
      </c>
      <c r="F44">
        <v>48.099999999999994</v>
      </c>
    </row>
    <row r="45" spans="1:6" x14ac:dyDescent="0.25">
      <c r="A45" t="str">
        <f t="shared" si="0"/>
        <v>G</v>
      </c>
      <c r="B45" s="6" t="s">
        <v>65</v>
      </c>
      <c r="C45">
        <v>3.0999999999999979</v>
      </c>
      <c r="D45">
        <v>11.5</v>
      </c>
      <c r="E45">
        <f t="shared" si="1"/>
        <v>34.049999999999997</v>
      </c>
      <c r="F45">
        <v>48.649999999999991</v>
      </c>
    </row>
    <row r="46" spans="1:6" x14ac:dyDescent="0.25">
      <c r="A46" t="str">
        <f t="shared" si="0"/>
        <v>G</v>
      </c>
      <c r="B46" s="6" t="s">
        <v>66</v>
      </c>
      <c r="C46">
        <v>0</v>
      </c>
      <c r="D46">
        <v>89.4</v>
      </c>
      <c r="E46">
        <f t="shared" si="1"/>
        <v>0</v>
      </c>
      <c r="F46">
        <v>89.4</v>
      </c>
    </row>
    <row r="47" spans="1:6" x14ac:dyDescent="0.25">
      <c r="A47" t="str">
        <f t="shared" si="0"/>
        <v>G</v>
      </c>
      <c r="B47" s="6" t="s">
        <v>67</v>
      </c>
      <c r="C47">
        <v>0</v>
      </c>
      <c r="D47">
        <v>129.68</v>
      </c>
      <c r="E47">
        <f t="shared" si="1"/>
        <v>65.52000000000001</v>
      </c>
      <c r="F47">
        <v>195.20000000000002</v>
      </c>
    </row>
    <row r="48" spans="1:6" x14ac:dyDescent="0.25">
      <c r="A48" t="str">
        <f t="shared" si="0"/>
        <v>G</v>
      </c>
      <c r="B48" s="6" t="s">
        <v>68</v>
      </c>
      <c r="C48">
        <v>0</v>
      </c>
      <c r="D48">
        <v>117.60000000000001</v>
      </c>
      <c r="E48">
        <f t="shared" si="1"/>
        <v>0</v>
      </c>
      <c r="F48">
        <v>117.60000000000001</v>
      </c>
    </row>
    <row r="49" spans="1:6" x14ac:dyDescent="0.25">
      <c r="A49" t="str">
        <f t="shared" si="0"/>
        <v>G</v>
      </c>
      <c r="B49" s="6" t="s">
        <v>69</v>
      </c>
      <c r="C49">
        <v>7.1999999999999993</v>
      </c>
      <c r="D49">
        <v>0</v>
      </c>
      <c r="E49">
        <f t="shared" si="1"/>
        <v>47.5</v>
      </c>
      <c r="F49">
        <v>54.7</v>
      </c>
    </row>
    <row r="50" spans="1:6" x14ac:dyDescent="0.25">
      <c r="A50" t="str">
        <f t="shared" si="0"/>
        <v>G</v>
      </c>
      <c r="B50" s="6" t="s">
        <v>70</v>
      </c>
      <c r="C50">
        <v>0</v>
      </c>
      <c r="D50">
        <v>37.4</v>
      </c>
      <c r="E50">
        <f t="shared" si="1"/>
        <v>1.3999999999999986</v>
      </c>
      <c r="F50">
        <v>38.799999999999997</v>
      </c>
    </row>
    <row r="51" spans="1:6" x14ac:dyDescent="0.25">
      <c r="A51" t="str">
        <f t="shared" si="0"/>
        <v>G</v>
      </c>
      <c r="B51" s="6" t="s">
        <v>71</v>
      </c>
      <c r="C51">
        <v>0</v>
      </c>
      <c r="D51">
        <v>185.1</v>
      </c>
      <c r="E51">
        <f t="shared" si="1"/>
        <v>0</v>
      </c>
      <c r="F51">
        <v>185.1</v>
      </c>
    </row>
    <row r="52" spans="1:6" x14ac:dyDescent="0.25">
      <c r="A52" t="str">
        <f>LEFT(B52,2)</f>
        <v>BG</v>
      </c>
      <c r="B52" s="6" t="s">
        <v>97</v>
      </c>
      <c r="C52">
        <v>0</v>
      </c>
      <c r="D52">
        <v>0</v>
      </c>
      <c r="E52">
        <f t="shared" si="1"/>
        <v>217.7</v>
      </c>
      <c r="F52">
        <v>217.7</v>
      </c>
    </row>
    <row r="53" spans="1:6" x14ac:dyDescent="0.25">
      <c r="A53" t="str">
        <f t="shared" ref="A53:A75" si="2">LEFT(B53,2)</f>
        <v>BG</v>
      </c>
      <c r="B53" s="6" t="s">
        <v>98</v>
      </c>
      <c r="C53">
        <v>0</v>
      </c>
      <c r="D53">
        <v>0</v>
      </c>
      <c r="E53">
        <f t="shared" si="1"/>
        <v>179.10000000000002</v>
      </c>
      <c r="F53">
        <v>179.10000000000002</v>
      </c>
    </row>
    <row r="54" spans="1:6" x14ac:dyDescent="0.25">
      <c r="A54" t="str">
        <f t="shared" si="2"/>
        <v>BG</v>
      </c>
      <c r="B54" s="6" t="s">
        <v>99</v>
      </c>
      <c r="C54">
        <v>0</v>
      </c>
      <c r="D54">
        <v>0</v>
      </c>
      <c r="E54">
        <f t="shared" si="1"/>
        <v>300</v>
      </c>
      <c r="F54">
        <v>300</v>
      </c>
    </row>
    <row r="55" spans="1:6" x14ac:dyDescent="0.25">
      <c r="A55" t="str">
        <f t="shared" si="2"/>
        <v>BG</v>
      </c>
      <c r="B55" s="6" t="s">
        <v>100</v>
      </c>
      <c r="C55">
        <v>0</v>
      </c>
      <c r="D55">
        <v>0</v>
      </c>
      <c r="E55">
        <f t="shared" si="1"/>
        <v>23</v>
      </c>
      <c r="F55">
        <v>23</v>
      </c>
    </row>
    <row r="56" spans="1:6" x14ac:dyDescent="0.25">
      <c r="A56" t="str">
        <f t="shared" si="2"/>
        <v>BG</v>
      </c>
      <c r="B56" s="6" t="s">
        <v>101</v>
      </c>
      <c r="C56">
        <v>0</v>
      </c>
      <c r="D56">
        <v>0</v>
      </c>
      <c r="E56">
        <f t="shared" si="1"/>
        <v>112.8</v>
      </c>
      <c r="F56">
        <v>112.8</v>
      </c>
    </row>
    <row r="57" spans="1:6" x14ac:dyDescent="0.25">
      <c r="A57" t="str">
        <f t="shared" si="2"/>
        <v>BG</v>
      </c>
      <c r="B57" s="6" t="s">
        <v>102</v>
      </c>
      <c r="C57">
        <v>0</v>
      </c>
      <c r="D57">
        <v>0</v>
      </c>
      <c r="E57">
        <f t="shared" si="1"/>
        <v>168.1</v>
      </c>
      <c r="F57">
        <v>168.1</v>
      </c>
    </row>
    <row r="58" spans="1:6" x14ac:dyDescent="0.25">
      <c r="A58" t="str">
        <f t="shared" si="2"/>
        <v>BG</v>
      </c>
      <c r="B58" s="6" t="s">
        <v>103</v>
      </c>
      <c r="C58">
        <v>0</v>
      </c>
      <c r="D58">
        <v>0</v>
      </c>
      <c r="E58">
        <f t="shared" si="1"/>
        <v>88.9</v>
      </c>
      <c r="F58">
        <v>88.9</v>
      </c>
    </row>
    <row r="59" spans="1:6" x14ac:dyDescent="0.25">
      <c r="A59" t="str">
        <f t="shared" si="2"/>
        <v>BG</v>
      </c>
      <c r="B59" s="6" t="s">
        <v>104</v>
      </c>
      <c r="C59">
        <v>3.3999999999999986</v>
      </c>
      <c r="D59">
        <v>0</v>
      </c>
      <c r="E59">
        <f t="shared" si="1"/>
        <v>10.899999999999999</v>
      </c>
      <c r="F59">
        <v>14.299999999999997</v>
      </c>
    </row>
    <row r="60" spans="1:6" x14ac:dyDescent="0.25">
      <c r="A60" t="str">
        <f t="shared" si="2"/>
        <v>BG</v>
      </c>
      <c r="B60" s="6" t="s">
        <v>105</v>
      </c>
      <c r="C60">
        <v>0</v>
      </c>
      <c r="D60">
        <v>0</v>
      </c>
      <c r="E60">
        <f t="shared" si="1"/>
        <v>72.399999999999991</v>
      </c>
      <c r="F60">
        <v>72.399999999999991</v>
      </c>
    </row>
    <row r="61" spans="1:6" x14ac:dyDescent="0.25">
      <c r="A61" t="str">
        <f t="shared" si="2"/>
        <v>BG</v>
      </c>
      <c r="B61" s="6" t="s">
        <v>106</v>
      </c>
      <c r="C61">
        <v>0</v>
      </c>
      <c r="D61">
        <v>0</v>
      </c>
      <c r="E61">
        <f t="shared" si="1"/>
        <v>161.1</v>
      </c>
      <c r="F61">
        <v>161.1</v>
      </c>
    </row>
    <row r="62" spans="1:6" x14ac:dyDescent="0.25">
      <c r="A62" t="str">
        <f t="shared" si="2"/>
        <v>BG</v>
      </c>
      <c r="B62" s="6" t="s">
        <v>107</v>
      </c>
      <c r="C62">
        <v>15.4</v>
      </c>
      <c r="D62">
        <v>0</v>
      </c>
      <c r="E62">
        <f t="shared" si="1"/>
        <v>173.6</v>
      </c>
      <c r="F62">
        <v>189</v>
      </c>
    </row>
    <row r="63" spans="1:6" x14ac:dyDescent="0.25">
      <c r="A63" t="str">
        <f t="shared" si="2"/>
        <v>BG</v>
      </c>
      <c r="B63" s="6" t="s">
        <v>108</v>
      </c>
      <c r="C63">
        <v>0</v>
      </c>
      <c r="D63">
        <v>0</v>
      </c>
      <c r="E63">
        <f t="shared" si="1"/>
        <v>50.300000000000004</v>
      </c>
      <c r="F63">
        <v>50.300000000000004</v>
      </c>
    </row>
    <row r="64" spans="1:6" x14ac:dyDescent="0.25">
      <c r="A64" t="str">
        <f t="shared" si="2"/>
        <v>BG</v>
      </c>
      <c r="B64" s="6" t="s">
        <v>109</v>
      </c>
      <c r="C64">
        <v>0</v>
      </c>
      <c r="D64">
        <v>0</v>
      </c>
      <c r="E64">
        <f t="shared" si="1"/>
        <v>49.800000000000004</v>
      </c>
      <c r="F64">
        <v>49.800000000000004</v>
      </c>
    </row>
    <row r="65" spans="1:6" x14ac:dyDescent="0.25">
      <c r="A65" t="str">
        <f t="shared" si="2"/>
        <v>BG</v>
      </c>
      <c r="B65" s="6" t="s">
        <v>110</v>
      </c>
      <c r="C65">
        <v>41.356000000000002</v>
      </c>
      <c r="D65">
        <v>0</v>
      </c>
      <c r="E65">
        <f t="shared" si="1"/>
        <v>0.84400000000000119</v>
      </c>
      <c r="F65">
        <v>42.2</v>
      </c>
    </row>
    <row r="66" spans="1:6" x14ac:dyDescent="0.25">
      <c r="A66" t="str">
        <f t="shared" si="2"/>
        <v>BG</v>
      </c>
      <c r="B66" s="6" t="s">
        <v>111</v>
      </c>
      <c r="C66">
        <v>0</v>
      </c>
      <c r="D66">
        <v>0</v>
      </c>
      <c r="E66">
        <f t="shared" si="1"/>
        <v>57</v>
      </c>
      <c r="F66">
        <v>57</v>
      </c>
    </row>
    <row r="67" spans="1:6" x14ac:dyDescent="0.25">
      <c r="A67" t="str">
        <f t="shared" si="2"/>
        <v>BG</v>
      </c>
      <c r="B67" s="6" t="s">
        <v>112</v>
      </c>
      <c r="C67">
        <v>0</v>
      </c>
      <c r="D67">
        <v>0</v>
      </c>
      <c r="E67">
        <f t="shared" ref="E67:E100" si="3">F67-C67-D67</f>
        <v>99.1</v>
      </c>
      <c r="F67">
        <v>99.1</v>
      </c>
    </row>
    <row r="68" spans="1:6" x14ac:dyDescent="0.25">
      <c r="A68" t="str">
        <f t="shared" si="2"/>
        <v>BG</v>
      </c>
      <c r="B68" s="6" t="s">
        <v>113</v>
      </c>
      <c r="C68">
        <v>0</v>
      </c>
      <c r="D68">
        <v>0</v>
      </c>
      <c r="E68">
        <f t="shared" si="3"/>
        <v>36.799999999999997</v>
      </c>
      <c r="F68">
        <v>36.799999999999997</v>
      </c>
    </row>
    <row r="69" spans="1:6" x14ac:dyDescent="0.25">
      <c r="A69" t="str">
        <f t="shared" si="2"/>
        <v>BG</v>
      </c>
      <c r="B69" s="6" t="s">
        <v>114</v>
      </c>
      <c r="C69">
        <v>3.3000000000000007</v>
      </c>
      <c r="D69">
        <v>0</v>
      </c>
      <c r="E69">
        <f t="shared" si="3"/>
        <v>33.900000000000006</v>
      </c>
      <c r="F69">
        <v>37.200000000000003</v>
      </c>
    </row>
    <row r="70" spans="1:6" x14ac:dyDescent="0.25">
      <c r="A70" t="str">
        <f t="shared" si="2"/>
        <v>BG</v>
      </c>
      <c r="B70" s="6" t="s">
        <v>115</v>
      </c>
      <c r="C70">
        <v>1.675</v>
      </c>
      <c r="D70">
        <v>0</v>
      </c>
      <c r="E70">
        <f t="shared" si="3"/>
        <v>50.524999999999999</v>
      </c>
      <c r="F70">
        <v>52.199999999999996</v>
      </c>
    </row>
    <row r="71" spans="1:6" x14ac:dyDescent="0.25">
      <c r="A71" t="str">
        <f t="shared" si="2"/>
        <v>BG</v>
      </c>
      <c r="B71" s="6" t="s">
        <v>116</v>
      </c>
      <c r="C71">
        <v>0</v>
      </c>
      <c r="D71">
        <v>0</v>
      </c>
      <c r="E71">
        <f t="shared" si="3"/>
        <v>49.5</v>
      </c>
      <c r="F71">
        <v>49.5</v>
      </c>
    </row>
    <row r="72" spans="1:6" x14ac:dyDescent="0.25">
      <c r="A72" t="str">
        <f t="shared" si="2"/>
        <v>BG</v>
      </c>
      <c r="B72" s="6" t="s">
        <v>117</v>
      </c>
      <c r="C72">
        <v>0</v>
      </c>
      <c r="D72">
        <v>0</v>
      </c>
      <c r="E72">
        <f t="shared" si="3"/>
        <v>28.2</v>
      </c>
      <c r="F72">
        <v>28.2</v>
      </c>
    </row>
    <row r="73" spans="1:6" x14ac:dyDescent="0.25">
      <c r="A73" t="str">
        <f t="shared" si="2"/>
        <v>BG</v>
      </c>
      <c r="B73" s="6" t="s">
        <v>118</v>
      </c>
      <c r="C73">
        <v>0</v>
      </c>
      <c r="D73">
        <v>0</v>
      </c>
      <c r="E73">
        <f t="shared" si="3"/>
        <v>7.8999999999999986</v>
      </c>
      <c r="F73">
        <v>7.8999999999999986</v>
      </c>
    </row>
    <row r="74" spans="1:6" x14ac:dyDescent="0.25">
      <c r="A74" t="str">
        <f t="shared" si="2"/>
        <v>BG</v>
      </c>
      <c r="B74" s="6" t="s">
        <v>119</v>
      </c>
      <c r="C74">
        <v>0</v>
      </c>
      <c r="D74">
        <v>0</v>
      </c>
      <c r="E74">
        <f t="shared" si="3"/>
        <v>28.8</v>
      </c>
      <c r="F74">
        <v>28.8</v>
      </c>
    </row>
    <row r="75" spans="1:6" x14ac:dyDescent="0.25">
      <c r="A75" t="str">
        <f t="shared" si="2"/>
        <v>BG</v>
      </c>
      <c r="B75" s="6" t="s">
        <v>121</v>
      </c>
      <c r="C75">
        <v>0</v>
      </c>
      <c r="D75">
        <v>0</v>
      </c>
      <c r="E75">
        <f t="shared" si="3"/>
        <v>76.5</v>
      </c>
      <c r="F75">
        <v>76.5</v>
      </c>
    </row>
    <row r="76" spans="1:6" x14ac:dyDescent="0.25">
      <c r="A76" t="str">
        <f t="shared" ref="A76:A100" si="4">LEFT(B76,1)</f>
        <v>C</v>
      </c>
      <c r="B76" s="6" t="s">
        <v>72</v>
      </c>
      <c r="C76">
        <v>218.49</v>
      </c>
      <c r="D76">
        <v>1.9000000000000004</v>
      </c>
      <c r="E76">
        <f t="shared" si="3"/>
        <v>7.2100000000000133</v>
      </c>
      <c r="F76">
        <v>227.60000000000002</v>
      </c>
    </row>
    <row r="77" spans="1:6" x14ac:dyDescent="0.25">
      <c r="A77" t="str">
        <f t="shared" si="4"/>
        <v>C</v>
      </c>
      <c r="B77" s="6" t="s">
        <v>73</v>
      </c>
      <c r="C77">
        <v>284.70999999999998</v>
      </c>
      <c r="D77">
        <v>0</v>
      </c>
      <c r="E77">
        <f t="shared" si="3"/>
        <v>15.189999999999998</v>
      </c>
      <c r="F77">
        <v>299.89999999999998</v>
      </c>
    </row>
    <row r="78" spans="1:6" x14ac:dyDescent="0.25">
      <c r="A78" t="str">
        <f t="shared" si="4"/>
        <v>C</v>
      </c>
      <c r="B78" s="6" t="s">
        <v>74</v>
      </c>
      <c r="C78">
        <v>577.92499999999995</v>
      </c>
      <c r="D78">
        <v>0</v>
      </c>
      <c r="E78">
        <f t="shared" si="3"/>
        <v>19.575000000000045</v>
      </c>
      <c r="F78">
        <v>597.5</v>
      </c>
    </row>
    <row r="79" spans="1:6" x14ac:dyDescent="0.25">
      <c r="A79" t="str">
        <f t="shared" si="4"/>
        <v>C</v>
      </c>
      <c r="B79" s="6" t="s">
        <v>75</v>
      </c>
      <c r="C79">
        <v>251.55599999999998</v>
      </c>
      <c r="D79">
        <v>0</v>
      </c>
      <c r="E79">
        <f t="shared" si="3"/>
        <v>1.2439999999999714</v>
      </c>
      <c r="F79">
        <v>252.79999999999995</v>
      </c>
    </row>
    <row r="80" spans="1:6" x14ac:dyDescent="0.25">
      <c r="A80" t="str">
        <f t="shared" si="4"/>
        <v>C</v>
      </c>
      <c r="B80" s="6" t="s">
        <v>76</v>
      </c>
      <c r="C80">
        <v>405.26499999999999</v>
      </c>
      <c r="D80">
        <v>0</v>
      </c>
      <c r="E80">
        <f t="shared" si="3"/>
        <v>10.034999999999968</v>
      </c>
      <c r="F80">
        <v>415.29999999999995</v>
      </c>
    </row>
    <row r="81" spans="1:6" x14ac:dyDescent="0.25">
      <c r="A81" t="str">
        <f t="shared" si="4"/>
        <v>C</v>
      </c>
      <c r="B81" s="6" t="s">
        <v>77</v>
      </c>
      <c r="C81">
        <v>301.95</v>
      </c>
      <c r="D81">
        <v>5.62</v>
      </c>
      <c r="E81">
        <f t="shared" si="3"/>
        <v>3.3299999999999885</v>
      </c>
      <c r="F81">
        <v>310.89999999999998</v>
      </c>
    </row>
    <row r="82" spans="1:6" x14ac:dyDescent="0.25">
      <c r="A82" t="str">
        <f t="shared" si="4"/>
        <v>C</v>
      </c>
      <c r="B82" s="6" t="s">
        <v>78</v>
      </c>
      <c r="C82">
        <v>285.89999999999998</v>
      </c>
      <c r="D82">
        <v>0</v>
      </c>
      <c r="E82">
        <f t="shared" si="3"/>
        <v>0</v>
      </c>
      <c r="F82">
        <v>285.89999999999998</v>
      </c>
    </row>
    <row r="83" spans="1:6" x14ac:dyDescent="0.25">
      <c r="A83" t="str">
        <f t="shared" si="4"/>
        <v>C</v>
      </c>
      <c r="B83" s="6" t="s">
        <v>79</v>
      </c>
      <c r="C83">
        <v>275.23400000000004</v>
      </c>
      <c r="D83">
        <v>0</v>
      </c>
      <c r="E83">
        <f t="shared" si="3"/>
        <v>1.0659999999999741</v>
      </c>
      <c r="F83">
        <v>276.3</v>
      </c>
    </row>
    <row r="84" spans="1:6" x14ac:dyDescent="0.25">
      <c r="A84" t="str">
        <f t="shared" si="4"/>
        <v>C</v>
      </c>
      <c r="B84" s="6" t="s">
        <v>80</v>
      </c>
      <c r="C84">
        <v>371.5</v>
      </c>
      <c r="D84">
        <v>0</v>
      </c>
      <c r="E84">
        <f t="shared" si="3"/>
        <v>0</v>
      </c>
      <c r="F84">
        <v>371.5</v>
      </c>
    </row>
    <row r="85" spans="1:6" x14ac:dyDescent="0.25">
      <c r="A85" t="str">
        <f t="shared" si="4"/>
        <v>C</v>
      </c>
      <c r="B85" s="6" t="s">
        <v>81</v>
      </c>
      <c r="C85">
        <v>535.21</v>
      </c>
      <c r="D85">
        <v>0</v>
      </c>
      <c r="E85">
        <f t="shared" si="3"/>
        <v>16.289999999999964</v>
      </c>
      <c r="F85">
        <v>551.5</v>
      </c>
    </row>
    <row r="86" spans="1:6" x14ac:dyDescent="0.25">
      <c r="A86" t="str">
        <f t="shared" si="4"/>
        <v>C</v>
      </c>
      <c r="B86" s="6" t="s">
        <v>82</v>
      </c>
      <c r="C86">
        <v>195.08</v>
      </c>
      <c r="D86">
        <v>0</v>
      </c>
      <c r="E86">
        <f t="shared" si="3"/>
        <v>10.52000000000001</v>
      </c>
      <c r="F86">
        <v>205.60000000000002</v>
      </c>
    </row>
    <row r="87" spans="1:6" x14ac:dyDescent="0.25">
      <c r="A87" t="str">
        <f t="shared" si="4"/>
        <v>C</v>
      </c>
      <c r="B87" s="6" t="s">
        <v>83</v>
      </c>
      <c r="C87">
        <v>432.89999999999992</v>
      </c>
      <c r="D87">
        <v>0</v>
      </c>
      <c r="E87">
        <f t="shared" si="3"/>
        <v>0</v>
      </c>
      <c r="F87">
        <v>432.89999999999992</v>
      </c>
    </row>
    <row r="88" spans="1:6" x14ac:dyDescent="0.25">
      <c r="A88" t="str">
        <f t="shared" si="4"/>
        <v>C</v>
      </c>
      <c r="B88" s="6" t="s">
        <v>84</v>
      </c>
      <c r="C88">
        <v>310.27</v>
      </c>
      <c r="D88">
        <v>0</v>
      </c>
      <c r="E88">
        <f t="shared" si="3"/>
        <v>8.9300000000000068</v>
      </c>
      <c r="F88">
        <v>319.2</v>
      </c>
    </row>
    <row r="89" spans="1:6" x14ac:dyDescent="0.25">
      <c r="A89" t="str">
        <f t="shared" si="4"/>
        <v>C</v>
      </c>
      <c r="B89" s="6" t="s">
        <v>85</v>
      </c>
      <c r="C89">
        <v>612.29999999999995</v>
      </c>
      <c r="D89">
        <v>0</v>
      </c>
      <c r="E89">
        <f t="shared" si="3"/>
        <v>0</v>
      </c>
      <c r="F89">
        <v>612.29999999999995</v>
      </c>
    </row>
    <row r="90" spans="1:6" x14ac:dyDescent="0.25">
      <c r="A90" t="str">
        <f t="shared" si="4"/>
        <v>C</v>
      </c>
      <c r="B90" s="6" t="s">
        <v>86</v>
      </c>
      <c r="C90">
        <v>411.65999999999997</v>
      </c>
      <c r="D90">
        <v>0</v>
      </c>
      <c r="E90">
        <f t="shared" si="3"/>
        <v>14.139999999999986</v>
      </c>
      <c r="F90">
        <v>425.79999999999995</v>
      </c>
    </row>
    <row r="91" spans="1:6" x14ac:dyDescent="0.25">
      <c r="A91" t="str">
        <f t="shared" si="4"/>
        <v>C</v>
      </c>
      <c r="B91" s="6" t="s">
        <v>87</v>
      </c>
      <c r="C91">
        <v>76.05</v>
      </c>
      <c r="D91">
        <v>0</v>
      </c>
      <c r="E91">
        <f t="shared" si="3"/>
        <v>65.750000000000014</v>
      </c>
      <c r="F91">
        <v>141.80000000000001</v>
      </c>
    </row>
    <row r="92" spans="1:6" x14ac:dyDescent="0.25">
      <c r="A92" t="str">
        <f t="shared" si="4"/>
        <v>C</v>
      </c>
      <c r="B92" s="6" t="s">
        <v>88</v>
      </c>
      <c r="C92">
        <v>278.5</v>
      </c>
      <c r="D92">
        <v>0</v>
      </c>
      <c r="E92">
        <f t="shared" si="3"/>
        <v>6</v>
      </c>
      <c r="F92">
        <v>284.5</v>
      </c>
    </row>
    <row r="93" spans="1:6" x14ac:dyDescent="0.25">
      <c r="A93" t="str">
        <f t="shared" si="4"/>
        <v>C</v>
      </c>
      <c r="B93" s="6" t="s">
        <v>89</v>
      </c>
      <c r="C93">
        <v>720.1</v>
      </c>
      <c r="D93">
        <v>3</v>
      </c>
      <c r="E93">
        <f t="shared" si="3"/>
        <v>0</v>
      </c>
      <c r="F93">
        <v>723.1</v>
      </c>
    </row>
    <row r="94" spans="1:6" x14ac:dyDescent="0.25">
      <c r="A94" t="str">
        <f t="shared" si="4"/>
        <v>C</v>
      </c>
      <c r="B94" s="6" t="s">
        <v>90</v>
      </c>
      <c r="C94">
        <v>453.36</v>
      </c>
      <c r="D94">
        <v>0</v>
      </c>
      <c r="E94">
        <f t="shared" si="3"/>
        <v>33.039999999999964</v>
      </c>
      <c r="F94">
        <v>486.4</v>
      </c>
    </row>
    <row r="95" spans="1:6" x14ac:dyDescent="0.25">
      <c r="A95" t="str">
        <f t="shared" si="4"/>
        <v>C</v>
      </c>
      <c r="B95" s="6" t="s">
        <v>91</v>
      </c>
      <c r="C95">
        <v>588.29999999999995</v>
      </c>
      <c r="D95">
        <v>0</v>
      </c>
      <c r="E95">
        <f t="shared" si="3"/>
        <v>0</v>
      </c>
      <c r="F95">
        <v>588.29999999999995</v>
      </c>
    </row>
    <row r="96" spans="1:6" x14ac:dyDescent="0.25">
      <c r="A96" t="str">
        <f t="shared" si="4"/>
        <v>C</v>
      </c>
      <c r="B96" s="6" t="s">
        <v>92</v>
      </c>
      <c r="C96">
        <v>253.56</v>
      </c>
      <c r="D96">
        <v>0</v>
      </c>
      <c r="E96">
        <f t="shared" si="3"/>
        <v>20.04000000000002</v>
      </c>
      <c r="F96">
        <v>273.60000000000002</v>
      </c>
    </row>
    <row r="97" spans="1:6" x14ac:dyDescent="0.25">
      <c r="A97" t="str">
        <f t="shared" si="4"/>
        <v>C</v>
      </c>
      <c r="B97" s="6" t="s">
        <v>93</v>
      </c>
      <c r="C97">
        <v>231.4</v>
      </c>
      <c r="D97">
        <v>0</v>
      </c>
      <c r="E97">
        <f t="shared" si="3"/>
        <v>0</v>
      </c>
      <c r="F97">
        <v>231.4</v>
      </c>
    </row>
    <row r="98" spans="1:6" x14ac:dyDescent="0.25">
      <c r="A98" t="str">
        <f t="shared" si="4"/>
        <v>C</v>
      </c>
      <c r="B98" s="6" t="s">
        <v>94</v>
      </c>
      <c r="C98">
        <v>285.71000000000004</v>
      </c>
      <c r="D98">
        <v>0</v>
      </c>
      <c r="E98">
        <f t="shared" si="3"/>
        <v>1.589999999999975</v>
      </c>
      <c r="F98">
        <v>287.3</v>
      </c>
    </row>
    <row r="99" spans="1:6" x14ac:dyDescent="0.25">
      <c r="A99" t="str">
        <f t="shared" si="4"/>
        <v>C</v>
      </c>
      <c r="B99" s="6" t="s">
        <v>95</v>
      </c>
      <c r="C99">
        <v>625.49499999999989</v>
      </c>
      <c r="D99">
        <v>0</v>
      </c>
      <c r="E99">
        <f t="shared" si="3"/>
        <v>13.605000000000018</v>
      </c>
      <c r="F99">
        <v>639.09999999999991</v>
      </c>
    </row>
    <row r="100" spans="1:6" x14ac:dyDescent="0.25">
      <c r="A100" t="str">
        <f t="shared" si="4"/>
        <v>C</v>
      </c>
      <c r="B100" s="6" t="s">
        <v>96</v>
      </c>
      <c r="C100">
        <v>145.02000000000001</v>
      </c>
      <c r="D100">
        <v>0</v>
      </c>
      <c r="E100">
        <f t="shared" si="3"/>
        <v>33.78</v>
      </c>
      <c r="F100">
        <v>178.8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Urochloa</vt:lpstr>
      <vt:lpstr>Melinis</vt:lpstr>
      <vt:lpstr>Urochloa+Melinis</vt:lpstr>
      <vt:lpstr>Control</vt:lpstr>
      <vt:lpstr>All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Rafael Zenni</cp:lastModifiedBy>
  <dcterms:created xsi:type="dcterms:W3CDTF">2017-11-13T18:50:58Z</dcterms:created>
  <dcterms:modified xsi:type="dcterms:W3CDTF">2020-01-20T13:31:01Z</dcterms:modified>
</cp:coreProperties>
</file>