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-20" yWindow="-20" windowWidth="21600" windowHeight="135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1" i="1" l="1"/>
  <c r="E141" i="1"/>
  <c r="F126" i="1"/>
  <c r="E126" i="1"/>
  <c r="F119" i="1"/>
  <c r="E119" i="1"/>
  <c r="F108" i="1"/>
  <c r="E108" i="1"/>
  <c r="F95" i="1"/>
  <c r="E95" i="1"/>
  <c r="F83" i="1"/>
  <c r="E83" i="1"/>
  <c r="F69" i="1"/>
  <c r="E69" i="1"/>
  <c r="F62" i="1"/>
  <c r="E62" i="1"/>
  <c r="F48" i="1"/>
  <c r="E48" i="1"/>
  <c r="F33" i="1"/>
  <c r="E33" i="1"/>
  <c r="F23" i="1"/>
  <c r="E23" i="1"/>
  <c r="F17" i="1"/>
  <c r="E17" i="1"/>
  <c r="F3" i="1"/>
  <c r="E3" i="1"/>
  <c r="E152" i="1"/>
  <c r="E140" i="1"/>
  <c r="E125" i="1"/>
  <c r="E117" i="1"/>
  <c r="E105" i="1"/>
  <c r="E94" i="1"/>
  <c r="E81" i="1"/>
  <c r="E66" i="1"/>
  <c r="E61" i="1"/>
  <c r="E47" i="1"/>
  <c r="E30" i="1"/>
  <c r="E22" i="1"/>
  <c r="E11" i="1"/>
</calcChain>
</file>

<file path=xl/sharedStrings.xml><?xml version="1.0" encoding="utf-8"?>
<sst xmlns="http://schemas.openxmlformats.org/spreadsheetml/2006/main" count="323" uniqueCount="175">
  <si>
    <t>EM 8 2</t>
    <phoneticPr fontId="3" type="noConversion"/>
  </si>
  <si>
    <t>EM 8 3</t>
  </si>
  <si>
    <t>EM 8 4</t>
  </si>
  <si>
    <t>EM 8 5</t>
  </si>
  <si>
    <t>EM 8 6</t>
  </si>
  <si>
    <t>EM 8 7</t>
  </si>
  <si>
    <t>EM 8 8</t>
  </si>
  <si>
    <t>EM 8 9</t>
  </si>
  <si>
    <t>EM 8 10</t>
  </si>
  <si>
    <t>EM 8 11</t>
  </si>
  <si>
    <t>EM 8 12</t>
  </si>
  <si>
    <t>EM 9 1</t>
    <phoneticPr fontId="3" type="noConversion"/>
  </si>
  <si>
    <t>EM 9 2</t>
    <phoneticPr fontId="3" type="noConversion"/>
  </si>
  <si>
    <t>EM 9 3</t>
  </si>
  <si>
    <t>EM 9 4</t>
  </si>
  <si>
    <t>EM 9 5</t>
  </si>
  <si>
    <t>EM 9 6</t>
  </si>
  <si>
    <t>EM 9 7</t>
  </si>
  <si>
    <t>EM 9 8</t>
  </si>
  <si>
    <t>EM 9 9</t>
  </si>
  <si>
    <t xml:space="preserve">Pollen Viability Counts </t>
    <phoneticPr fontId="3" type="noConversion"/>
  </si>
  <si>
    <t>Slide</t>
    <phoneticPr fontId="3" type="noConversion"/>
  </si>
  <si>
    <t>EM 1 5</t>
  </si>
  <si>
    <t>EM 1 6</t>
  </si>
  <si>
    <t>EM 1 7</t>
  </si>
  <si>
    <t>EM 1 8</t>
  </si>
  <si>
    <t>EM 1 9</t>
  </si>
  <si>
    <t>EM 1 10</t>
  </si>
  <si>
    <t>EM 1 11</t>
  </si>
  <si>
    <t>EM 1 12</t>
  </si>
  <si>
    <t>note: some of these were kind of light; some I crossed out because it seemed that dye was running out</t>
    <phoneticPr fontId="3" type="noConversion"/>
  </si>
  <si>
    <t>Note: did not count the pollen that I x ed out (not enough dye)</t>
    <phoneticPr fontId="3" type="noConversion"/>
  </si>
  <si>
    <t>Note: did not count the pollen that I x ed out (not enough dye)</t>
    <phoneticPr fontId="3" type="noConversion"/>
  </si>
  <si>
    <t>Viable</t>
    <phoneticPr fontId="3" type="noConversion"/>
  </si>
  <si>
    <t>Total</t>
    <phoneticPr fontId="3" type="noConversion"/>
  </si>
  <si>
    <t>EM 4 2</t>
    <phoneticPr fontId="3" type="noConversion"/>
  </si>
  <si>
    <t>EM 4 3</t>
  </si>
  <si>
    <t>EM 4 4</t>
  </si>
  <si>
    <t>EM 4 5</t>
  </si>
  <si>
    <t>EM 4 6</t>
  </si>
  <si>
    <t>EM 4 7</t>
  </si>
  <si>
    <t>EM 4 8</t>
  </si>
  <si>
    <t>EM 4 9</t>
  </si>
  <si>
    <t>EM 4 10</t>
  </si>
  <si>
    <t>EM 4 11</t>
  </si>
  <si>
    <t>EM 4 12</t>
  </si>
  <si>
    <t>EM 4 13</t>
  </si>
  <si>
    <t>EM 4 14</t>
  </si>
  <si>
    <t>EM 4 15</t>
  </si>
  <si>
    <t>EM 5 1</t>
    <phoneticPr fontId="3" type="noConversion"/>
  </si>
  <si>
    <t>EM 5 2</t>
    <phoneticPr fontId="3" type="noConversion"/>
  </si>
  <si>
    <t>EM 5 3</t>
  </si>
  <si>
    <t>EM 5 4</t>
  </si>
  <si>
    <t>EM 5 5</t>
  </si>
  <si>
    <t>EM 5 6</t>
  </si>
  <si>
    <t>EM 5 7</t>
  </si>
  <si>
    <t>EM 5 8</t>
  </si>
  <si>
    <t>EM 5 9</t>
  </si>
  <si>
    <t>EM 5 10</t>
  </si>
  <si>
    <t>EM 5 11</t>
  </si>
  <si>
    <t>EM 5 12</t>
  </si>
  <si>
    <t>EM 5 13</t>
  </si>
  <si>
    <t>EM 5 14</t>
  </si>
  <si>
    <t>EM 1 1</t>
    <phoneticPr fontId="3" type="noConversion"/>
  </si>
  <si>
    <t>EM 1 2</t>
    <phoneticPr fontId="3" type="noConversion"/>
  </si>
  <si>
    <t>EM 1 3</t>
  </si>
  <si>
    <t>EM 1 4</t>
  </si>
  <si>
    <t>EM 7 3</t>
  </si>
  <si>
    <t>EM 7 4</t>
  </si>
  <si>
    <t>EM 7 5</t>
  </si>
  <si>
    <t>EM 7 6</t>
  </si>
  <si>
    <t>EM 7 7</t>
  </si>
  <si>
    <t>EM 7 8</t>
  </si>
  <si>
    <t>EM 7 9</t>
  </si>
  <si>
    <t>EM 7 10</t>
  </si>
  <si>
    <t>EM 7 11</t>
  </si>
  <si>
    <t>EM 7 12</t>
  </si>
  <si>
    <t>EM 7 13</t>
  </si>
  <si>
    <t>EM 7 14</t>
  </si>
  <si>
    <t>EM 8 1</t>
    <phoneticPr fontId="3" type="noConversion"/>
  </si>
  <si>
    <t>EM 1 13</t>
  </si>
  <si>
    <t xml:space="preserve">EM 2 1 </t>
    <phoneticPr fontId="3" type="noConversion"/>
  </si>
  <si>
    <t>EM 2 2</t>
    <phoneticPr fontId="3" type="noConversion"/>
  </si>
  <si>
    <t>EM 2 3</t>
    <phoneticPr fontId="3" type="noConversion"/>
  </si>
  <si>
    <t>EM 2 5</t>
    <phoneticPr fontId="3" type="noConversion"/>
  </si>
  <si>
    <t xml:space="preserve">EM 2 6 </t>
    <phoneticPr fontId="3" type="noConversion"/>
  </si>
  <si>
    <t>EM 2 7</t>
    <phoneticPr fontId="3" type="noConversion"/>
  </si>
  <si>
    <t>EM 2</t>
    <phoneticPr fontId="3" type="noConversion"/>
  </si>
  <si>
    <t>EM 3 1</t>
    <phoneticPr fontId="3" type="noConversion"/>
  </si>
  <si>
    <t>EM 3 2</t>
    <phoneticPr fontId="3" type="noConversion"/>
  </si>
  <si>
    <t>EM 3 3</t>
    <phoneticPr fontId="3" type="noConversion"/>
  </si>
  <si>
    <t>EM 3 4</t>
  </si>
  <si>
    <t>EM 3 5</t>
  </si>
  <si>
    <t>EM 3 6</t>
  </si>
  <si>
    <t>EM 3 7</t>
  </si>
  <si>
    <t>EM 3 8</t>
  </si>
  <si>
    <t>EM 3 9</t>
  </si>
  <si>
    <t>EM 3 10</t>
  </si>
  <si>
    <t>EM 4 1</t>
    <phoneticPr fontId="3" type="noConversion"/>
  </si>
  <si>
    <t>Proportion viable pollen EM 1:</t>
    <phoneticPr fontId="3" type="noConversion"/>
  </si>
  <si>
    <t>Proportion viable pollen EM 2:</t>
    <phoneticPr fontId="3" type="noConversion"/>
  </si>
  <si>
    <t>Proportion viable pollen EM 3:</t>
    <phoneticPr fontId="3" type="noConversion"/>
  </si>
  <si>
    <t>Proportion viable pollen EM 4:</t>
    <phoneticPr fontId="3" type="noConversion"/>
  </si>
  <si>
    <t>Proportion viable pollen EM 5:</t>
    <phoneticPr fontId="3" type="noConversion"/>
  </si>
  <si>
    <t>Proportion viable pollen EM 6:</t>
    <phoneticPr fontId="3" type="noConversion"/>
  </si>
  <si>
    <t>Proportion viable pollen EM 7:</t>
    <phoneticPr fontId="3" type="noConversion"/>
  </si>
  <si>
    <t>Proportion viable pollen EM 8:</t>
    <phoneticPr fontId="3" type="noConversion"/>
  </si>
  <si>
    <t>Proportion viable pollen EM 9:</t>
    <phoneticPr fontId="3" type="noConversion"/>
  </si>
  <si>
    <t>Proportion viable pollen EM 10:</t>
    <phoneticPr fontId="3" type="noConversion"/>
  </si>
  <si>
    <t>EM 9 10</t>
  </si>
  <si>
    <t>EM 9 11</t>
  </si>
  <si>
    <t>EM 9 12</t>
  </si>
  <si>
    <t>EM 9 13</t>
  </si>
  <si>
    <t>EM 10 1</t>
    <phoneticPr fontId="3" type="noConversion"/>
  </si>
  <si>
    <t>EM 10 2</t>
    <phoneticPr fontId="3" type="noConversion"/>
  </si>
  <si>
    <t>EM 10 3</t>
  </si>
  <si>
    <t>EM 10 4</t>
  </si>
  <si>
    <t>EM 10 5</t>
  </si>
  <si>
    <t>EM 10 6</t>
  </si>
  <si>
    <t>EM 10 7</t>
  </si>
  <si>
    <t>EM 10 8</t>
  </si>
  <si>
    <t>EM 10 9</t>
  </si>
  <si>
    <t>EM 10 10</t>
  </si>
  <si>
    <t>EM 10 11</t>
  </si>
  <si>
    <t>EM 6 1</t>
    <phoneticPr fontId="3" type="noConversion"/>
  </si>
  <si>
    <t>EM 6 2</t>
    <phoneticPr fontId="3" type="noConversion"/>
  </si>
  <si>
    <t>EM 6 3</t>
  </si>
  <si>
    <t>EM 6 4</t>
  </si>
  <si>
    <t>EM 6 5</t>
  </si>
  <si>
    <t>EM 6 6</t>
  </si>
  <si>
    <t>EM 6 7</t>
  </si>
  <si>
    <t>EM 7 1</t>
    <phoneticPr fontId="3" type="noConversion"/>
  </si>
  <si>
    <t>EM 7 2</t>
    <phoneticPr fontId="3" type="noConversion"/>
  </si>
  <si>
    <t>Species</t>
  </si>
  <si>
    <t>meso</t>
  </si>
  <si>
    <t>hybrid</t>
  </si>
  <si>
    <t>RED CED 296 1</t>
  </si>
  <si>
    <t>RED CED 296 2</t>
  </si>
  <si>
    <t>RED CED 296 3</t>
  </si>
  <si>
    <t>RED CED 296 4</t>
  </si>
  <si>
    <t>RED CED 296 5</t>
  </si>
  <si>
    <t>RED CED 296 6</t>
  </si>
  <si>
    <t>RED CED 296 7</t>
  </si>
  <si>
    <t>RED CED 309 1</t>
  </si>
  <si>
    <t>RED CED 309 2</t>
  </si>
  <si>
    <t>RED CED 309 3</t>
  </si>
  <si>
    <t>RED CED 309 4</t>
  </si>
  <si>
    <t>RED CED 309 5</t>
  </si>
  <si>
    <t>RED CED 309 6</t>
  </si>
  <si>
    <t>RED CED 309 7</t>
  </si>
  <si>
    <t>RED CED 309 8</t>
  </si>
  <si>
    <t>RED CED 309 9</t>
  </si>
  <si>
    <t>RED CED 309 10</t>
  </si>
  <si>
    <t>RED CED 309 11</t>
  </si>
  <si>
    <t>RED CED 309 12</t>
  </si>
  <si>
    <t>RED CED 309 13</t>
  </si>
  <si>
    <t>RED CED 309 14</t>
  </si>
  <si>
    <t>RED CED 309 15</t>
  </si>
  <si>
    <t>RED CED UNK HYB 1</t>
  </si>
  <si>
    <t>RED CED UNK HYB 2</t>
  </si>
  <si>
    <t>RED CED UNK HYB 3</t>
  </si>
  <si>
    <t>RED CED UNK HYB 4</t>
  </si>
  <si>
    <t>RED CED UNK HYB 5</t>
  </si>
  <si>
    <t>RED CED UNK HYB 6</t>
  </si>
  <si>
    <t>RED CED UNK HYB 7</t>
  </si>
  <si>
    <t>RED CED UNK HYB 8</t>
  </si>
  <si>
    <t>RED CED UNK HYB 9</t>
  </si>
  <si>
    <t>RED CED UNK HYB 10</t>
  </si>
  <si>
    <t>RED CED UNK HYB 11</t>
  </si>
  <si>
    <t>RED CED UNK HYB 12</t>
  </si>
  <si>
    <r>
      <t>Total Viable</t>
    </r>
    <r>
      <rPr>
        <b/>
        <sz val="10"/>
        <rFont val="Verdana"/>
      </rPr>
      <t xml:space="preserve"> Pollen Grains</t>
    </r>
  </si>
  <si>
    <r>
      <t>Total Inviable</t>
    </r>
    <r>
      <rPr>
        <b/>
        <sz val="10"/>
        <rFont val="Verdana"/>
      </rPr>
      <t xml:space="preserve"> Pollen Grains</t>
    </r>
  </si>
  <si>
    <t>Proportion viable pollen RED CED UNK HYB:</t>
  </si>
  <si>
    <t>Proportion viable pollen RED CED 309:</t>
  </si>
  <si>
    <t>Proportion viable pollen RED CED 296: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</si>
</sst>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2" topLeftCell="A136" activePane="bottomLeft" state="frozen"/>
      <selection pane="bottomLeft" activeCell="E125" sqref="E125"/>
    </sheetView>
  </sheetViews>
  <sheetFormatPr baseColWidth="10" defaultRowHeight="13" x14ac:dyDescent="0"/>
  <cols>
    <col min="1" max="1" width="19.7109375" bestFit="1" customWidth="1"/>
    <col min="2" max="2" width="19.7109375" customWidth="1"/>
    <col min="3" max="3" width="22" bestFit="1" customWidth="1"/>
    <col min="4" max="4" width="23.5703125" bestFit="1" customWidth="1"/>
  </cols>
  <sheetData>
    <row r="1" spans="1:6">
      <c r="A1" s="1" t="s">
        <v>20</v>
      </c>
      <c r="B1" s="1"/>
    </row>
    <row r="2" spans="1:6">
      <c r="A2" s="1" t="s">
        <v>21</v>
      </c>
      <c r="B2" s="5" t="s">
        <v>133</v>
      </c>
      <c r="C2" s="5" t="s">
        <v>170</v>
      </c>
      <c r="D2" s="5" t="s">
        <v>171</v>
      </c>
      <c r="E2" s="1" t="s">
        <v>33</v>
      </c>
      <c r="F2" s="1" t="s">
        <v>34</v>
      </c>
    </row>
    <row r="3" spans="1:6">
      <c r="A3" t="s">
        <v>63</v>
      </c>
      <c r="B3" t="s">
        <v>134</v>
      </c>
      <c r="C3">
        <v>9</v>
      </c>
      <c r="D3">
        <v>1</v>
      </c>
      <c r="E3">
        <f>SUM(C3:C15)</f>
        <v>739</v>
      </c>
      <c r="F3">
        <f>SUM(C3:D15)</f>
        <v>758</v>
      </c>
    </row>
    <row r="4" spans="1:6">
      <c r="A4" t="s">
        <v>64</v>
      </c>
      <c r="B4" t="s">
        <v>134</v>
      </c>
      <c r="C4">
        <v>13</v>
      </c>
      <c r="D4">
        <v>0</v>
      </c>
    </row>
    <row r="5" spans="1:6">
      <c r="A5" t="s">
        <v>65</v>
      </c>
      <c r="B5" t="s">
        <v>134</v>
      </c>
      <c r="C5">
        <v>48</v>
      </c>
      <c r="D5">
        <v>2</v>
      </c>
    </row>
    <row r="6" spans="1:6">
      <c r="A6" t="s">
        <v>66</v>
      </c>
      <c r="B6" t="s">
        <v>134</v>
      </c>
      <c r="C6">
        <v>75</v>
      </c>
      <c r="D6">
        <v>1</v>
      </c>
    </row>
    <row r="7" spans="1:6">
      <c r="A7" t="s">
        <v>22</v>
      </c>
      <c r="B7" t="s">
        <v>134</v>
      </c>
      <c r="C7">
        <v>78</v>
      </c>
      <c r="D7">
        <v>0</v>
      </c>
    </row>
    <row r="8" spans="1:6">
      <c r="A8" t="s">
        <v>23</v>
      </c>
      <c r="B8" t="s">
        <v>134</v>
      </c>
      <c r="C8">
        <v>96</v>
      </c>
      <c r="D8">
        <v>1</v>
      </c>
    </row>
    <row r="9" spans="1:6">
      <c r="A9" t="s">
        <v>24</v>
      </c>
      <c r="B9" t="s">
        <v>134</v>
      </c>
      <c r="C9">
        <v>212</v>
      </c>
      <c r="D9">
        <v>2</v>
      </c>
    </row>
    <row r="10" spans="1:6">
      <c r="A10" t="s">
        <v>25</v>
      </c>
      <c r="B10" t="s">
        <v>134</v>
      </c>
      <c r="C10">
        <v>28</v>
      </c>
      <c r="D10">
        <v>1</v>
      </c>
      <c r="E10" s="5" t="s">
        <v>99</v>
      </c>
      <c r="F10" s="5"/>
    </row>
    <row r="11" spans="1:6">
      <c r="A11" t="s">
        <v>26</v>
      </c>
      <c r="B11" t="s">
        <v>134</v>
      </c>
      <c r="C11">
        <v>25</v>
      </c>
      <c r="D11">
        <v>1</v>
      </c>
      <c r="E11" s="5">
        <f>SUM(C3:C15)/SUM(C3:D15)</f>
        <v>0.97493403693931402</v>
      </c>
      <c r="F11" s="5"/>
    </row>
    <row r="12" spans="1:6">
      <c r="A12" t="s">
        <v>27</v>
      </c>
      <c r="B12" t="s">
        <v>134</v>
      </c>
      <c r="C12">
        <v>54</v>
      </c>
      <c r="D12">
        <v>2</v>
      </c>
    </row>
    <row r="13" spans="1:6">
      <c r="A13" t="s">
        <v>28</v>
      </c>
      <c r="B13" t="s">
        <v>134</v>
      </c>
      <c r="C13">
        <v>30</v>
      </c>
      <c r="D13">
        <v>1</v>
      </c>
    </row>
    <row r="14" spans="1:6">
      <c r="A14" t="s">
        <v>29</v>
      </c>
      <c r="B14" t="s">
        <v>134</v>
      </c>
      <c r="C14">
        <v>43</v>
      </c>
      <c r="D14">
        <v>1</v>
      </c>
    </row>
    <row r="15" spans="1:6">
      <c r="A15" t="s">
        <v>80</v>
      </c>
      <c r="B15" t="s">
        <v>134</v>
      </c>
      <c r="C15">
        <v>28</v>
      </c>
      <c r="D15">
        <v>6</v>
      </c>
    </row>
    <row r="16" spans="1:6" s="2" customFormat="1">
      <c r="A16" s="2" t="s">
        <v>81</v>
      </c>
      <c r="B16" t="s">
        <v>134</v>
      </c>
      <c r="C16" s="2">
        <v>224</v>
      </c>
      <c r="D16" s="2">
        <v>1</v>
      </c>
    </row>
    <row r="17" spans="1:6">
      <c r="A17" t="s">
        <v>82</v>
      </c>
      <c r="B17" t="s">
        <v>134</v>
      </c>
      <c r="C17" s="3">
        <v>128</v>
      </c>
      <c r="D17" s="3">
        <v>1</v>
      </c>
      <c r="E17">
        <f>SUM(C16:C22)</f>
        <v>767</v>
      </c>
      <c r="F17">
        <f>SUM(C16:D22)</f>
        <v>776</v>
      </c>
    </row>
    <row r="18" spans="1:6">
      <c r="A18" t="s">
        <v>83</v>
      </c>
      <c r="B18" t="s">
        <v>134</v>
      </c>
      <c r="C18" s="3">
        <v>44</v>
      </c>
      <c r="D18" s="3">
        <v>3</v>
      </c>
    </row>
    <row r="19" spans="1:6">
      <c r="A19" t="s">
        <v>84</v>
      </c>
      <c r="B19" t="s">
        <v>134</v>
      </c>
      <c r="C19" s="3">
        <v>101</v>
      </c>
      <c r="D19" s="3">
        <v>0</v>
      </c>
    </row>
    <row r="20" spans="1:6">
      <c r="A20" t="s">
        <v>85</v>
      </c>
      <c r="B20" t="s">
        <v>134</v>
      </c>
      <c r="C20" s="3">
        <v>30</v>
      </c>
      <c r="D20" s="3">
        <v>0</v>
      </c>
    </row>
    <row r="21" spans="1:6">
      <c r="A21" t="s">
        <v>86</v>
      </c>
      <c r="B21" t="s">
        <v>134</v>
      </c>
      <c r="C21" s="3">
        <v>144</v>
      </c>
      <c r="D21" s="3">
        <v>3</v>
      </c>
      <c r="E21" s="5" t="s">
        <v>100</v>
      </c>
      <c r="F21" s="5"/>
    </row>
    <row r="22" spans="1:6">
      <c r="A22" t="s">
        <v>87</v>
      </c>
      <c r="B22" t="s">
        <v>134</v>
      </c>
      <c r="C22" s="3">
        <v>96</v>
      </c>
      <c r="D22" s="3">
        <v>1</v>
      </c>
      <c r="E22" s="5">
        <f>SUM(C16:C22)/SUM(C16:D22)</f>
        <v>0.98840206185567014</v>
      </c>
      <c r="F22" s="5"/>
    </row>
    <row r="23" spans="1:6" s="2" customFormat="1">
      <c r="A23" s="2" t="s">
        <v>88</v>
      </c>
      <c r="B23" t="s">
        <v>134</v>
      </c>
      <c r="C23" s="4">
        <v>117</v>
      </c>
      <c r="D23" s="4">
        <v>2</v>
      </c>
      <c r="E23" s="2">
        <f>SUM(C23:C32)</f>
        <v>865</v>
      </c>
      <c r="F23" s="2">
        <f>SUM(C23:D32)</f>
        <v>877</v>
      </c>
    </row>
    <row r="24" spans="1:6">
      <c r="A24" t="s">
        <v>89</v>
      </c>
      <c r="B24" t="s">
        <v>134</v>
      </c>
      <c r="C24" s="3">
        <v>73</v>
      </c>
      <c r="D24" s="3">
        <v>1</v>
      </c>
    </row>
    <row r="25" spans="1:6">
      <c r="A25" t="s">
        <v>90</v>
      </c>
      <c r="B25" t="s">
        <v>134</v>
      </c>
      <c r="C25" s="3">
        <v>139</v>
      </c>
      <c r="D25" s="3">
        <v>3</v>
      </c>
    </row>
    <row r="26" spans="1:6">
      <c r="A26" t="s">
        <v>91</v>
      </c>
      <c r="B26" t="s">
        <v>134</v>
      </c>
      <c r="C26" s="3">
        <v>84</v>
      </c>
      <c r="D26" s="3">
        <v>0</v>
      </c>
    </row>
    <row r="27" spans="1:6">
      <c r="A27" t="s">
        <v>92</v>
      </c>
      <c r="B27" t="s">
        <v>134</v>
      </c>
      <c r="C27" s="3">
        <v>131</v>
      </c>
      <c r="D27" s="3">
        <v>1</v>
      </c>
    </row>
    <row r="28" spans="1:6">
      <c r="A28" t="s">
        <v>93</v>
      </c>
      <c r="B28" t="s">
        <v>134</v>
      </c>
      <c r="C28" s="3">
        <v>209</v>
      </c>
      <c r="D28" s="3">
        <v>0</v>
      </c>
    </row>
    <row r="29" spans="1:6">
      <c r="A29" t="s">
        <v>94</v>
      </c>
      <c r="B29" t="s">
        <v>134</v>
      </c>
      <c r="C29" s="3">
        <v>27</v>
      </c>
      <c r="D29" s="3">
        <v>1</v>
      </c>
      <c r="E29" s="5" t="s">
        <v>101</v>
      </c>
      <c r="F29" s="5"/>
    </row>
    <row r="30" spans="1:6">
      <c r="A30" t="s">
        <v>95</v>
      </c>
      <c r="B30" t="s">
        <v>134</v>
      </c>
      <c r="C30" s="3">
        <v>34</v>
      </c>
      <c r="D30" s="3">
        <v>0</v>
      </c>
      <c r="E30" s="5">
        <f>SUM(C16:C32)/SUM(C16:D32)</f>
        <v>0.98729582577132491</v>
      </c>
      <c r="F30" s="5"/>
    </row>
    <row r="31" spans="1:6">
      <c r="A31" t="s">
        <v>96</v>
      </c>
      <c r="B31" t="s">
        <v>134</v>
      </c>
      <c r="C31" s="3">
        <v>32</v>
      </c>
      <c r="D31" s="3">
        <v>0</v>
      </c>
    </row>
    <row r="32" spans="1:6">
      <c r="A32" t="s">
        <v>97</v>
      </c>
      <c r="B32" t="s">
        <v>134</v>
      </c>
      <c r="C32" s="3">
        <v>19</v>
      </c>
      <c r="D32" s="3">
        <v>4</v>
      </c>
    </row>
    <row r="33" spans="1:6" s="2" customFormat="1">
      <c r="A33" s="2" t="s">
        <v>98</v>
      </c>
      <c r="B33" t="s">
        <v>134</v>
      </c>
      <c r="C33" s="4">
        <v>22</v>
      </c>
      <c r="D33" s="4">
        <v>0</v>
      </c>
      <c r="E33" s="2">
        <f>SUM(C33:C47)</f>
        <v>983</v>
      </c>
      <c r="F33" s="2">
        <f>SUM(C33:D47)</f>
        <v>989</v>
      </c>
    </row>
    <row r="34" spans="1:6">
      <c r="A34" t="s">
        <v>35</v>
      </c>
      <c r="B34" t="s">
        <v>134</v>
      </c>
      <c r="C34" s="3">
        <v>52</v>
      </c>
      <c r="D34" s="3">
        <v>0</v>
      </c>
    </row>
    <row r="35" spans="1:6">
      <c r="A35" t="s">
        <v>36</v>
      </c>
      <c r="B35" t="s">
        <v>134</v>
      </c>
      <c r="C35" s="3">
        <v>151</v>
      </c>
      <c r="D35" s="3">
        <v>3</v>
      </c>
    </row>
    <row r="36" spans="1:6">
      <c r="A36" t="s">
        <v>37</v>
      </c>
      <c r="B36" t="s">
        <v>134</v>
      </c>
      <c r="C36" s="3">
        <v>183</v>
      </c>
      <c r="D36" s="3">
        <v>1</v>
      </c>
    </row>
    <row r="37" spans="1:6">
      <c r="A37" t="s">
        <v>38</v>
      </c>
      <c r="B37" t="s">
        <v>134</v>
      </c>
      <c r="C37" s="3">
        <v>102</v>
      </c>
      <c r="D37" s="3">
        <v>0</v>
      </c>
      <c r="E37" t="s">
        <v>30</v>
      </c>
    </row>
    <row r="38" spans="1:6">
      <c r="A38" t="s">
        <v>39</v>
      </c>
      <c r="B38" t="s">
        <v>134</v>
      </c>
      <c r="C38" s="3">
        <v>46</v>
      </c>
      <c r="D38" s="3">
        <v>0</v>
      </c>
      <c r="E38" t="s">
        <v>31</v>
      </c>
    </row>
    <row r="39" spans="1:6">
      <c r="A39" t="s">
        <v>40</v>
      </c>
      <c r="B39" t="s">
        <v>134</v>
      </c>
      <c r="C39" s="3">
        <v>105</v>
      </c>
      <c r="D39" s="3">
        <v>0</v>
      </c>
    </row>
    <row r="40" spans="1:6">
      <c r="A40" t="s">
        <v>41</v>
      </c>
      <c r="B40" t="s">
        <v>134</v>
      </c>
      <c r="C40">
        <v>49</v>
      </c>
      <c r="D40">
        <v>1</v>
      </c>
    </row>
    <row r="41" spans="1:6">
      <c r="A41" t="s">
        <v>42</v>
      </c>
      <c r="B41" t="s">
        <v>134</v>
      </c>
      <c r="C41">
        <v>1</v>
      </c>
      <c r="D41">
        <v>0</v>
      </c>
    </row>
    <row r="42" spans="1:6">
      <c r="A42" t="s">
        <v>43</v>
      </c>
      <c r="B42" t="s">
        <v>134</v>
      </c>
      <c r="C42">
        <v>11</v>
      </c>
      <c r="D42">
        <v>1</v>
      </c>
    </row>
    <row r="43" spans="1:6">
      <c r="A43" t="s">
        <v>44</v>
      </c>
      <c r="B43" t="s">
        <v>134</v>
      </c>
      <c r="C43">
        <v>33</v>
      </c>
      <c r="D43">
        <v>0</v>
      </c>
    </row>
    <row r="44" spans="1:6">
      <c r="A44" t="s">
        <v>45</v>
      </c>
      <c r="B44" t="s">
        <v>134</v>
      </c>
      <c r="C44">
        <v>31</v>
      </c>
      <c r="D44">
        <v>0</v>
      </c>
    </row>
    <row r="45" spans="1:6">
      <c r="A45" t="s">
        <v>46</v>
      </c>
      <c r="B45" t="s">
        <v>134</v>
      </c>
      <c r="C45">
        <v>32</v>
      </c>
      <c r="D45">
        <v>0</v>
      </c>
    </row>
    <row r="46" spans="1:6">
      <c r="A46" t="s">
        <v>47</v>
      </c>
      <c r="B46" t="s">
        <v>134</v>
      </c>
      <c r="C46">
        <v>142</v>
      </c>
      <c r="D46">
        <v>0</v>
      </c>
      <c r="E46" s="5" t="s">
        <v>102</v>
      </c>
      <c r="F46" s="5"/>
    </row>
    <row r="47" spans="1:6">
      <c r="A47" t="s">
        <v>48</v>
      </c>
      <c r="B47" t="s">
        <v>134</v>
      </c>
      <c r="C47">
        <v>23</v>
      </c>
      <c r="D47">
        <v>0</v>
      </c>
      <c r="E47" s="5">
        <f>SUM(C33:C47)/SUM(C33:D47)</f>
        <v>0.99393326592517695</v>
      </c>
      <c r="F47" s="5"/>
    </row>
    <row r="48" spans="1:6" s="2" customFormat="1">
      <c r="A48" s="2" t="s">
        <v>49</v>
      </c>
      <c r="B48" t="s">
        <v>134</v>
      </c>
      <c r="C48" s="2">
        <v>2</v>
      </c>
      <c r="D48" s="2">
        <v>0</v>
      </c>
      <c r="E48" s="2">
        <f>SUM(C48:C61)</f>
        <v>746</v>
      </c>
      <c r="F48" s="2">
        <f>SUM(C48:D61)</f>
        <v>757</v>
      </c>
    </row>
    <row r="49" spans="1:6">
      <c r="A49" t="s">
        <v>50</v>
      </c>
      <c r="B49" t="s">
        <v>134</v>
      </c>
      <c r="C49">
        <v>55</v>
      </c>
      <c r="D49">
        <v>0</v>
      </c>
    </row>
    <row r="50" spans="1:6">
      <c r="A50" t="s">
        <v>51</v>
      </c>
      <c r="B50" t="s">
        <v>134</v>
      </c>
      <c r="C50">
        <v>126</v>
      </c>
      <c r="D50">
        <v>1</v>
      </c>
    </row>
    <row r="51" spans="1:6">
      <c r="A51" t="s">
        <v>52</v>
      </c>
      <c r="B51" t="s">
        <v>134</v>
      </c>
      <c r="C51">
        <v>66</v>
      </c>
      <c r="D51">
        <v>0</v>
      </c>
    </row>
    <row r="52" spans="1:6">
      <c r="A52" t="s">
        <v>53</v>
      </c>
      <c r="B52" t="s">
        <v>134</v>
      </c>
      <c r="C52">
        <v>33</v>
      </c>
      <c r="D52">
        <v>0</v>
      </c>
      <c r="E52" t="s">
        <v>32</v>
      </c>
    </row>
    <row r="53" spans="1:6">
      <c r="A53" t="s">
        <v>54</v>
      </c>
      <c r="B53" t="s">
        <v>134</v>
      </c>
      <c r="C53">
        <v>97</v>
      </c>
      <c r="D53">
        <v>2</v>
      </c>
    </row>
    <row r="54" spans="1:6">
      <c r="A54" t="s">
        <v>55</v>
      </c>
      <c r="B54" t="s">
        <v>134</v>
      </c>
      <c r="C54">
        <v>22</v>
      </c>
      <c r="D54">
        <v>1</v>
      </c>
    </row>
    <row r="55" spans="1:6">
      <c r="A55" t="s">
        <v>56</v>
      </c>
      <c r="B55" t="s">
        <v>134</v>
      </c>
      <c r="C55">
        <v>18</v>
      </c>
      <c r="D55">
        <v>2</v>
      </c>
    </row>
    <row r="56" spans="1:6">
      <c r="A56" t="s">
        <v>57</v>
      </c>
      <c r="B56" t="s">
        <v>134</v>
      </c>
      <c r="C56">
        <v>126</v>
      </c>
      <c r="D56">
        <v>0</v>
      </c>
    </row>
    <row r="57" spans="1:6">
      <c r="A57" t="s">
        <v>58</v>
      </c>
      <c r="B57" t="s">
        <v>134</v>
      </c>
      <c r="C57">
        <v>25</v>
      </c>
      <c r="D57">
        <v>0</v>
      </c>
    </row>
    <row r="58" spans="1:6">
      <c r="A58" t="s">
        <v>59</v>
      </c>
      <c r="B58" t="s">
        <v>134</v>
      </c>
      <c r="C58">
        <v>65</v>
      </c>
      <c r="D58">
        <v>0</v>
      </c>
    </row>
    <row r="59" spans="1:6">
      <c r="A59" t="s">
        <v>60</v>
      </c>
      <c r="B59" t="s">
        <v>134</v>
      </c>
      <c r="C59">
        <v>75</v>
      </c>
      <c r="D59">
        <v>0</v>
      </c>
    </row>
    <row r="60" spans="1:6">
      <c r="A60" t="s">
        <v>61</v>
      </c>
      <c r="B60" t="s">
        <v>134</v>
      </c>
      <c r="C60">
        <v>36</v>
      </c>
      <c r="D60">
        <v>0</v>
      </c>
      <c r="E60" s="5" t="s">
        <v>103</v>
      </c>
      <c r="F60" s="5"/>
    </row>
    <row r="61" spans="1:6">
      <c r="A61" t="s">
        <v>62</v>
      </c>
      <c r="B61" t="s">
        <v>134</v>
      </c>
      <c r="C61">
        <v>0</v>
      </c>
      <c r="D61">
        <v>5</v>
      </c>
      <c r="E61" s="5">
        <f>SUM(C48:C61)/SUM(C48:D61)</f>
        <v>0.98546895640686927</v>
      </c>
      <c r="F61" s="5"/>
    </row>
    <row r="62" spans="1:6" s="2" customFormat="1">
      <c r="A62" s="2" t="s">
        <v>124</v>
      </c>
      <c r="B62" t="s">
        <v>134</v>
      </c>
      <c r="C62" s="2">
        <v>6</v>
      </c>
      <c r="D62" s="2">
        <v>1</v>
      </c>
      <c r="E62" s="2">
        <f>SUM(C62:C68)</f>
        <v>511</v>
      </c>
      <c r="F62" s="2">
        <f>SUM(C62:D68)</f>
        <v>517</v>
      </c>
    </row>
    <row r="63" spans="1:6">
      <c r="A63" t="s">
        <v>125</v>
      </c>
      <c r="B63" t="s">
        <v>134</v>
      </c>
      <c r="C63" s="3">
        <v>86</v>
      </c>
      <c r="D63" s="3">
        <v>1</v>
      </c>
    </row>
    <row r="64" spans="1:6">
      <c r="A64" t="s">
        <v>126</v>
      </c>
      <c r="B64" t="s">
        <v>134</v>
      </c>
      <c r="C64" s="3">
        <v>67</v>
      </c>
      <c r="D64" s="3">
        <v>2</v>
      </c>
    </row>
    <row r="65" spans="1:6">
      <c r="A65" t="s">
        <v>127</v>
      </c>
      <c r="B65" t="s">
        <v>134</v>
      </c>
      <c r="C65" s="3">
        <v>50</v>
      </c>
      <c r="D65" s="3">
        <v>0</v>
      </c>
      <c r="E65" s="5" t="s">
        <v>104</v>
      </c>
      <c r="F65" s="5"/>
    </row>
    <row r="66" spans="1:6">
      <c r="A66" t="s">
        <v>128</v>
      </c>
      <c r="B66" t="s">
        <v>134</v>
      </c>
      <c r="C66" s="3">
        <v>113</v>
      </c>
      <c r="D66" s="3">
        <v>0</v>
      </c>
      <c r="E66" s="5">
        <f>SUM(C62:C68)/SUM(C62:D68)</f>
        <v>0.98839458413926495</v>
      </c>
      <c r="F66" s="5"/>
    </row>
    <row r="67" spans="1:6">
      <c r="A67" t="s">
        <v>129</v>
      </c>
      <c r="B67" t="s">
        <v>134</v>
      </c>
      <c r="C67" s="3">
        <v>80</v>
      </c>
      <c r="D67" s="3">
        <v>0</v>
      </c>
    </row>
    <row r="68" spans="1:6">
      <c r="A68" t="s">
        <v>130</v>
      </c>
      <c r="B68" t="s">
        <v>134</v>
      </c>
      <c r="C68" s="3">
        <v>109</v>
      </c>
      <c r="D68" s="3">
        <v>2</v>
      </c>
    </row>
    <row r="69" spans="1:6" s="2" customFormat="1">
      <c r="A69" s="2" t="s">
        <v>131</v>
      </c>
      <c r="B69" t="s">
        <v>134</v>
      </c>
      <c r="C69" s="2">
        <v>2</v>
      </c>
      <c r="D69" s="2">
        <v>1</v>
      </c>
      <c r="E69" s="2">
        <f>SUM(C69:C82)</f>
        <v>1506</v>
      </c>
      <c r="F69" s="2">
        <f>SUM(C69:D82)</f>
        <v>1522</v>
      </c>
    </row>
    <row r="70" spans="1:6">
      <c r="A70" t="s">
        <v>132</v>
      </c>
      <c r="B70" t="s">
        <v>134</v>
      </c>
      <c r="C70" s="3">
        <v>112</v>
      </c>
      <c r="D70" s="3">
        <v>2</v>
      </c>
    </row>
    <row r="71" spans="1:6">
      <c r="A71" t="s">
        <v>67</v>
      </c>
      <c r="B71" t="s">
        <v>134</v>
      </c>
      <c r="C71" s="3">
        <v>229</v>
      </c>
      <c r="D71" s="3">
        <v>1</v>
      </c>
    </row>
    <row r="72" spans="1:6">
      <c r="A72" t="s">
        <v>68</v>
      </c>
      <c r="B72" t="s">
        <v>134</v>
      </c>
      <c r="C72" s="3">
        <v>174</v>
      </c>
      <c r="D72" s="3">
        <v>0</v>
      </c>
    </row>
    <row r="73" spans="1:6">
      <c r="A73" t="s">
        <v>69</v>
      </c>
      <c r="B73" t="s">
        <v>134</v>
      </c>
      <c r="C73" s="3">
        <v>102</v>
      </c>
      <c r="D73" s="3">
        <v>1</v>
      </c>
    </row>
    <row r="74" spans="1:6">
      <c r="A74" t="s">
        <v>70</v>
      </c>
      <c r="B74" t="s">
        <v>134</v>
      </c>
      <c r="C74" s="3">
        <v>219</v>
      </c>
      <c r="D74" s="3">
        <v>3</v>
      </c>
    </row>
    <row r="75" spans="1:6">
      <c r="A75" t="s">
        <v>71</v>
      </c>
      <c r="B75" t="s">
        <v>134</v>
      </c>
      <c r="C75" s="3">
        <v>111</v>
      </c>
      <c r="D75" s="3">
        <v>1</v>
      </c>
    </row>
    <row r="76" spans="1:6">
      <c r="A76" t="s">
        <v>72</v>
      </c>
      <c r="B76" t="s">
        <v>134</v>
      </c>
      <c r="C76" s="3">
        <v>22</v>
      </c>
      <c r="D76" s="3">
        <v>0</v>
      </c>
    </row>
    <row r="77" spans="1:6">
      <c r="A77" t="s">
        <v>73</v>
      </c>
      <c r="B77" t="s">
        <v>134</v>
      </c>
      <c r="C77" s="3">
        <v>107</v>
      </c>
      <c r="D77" s="3">
        <v>1</v>
      </c>
    </row>
    <row r="78" spans="1:6">
      <c r="A78" t="s">
        <v>74</v>
      </c>
      <c r="B78" t="s">
        <v>134</v>
      </c>
      <c r="C78" s="3">
        <v>176</v>
      </c>
      <c r="D78" s="3">
        <v>2</v>
      </c>
    </row>
    <row r="79" spans="1:6">
      <c r="A79" t="s">
        <v>75</v>
      </c>
      <c r="B79" t="s">
        <v>134</v>
      </c>
      <c r="C79" s="3">
        <v>141</v>
      </c>
      <c r="D79" s="3">
        <v>1</v>
      </c>
    </row>
    <row r="80" spans="1:6">
      <c r="A80" t="s">
        <v>76</v>
      </c>
      <c r="B80" t="s">
        <v>134</v>
      </c>
      <c r="C80" s="3">
        <v>39</v>
      </c>
      <c r="D80" s="3">
        <v>1</v>
      </c>
      <c r="E80" s="5" t="s">
        <v>105</v>
      </c>
      <c r="F80" s="5"/>
    </row>
    <row r="81" spans="1:6">
      <c r="A81" t="s">
        <v>77</v>
      </c>
      <c r="B81" t="s">
        <v>134</v>
      </c>
      <c r="C81" s="3">
        <v>33</v>
      </c>
      <c r="D81" s="3">
        <v>0</v>
      </c>
      <c r="E81" s="5">
        <f>SUM(C69:C82)/SUM(C69:D82)</f>
        <v>0.98948751642575561</v>
      </c>
      <c r="F81" s="5"/>
    </row>
    <row r="82" spans="1:6">
      <c r="A82" t="s">
        <v>78</v>
      </c>
      <c r="B82" t="s">
        <v>134</v>
      </c>
      <c r="C82" s="3">
        <v>39</v>
      </c>
      <c r="D82" s="3">
        <v>2</v>
      </c>
    </row>
    <row r="83" spans="1:6" s="2" customFormat="1">
      <c r="A83" s="2" t="s">
        <v>79</v>
      </c>
      <c r="B83" t="s">
        <v>134</v>
      </c>
      <c r="C83" s="2">
        <v>5</v>
      </c>
      <c r="D83" s="2">
        <v>2</v>
      </c>
      <c r="E83" s="2">
        <f>SUM(C83:C94)</f>
        <v>2028</v>
      </c>
      <c r="F83" s="2">
        <f>SUM(C83:D94)</f>
        <v>2050</v>
      </c>
    </row>
    <row r="84" spans="1:6">
      <c r="A84" t="s">
        <v>0</v>
      </c>
      <c r="B84" t="s">
        <v>134</v>
      </c>
      <c r="C84" s="3">
        <v>232</v>
      </c>
      <c r="D84" s="3">
        <v>3</v>
      </c>
    </row>
    <row r="85" spans="1:6">
      <c r="A85" t="s">
        <v>1</v>
      </c>
      <c r="B85" t="s">
        <v>134</v>
      </c>
      <c r="C85" s="3">
        <v>174</v>
      </c>
      <c r="D85" s="3">
        <v>3</v>
      </c>
    </row>
    <row r="86" spans="1:6">
      <c r="A86" t="s">
        <v>2</v>
      </c>
      <c r="B86" t="s">
        <v>134</v>
      </c>
      <c r="C86" s="3">
        <v>308</v>
      </c>
      <c r="D86" s="3">
        <v>3</v>
      </c>
    </row>
    <row r="87" spans="1:6">
      <c r="A87" t="s">
        <v>3</v>
      </c>
      <c r="B87" t="s">
        <v>134</v>
      </c>
      <c r="C87" s="3">
        <v>222</v>
      </c>
      <c r="D87" s="3">
        <v>1</v>
      </c>
    </row>
    <row r="88" spans="1:6">
      <c r="A88" t="s">
        <v>4</v>
      </c>
      <c r="B88" t="s">
        <v>134</v>
      </c>
      <c r="C88" s="3">
        <v>49</v>
      </c>
      <c r="D88" s="3">
        <v>0</v>
      </c>
    </row>
    <row r="89" spans="1:6">
      <c r="A89" t="s">
        <v>5</v>
      </c>
      <c r="B89" t="s">
        <v>134</v>
      </c>
      <c r="C89" s="3">
        <v>248</v>
      </c>
      <c r="D89" s="3">
        <v>2</v>
      </c>
    </row>
    <row r="90" spans="1:6">
      <c r="A90" t="s">
        <v>6</v>
      </c>
      <c r="B90" t="s">
        <v>134</v>
      </c>
      <c r="C90" s="3">
        <v>135</v>
      </c>
      <c r="D90" s="3">
        <v>2</v>
      </c>
    </row>
    <row r="91" spans="1:6">
      <c r="A91" t="s">
        <v>7</v>
      </c>
      <c r="B91" t="s">
        <v>134</v>
      </c>
      <c r="C91" s="3">
        <v>105</v>
      </c>
      <c r="D91" s="3">
        <v>1</v>
      </c>
    </row>
    <row r="92" spans="1:6">
      <c r="A92" t="s">
        <v>8</v>
      </c>
      <c r="B92" t="s">
        <v>134</v>
      </c>
      <c r="C92" s="3">
        <v>222</v>
      </c>
      <c r="D92" s="3">
        <v>0</v>
      </c>
    </row>
    <row r="93" spans="1:6">
      <c r="A93" t="s">
        <v>9</v>
      </c>
      <c r="B93" t="s">
        <v>134</v>
      </c>
      <c r="C93" s="3">
        <v>164</v>
      </c>
      <c r="D93" s="3">
        <v>2</v>
      </c>
      <c r="E93" s="5" t="s">
        <v>106</v>
      </c>
      <c r="F93" s="5"/>
    </row>
    <row r="94" spans="1:6">
      <c r="A94" t="s">
        <v>10</v>
      </c>
      <c r="B94" t="s">
        <v>134</v>
      </c>
      <c r="C94" s="3">
        <v>164</v>
      </c>
      <c r="D94" s="3">
        <v>3</v>
      </c>
      <c r="E94" s="5">
        <f>SUM(C83:C94)/SUM(C83:D94)</f>
        <v>0.98926829268292682</v>
      </c>
      <c r="F94" s="5"/>
    </row>
    <row r="95" spans="1:6" s="2" customFormat="1">
      <c r="A95" s="2" t="s">
        <v>11</v>
      </c>
      <c r="B95" t="s">
        <v>134</v>
      </c>
      <c r="C95" s="2">
        <v>12</v>
      </c>
      <c r="D95" s="2">
        <v>2</v>
      </c>
      <c r="E95" s="2">
        <f>SUM(C95:C107)</f>
        <v>1980</v>
      </c>
      <c r="F95" s="2">
        <f>SUM(C95:D107)</f>
        <v>1992</v>
      </c>
    </row>
    <row r="96" spans="1:6">
      <c r="A96" t="s">
        <v>12</v>
      </c>
      <c r="B96" t="s">
        <v>134</v>
      </c>
      <c r="C96" s="3">
        <v>77</v>
      </c>
      <c r="D96" s="3">
        <v>1</v>
      </c>
    </row>
    <row r="97" spans="1:6">
      <c r="A97" t="s">
        <v>13</v>
      </c>
      <c r="B97" t="s">
        <v>134</v>
      </c>
      <c r="C97" s="3">
        <v>152</v>
      </c>
      <c r="D97" s="3">
        <v>0</v>
      </c>
    </row>
    <row r="98" spans="1:6">
      <c r="A98" t="s">
        <v>14</v>
      </c>
      <c r="B98" t="s">
        <v>134</v>
      </c>
      <c r="C98" s="3">
        <v>170</v>
      </c>
      <c r="D98" s="3">
        <v>1</v>
      </c>
    </row>
    <row r="99" spans="1:6">
      <c r="A99" t="s">
        <v>15</v>
      </c>
      <c r="B99" t="s">
        <v>134</v>
      </c>
      <c r="C99" s="3">
        <v>191</v>
      </c>
      <c r="D99" s="3">
        <v>1</v>
      </c>
    </row>
    <row r="100" spans="1:6">
      <c r="A100" t="s">
        <v>16</v>
      </c>
      <c r="B100" t="s">
        <v>134</v>
      </c>
      <c r="C100" s="3">
        <v>113</v>
      </c>
      <c r="D100" s="3">
        <v>1</v>
      </c>
    </row>
    <row r="101" spans="1:6">
      <c r="A101" t="s">
        <v>17</v>
      </c>
      <c r="B101" t="s">
        <v>134</v>
      </c>
      <c r="C101" s="3">
        <v>234</v>
      </c>
      <c r="D101" s="3">
        <v>4</v>
      </c>
    </row>
    <row r="102" spans="1:6">
      <c r="A102" t="s">
        <v>18</v>
      </c>
      <c r="B102" t="s">
        <v>134</v>
      </c>
      <c r="C102" s="3">
        <v>65</v>
      </c>
      <c r="D102" s="3">
        <v>1</v>
      </c>
    </row>
    <row r="103" spans="1:6">
      <c r="A103" t="s">
        <v>19</v>
      </c>
      <c r="B103" t="s">
        <v>134</v>
      </c>
      <c r="C103" s="3">
        <v>146</v>
      </c>
      <c r="D103" s="3">
        <v>0</v>
      </c>
    </row>
    <row r="104" spans="1:6">
      <c r="A104" t="s">
        <v>109</v>
      </c>
      <c r="B104" t="s">
        <v>134</v>
      </c>
      <c r="C104" s="3">
        <v>243</v>
      </c>
      <c r="D104" s="3">
        <v>0</v>
      </c>
      <c r="E104" s="5" t="s">
        <v>107</v>
      </c>
      <c r="F104" s="5"/>
    </row>
    <row r="105" spans="1:6">
      <c r="A105" t="s">
        <v>110</v>
      </c>
      <c r="B105" t="s">
        <v>134</v>
      </c>
      <c r="C105" s="3">
        <v>162</v>
      </c>
      <c r="D105" s="3">
        <v>0</v>
      </c>
      <c r="E105" s="5">
        <f>SUM(C95:C107)/SUM(C95:D107)</f>
        <v>0.99397590361445787</v>
      </c>
      <c r="F105" s="5"/>
    </row>
    <row r="106" spans="1:6">
      <c r="A106" t="s">
        <v>111</v>
      </c>
      <c r="B106" t="s">
        <v>134</v>
      </c>
      <c r="C106" s="3">
        <v>245</v>
      </c>
      <c r="D106" s="3">
        <v>1</v>
      </c>
    </row>
    <row r="107" spans="1:6">
      <c r="A107" t="s">
        <v>112</v>
      </c>
      <c r="B107" t="s">
        <v>134</v>
      </c>
      <c r="C107" s="3">
        <v>170</v>
      </c>
      <c r="D107" s="3">
        <v>0</v>
      </c>
    </row>
    <row r="108" spans="1:6" s="2" customFormat="1">
      <c r="A108" s="2" t="s">
        <v>113</v>
      </c>
      <c r="B108" t="s">
        <v>134</v>
      </c>
      <c r="C108" s="4">
        <v>149</v>
      </c>
      <c r="D108" s="4">
        <v>1</v>
      </c>
      <c r="E108" s="2">
        <f>SUM(C108:C118)</f>
        <v>796</v>
      </c>
      <c r="F108" s="2">
        <f>SUM(C108:D118)</f>
        <v>803</v>
      </c>
    </row>
    <row r="109" spans="1:6">
      <c r="A109" t="s">
        <v>114</v>
      </c>
      <c r="B109" t="s">
        <v>134</v>
      </c>
      <c r="C109" s="3">
        <v>113</v>
      </c>
      <c r="D109" s="3">
        <v>1</v>
      </c>
    </row>
    <row r="110" spans="1:6">
      <c r="A110" t="s">
        <v>115</v>
      </c>
      <c r="B110" t="s">
        <v>134</v>
      </c>
      <c r="C110" s="3">
        <v>103</v>
      </c>
      <c r="D110" s="3">
        <v>0</v>
      </c>
    </row>
    <row r="111" spans="1:6">
      <c r="A111" t="s">
        <v>116</v>
      </c>
      <c r="B111" t="s">
        <v>134</v>
      </c>
      <c r="C111" s="3">
        <v>78</v>
      </c>
      <c r="D111" s="3">
        <v>1</v>
      </c>
    </row>
    <row r="112" spans="1:6">
      <c r="A112" t="s">
        <v>117</v>
      </c>
      <c r="B112" t="s">
        <v>134</v>
      </c>
      <c r="C112" s="3">
        <v>28</v>
      </c>
      <c r="D112" s="3">
        <v>1</v>
      </c>
    </row>
    <row r="113" spans="1:6">
      <c r="A113" t="s">
        <v>118</v>
      </c>
      <c r="B113" t="s">
        <v>134</v>
      </c>
      <c r="C113" s="3">
        <v>18</v>
      </c>
      <c r="D113" s="3">
        <v>1</v>
      </c>
    </row>
    <row r="114" spans="1:6">
      <c r="A114" t="s">
        <v>119</v>
      </c>
      <c r="B114" t="s">
        <v>134</v>
      </c>
      <c r="C114" s="3">
        <v>64</v>
      </c>
      <c r="D114" s="3">
        <v>0</v>
      </c>
    </row>
    <row r="115" spans="1:6">
      <c r="A115" t="s">
        <v>120</v>
      </c>
      <c r="B115" t="s">
        <v>134</v>
      </c>
      <c r="C115" s="3">
        <v>35</v>
      </c>
      <c r="D115" s="3">
        <v>0</v>
      </c>
    </row>
    <row r="116" spans="1:6">
      <c r="A116" t="s">
        <v>121</v>
      </c>
      <c r="B116" t="s">
        <v>134</v>
      </c>
      <c r="C116" s="3">
        <v>44</v>
      </c>
      <c r="D116" s="3">
        <v>0</v>
      </c>
      <c r="E116" s="5" t="s">
        <v>108</v>
      </c>
      <c r="F116" s="5"/>
    </row>
    <row r="117" spans="1:6">
      <c r="A117" t="s">
        <v>122</v>
      </c>
      <c r="B117" t="s">
        <v>134</v>
      </c>
      <c r="C117" s="3">
        <v>64</v>
      </c>
      <c r="D117" s="3">
        <v>0</v>
      </c>
      <c r="E117" s="5">
        <f>SUM(C108:C118)/SUM(C108:D118)</f>
        <v>0.99128268991282686</v>
      </c>
      <c r="F117" s="5"/>
    </row>
    <row r="118" spans="1:6">
      <c r="A118" t="s">
        <v>123</v>
      </c>
      <c r="B118" t="s">
        <v>134</v>
      </c>
      <c r="C118" s="3">
        <v>100</v>
      </c>
      <c r="D118" s="3">
        <v>2</v>
      </c>
    </row>
    <row r="119" spans="1:6" s="2" customFormat="1">
      <c r="A119" s="2" t="s">
        <v>136</v>
      </c>
      <c r="B119" s="2" t="s">
        <v>135</v>
      </c>
      <c r="C119" s="2">
        <v>0</v>
      </c>
      <c r="D119" s="2">
        <v>14</v>
      </c>
      <c r="E119" s="2">
        <f>SUM(C119:C125)</f>
        <v>2</v>
      </c>
      <c r="F119" s="2">
        <f>SUM(C119:D125)</f>
        <v>143</v>
      </c>
    </row>
    <row r="120" spans="1:6">
      <c r="A120" t="s">
        <v>137</v>
      </c>
      <c r="B120" s="2" t="s">
        <v>135</v>
      </c>
      <c r="C120" s="3">
        <v>2</v>
      </c>
      <c r="D120" s="3">
        <v>40</v>
      </c>
    </row>
    <row r="121" spans="1:6">
      <c r="A121" t="s">
        <v>138</v>
      </c>
      <c r="B121" s="2" t="s">
        <v>135</v>
      </c>
      <c r="C121" s="3">
        <v>0</v>
      </c>
      <c r="D121" s="3">
        <v>24</v>
      </c>
    </row>
    <row r="122" spans="1:6">
      <c r="A122" t="s">
        <v>139</v>
      </c>
      <c r="B122" s="2" t="s">
        <v>135</v>
      </c>
      <c r="C122" s="3">
        <v>0</v>
      </c>
      <c r="D122" s="3">
        <v>12</v>
      </c>
    </row>
    <row r="123" spans="1:6">
      <c r="A123" t="s">
        <v>140</v>
      </c>
      <c r="B123" s="2" t="s">
        <v>135</v>
      </c>
      <c r="C123" s="3">
        <v>0</v>
      </c>
      <c r="D123" s="3">
        <v>1</v>
      </c>
    </row>
    <row r="124" spans="1:6">
      <c r="A124" t="s">
        <v>141</v>
      </c>
      <c r="B124" s="2" t="s">
        <v>135</v>
      </c>
      <c r="C124" s="3">
        <v>0</v>
      </c>
      <c r="D124" s="3">
        <v>9</v>
      </c>
      <c r="E124" s="5" t="s">
        <v>174</v>
      </c>
      <c r="F124" s="5"/>
    </row>
    <row r="125" spans="1:6">
      <c r="A125" t="s">
        <v>142</v>
      </c>
      <c r="B125" s="2" t="s">
        <v>135</v>
      </c>
      <c r="C125" s="3">
        <v>0</v>
      </c>
      <c r="D125" s="3">
        <v>41</v>
      </c>
      <c r="E125" s="5">
        <f>SUM(C119:C125)/SUM(C119:D125)</f>
        <v>1.3986013986013986E-2</v>
      </c>
      <c r="F125" s="5"/>
    </row>
    <row r="126" spans="1:6" s="2" customFormat="1">
      <c r="A126" s="2" t="s">
        <v>143</v>
      </c>
      <c r="B126" s="2" t="s">
        <v>135</v>
      </c>
      <c r="C126" s="2">
        <v>2</v>
      </c>
      <c r="D126" s="2">
        <v>42</v>
      </c>
      <c r="E126" s="2">
        <f>SUM(C126:C140)</f>
        <v>102</v>
      </c>
      <c r="F126" s="2">
        <f>SUM(C126:D140)</f>
        <v>701</v>
      </c>
    </row>
    <row r="127" spans="1:6">
      <c r="A127" t="s">
        <v>144</v>
      </c>
      <c r="B127" s="2" t="s">
        <v>135</v>
      </c>
      <c r="C127" s="3">
        <v>12</v>
      </c>
      <c r="D127" s="3">
        <v>44</v>
      </c>
    </row>
    <row r="128" spans="1:6">
      <c r="A128" t="s">
        <v>145</v>
      </c>
      <c r="B128" s="2" t="s">
        <v>135</v>
      </c>
      <c r="C128" s="3">
        <v>14</v>
      </c>
      <c r="D128" s="3">
        <v>45</v>
      </c>
    </row>
    <row r="129" spans="1:6">
      <c r="A129" t="s">
        <v>146</v>
      </c>
      <c r="B129" s="2" t="s">
        <v>135</v>
      </c>
      <c r="C129" s="3">
        <v>0</v>
      </c>
      <c r="D129" s="3">
        <v>15</v>
      </c>
    </row>
    <row r="130" spans="1:6">
      <c r="A130" t="s">
        <v>147</v>
      </c>
      <c r="B130" s="2" t="s">
        <v>135</v>
      </c>
      <c r="C130" s="3">
        <v>10</v>
      </c>
      <c r="D130" s="3">
        <v>18</v>
      </c>
    </row>
    <row r="131" spans="1:6">
      <c r="A131" t="s">
        <v>148</v>
      </c>
      <c r="B131" s="2" t="s">
        <v>135</v>
      </c>
      <c r="C131" s="3">
        <v>10</v>
      </c>
      <c r="D131" s="3">
        <v>19</v>
      </c>
    </row>
    <row r="132" spans="1:6">
      <c r="A132" t="s">
        <v>149</v>
      </c>
      <c r="B132" s="2" t="s">
        <v>135</v>
      </c>
      <c r="C132" s="3">
        <v>31</v>
      </c>
      <c r="D132" s="3">
        <v>75</v>
      </c>
    </row>
    <row r="133" spans="1:6">
      <c r="A133" t="s">
        <v>150</v>
      </c>
      <c r="B133" s="2" t="s">
        <v>135</v>
      </c>
      <c r="C133" s="3">
        <v>18</v>
      </c>
      <c r="D133" s="3">
        <v>97</v>
      </c>
    </row>
    <row r="134" spans="1:6">
      <c r="A134" t="s">
        <v>151</v>
      </c>
      <c r="B134" s="2" t="s">
        <v>135</v>
      </c>
      <c r="C134" s="3">
        <v>4</v>
      </c>
      <c r="D134" s="3">
        <v>81</v>
      </c>
    </row>
    <row r="135" spans="1:6">
      <c r="A135" t="s">
        <v>152</v>
      </c>
      <c r="B135" s="2" t="s">
        <v>135</v>
      </c>
      <c r="C135" s="3">
        <v>0</v>
      </c>
      <c r="D135" s="3">
        <v>7</v>
      </c>
    </row>
    <row r="136" spans="1:6">
      <c r="A136" t="s">
        <v>153</v>
      </c>
      <c r="B136" s="2" t="s">
        <v>135</v>
      </c>
      <c r="C136" s="3">
        <v>0</v>
      </c>
      <c r="D136" s="3">
        <v>13</v>
      </c>
    </row>
    <row r="137" spans="1:6">
      <c r="A137" t="s">
        <v>154</v>
      </c>
      <c r="B137" s="2" t="s">
        <v>135</v>
      </c>
      <c r="C137" s="3">
        <v>1</v>
      </c>
      <c r="D137" s="3">
        <v>58</v>
      </c>
    </row>
    <row r="138" spans="1:6">
      <c r="A138" t="s">
        <v>155</v>
      </c>
      <c r="B138" s="2" t="s">
        <v>135</v>
      </c>
      <c r="C138" s="3">
        <v>0</v>
      </c>
      <c r="D138" s="3">
        <v>39</v>
      </c>
    </row>
    <row r="139" spans="1:6">
      <c r="A139" t="s">
        <v>156</v>
      </c>
      <c r="B139" s="2" t="s">
        <v>135</v>
      </c>
      <c r="C139" s="3">
        <v>0</v>
      </c>
      <c r="D139" s="3">
        <v>25</v>
      </c>
      <c r="E139" s="5" t="s">
        <v>173</v>
      </c>
      <c r="F139" s="5"/>
    </row>
    <row r="140" spans="1:6">
      <c r="A140" t="s">
        <v>157</v>
      </c>
      <c r="B140" s="2" t="s">
        <v>135</v>
      </c>
      <c r="C140" s="3">
        <v>0</v>
      </c>
      <c r="D140" s="3">
        <v>21</v>
      </c>
      <c r="E140" s="5">
        <f>SUM(C126:C140)/SUM(C126:D140)</f>
        <v>0.14550641940085593</v>
      </c>
      <c r="F140" s="5"/>
    </row>
    <row r="141" spans="1:6" s="2" customFormat="1">
      <c r="A141" s="2" t="s">
        <v>158</v>
      </c>
      <c r="B141" s="2" t="s">
        <v>135</v>
      </c>
      <c r="C141" s="2">
        <v>0</v>
      </c>
      <c r="D141" s="2">
        <v>51</v>
      </c>
      <c r="E141" s="2">
        <f>SUM(C141:C152)</f>
        <v>7</v>
      </c>
      <c r="F141" s="2">
        <f>SUM(C141:D152)</f>
        <v>371</v>
      </c>
    </row>
    <row r="142" spans="1:6">
      <c r="A142" t="s">
        <v>159</v>
      </c>
      <c r="B142" s="2" t="s">
        <v>135</v>
      </c>
      <c r="C142" s="3">
        <v>0</v>
      </c>
      <c r="D142" s="3">
        <v>72</v>
      </c>
    </row>
    <row r="143" spans="1:6">
      <c r="A143" t="s">
        <v>160</v>
      </c>
      <c r="B143" s="2" t="s">
        <v>135</v>
      </c>
      <c r="C143" s="3">
        <v>0</v>
      </c>
      <c r="D143" s="3">
        <v>19</v>
      </c>
    </row>
    <row r="144" spans="1:6">
      <c r="A144" t="s">
        <v>161</v>
      </c>
      <c r="B144" s="2" t="s">
        <v>135</v>
      </c>
      <c r="C144" s="3">
        <v>0</v>
      </c>
      <c r="D144" s="3">
        <v>53</v>
      </c>
    </row>
    <row r="145" spans="1:6">
      <c r="A145" t="s">
        <v>162</v>
      </c>
      <c r="B145" s="2" t="s">
        <v>135</v>
      </c>
      <c r="C145" s="3">
        <v>4</v>
      </c>
      <c r="D145" s="3">
        <v>65</v>
      </c>
    </row>
    <row r="146" spans="1:6">
      <c r="A146" t="s">
        <v>163</v>
      </c>
      <c r="B146" s="2" t="s">
        <v>135</v>
      </c>
      <c r="C146" s="3">
        <v>0</v>
      </c>
      <c r="D146" s="3">
        <v>8</v>
      </c>
    </row>
    <row r="147" spans="1:6">
      <c r="A147" t="s">
        <v>164</v>
      </c>
      <c r="B147" s="2" t="s">
        <v>135</v>
      </c>
      <c r="C147" s="3">
        <v>0</v>
      </c>
      <c r="D147" s="3">
        <v>14</v>
      </c>
    </row>
    <row r="148" spans="1:6">
      <c r="A148" t="s">
        <v>165</v>
      </c>
      <c r="B148" s="2" t="s">
        <v>135</v>
      </c>
      <c r="C148" s="3">
        <v>0</v>
      </c>
      <c r="D148" s="3">
        <v>9</v>
      </c>
    </row>
    <row r="149" spans="1:6">
      <c r="A149" t="s">
        <v>166</v>
      </c>
      <c r="B149" s="2" t="s">
        <v>135</v>
      </c>
      <c r="C149" s="3">
        <v>1</v>
      </c>
      <c r="D149" s="3">
        <v>8</v>
      </c>
    </row>
    <row r="150" spans="1:6">
      <c r="A150" t="s">
        <v>167</v>
      </c>
      <c r="B150" s="2" t="s">
        <v>135</v>
      </c>
      <c r="C150" s="3">
        <v>2</v>
      </c>
      <c r="D150" s="3">
        <v>39</v>
      </c>
    </row>
    <row r="151" spans="1:6">
      <c r="A151" t="s">
        <v>168</v>
      </c>
      <c r="B151" s="2" t="s">
        <v>135</v>
      </c>
      <c r="C151" s="3">
        <v>0</v>
      </c>
      <c r="D151" s="3">
        <v>16</v>
      </c>
      <c r="E151" s="5" t="s">
        <v>172</v>
      </c>
      <c r="F151" s="5"/>
    </row>
    <row r="152" spans="1:6">
      <c r="A152" t="s">
        <v>169</v>
      </c>
      <c r="B152" s="2" t="s">
        <v>135</v>
      </c>
      <c r="C152" s="3">
        <v>0</v>
      </c>
      <c r="D152" s="3">
        <v>10</v>
      </c>
      <c r="E152" s="5">
        <f>SUM(C141:C152)/SUM(C141:D152)</f>
        <v>1.8867924528301886E-2</v>
      </c>
      <c r="F152" s="5"/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Roccaforte</dc:creator>
  <cp:lastModifiedBy>Kathy</cp:lastModifiedBy>
  <dcterms:created xsi:type="dcterms:W3CDTF">2012-05-31T21:52:53Z</dcterms:created>
  <dcterms:modified xsi:type="dcterms:W3CDTF">2015-04-17T15:17:44Z</dcterms:modified>
</cp:coreProperties>
</file>