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5d6bd897e0a069b/Documents/Rana Infection Experiment/reranaexperimentstuff/"/>
    </mc:Choice>
  </mc:AlternateContent>
  <xr:revisionPtr revIDLastSave="1" documentId="8_{F6977A6A-E49B-40E0-9DC0-C84545209CE7}" xr6:coauthVersionLast="28" xr6:coauthVersionMax="28" xr10:uidLastSave="{65A85771-7B06-4C8D-93A8-9E878FB7B90A}"/>
  <bookViews>
    <workbookView xWindow="0" yWindow="-72" windowWidth="23016" windowHeight="7428" tabRatio="500" xr2:uid="{00000000-000D-0000-FFFF-FFFF00000000}"/>
  </bookViews>
  <sheets>
    <sheet name="Sheet2" sheetId="2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7" i="2" l="1"/>
  <c r="AB48" i="2"/>
  <c r="AB49" i="2"/>
  <c r="AB50" i="2"/>
  <c r="AB51" i="2"/>
  <c r="AB52" i="2"/>
  <c r="AB53" i="2"/>
  <c r="AB79" i="2" s="1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46" i="2"/>
  <c r="AE79" i="2"/>
  <c r="S61" i="2"/>
  <c r="T61" i="2"/>
  <c r="U61" i="2"/>
  <c r="V61" i="2"/>
  <c r="W61" i="2"/>
  <c r="X61" i="2"/>
  <c r="Y61" i="2"/>
  <c r="Z61" i="2"/>
  <c r="S62" i="2"/>
  <c r="T62" i="2"/>
  <c r="U62" i="2"/>
  <c r="V62" i="2"/>
  <c r="W62" i="2"/>
  <c r="X62" i="2"/>
  <c r="Y62" i="2"/>
  <c r="Z62" i="2"/>
  <c r="S63" i="2"/>
  <c r="T63" i="2"/>
  <c r="U63" i="2"/>
  <c r="V63" i="2"/>
  <c r="W63" i="2"/>
  <c r="X63" i="2"/>
  <c r="Y63" i="2"/>
  <c r="Z63" i="2"/>
  <c r="S64" i="2"/>
  <c r="T64" i="2"/>
  <c r="U64" i="2"/>
  <c r="V64" i="2"/>
  <c r="W64" i="2"/>
  <c r="X64" i="2"/>
  <c r="Y64" i="2"/>
  <c r="Z64" i="2"/>
  <c r="S65" i="2"/>
  <c r="T65" i="2"/>
  <c r="U65" i="2"/>
  <c r="V65" i="2"/>
  <c r="W65" i="2"/>
  <c r="X65" i="2"/>
  <c r="Y65" i="2"/>
  <c r="Z65" i="2"/>
  <c r="S66" i="2"/>
  <c r="T66" i="2"/>
  <c r="U66" i="2"/>
  <c r="V66" i="2"/>
  <c r="W66" i="2"/>
  <c r="X66" i="2"/>
  <c r="Y66" i="2"/>
  <c r="Z66" i="2"/>
  <c r="S67" i="2"/>
  <c r="T67" i="2"/>
  <c r="U67" i="2"/>
  <c r="V67" i="2"/>
  <c r="W67" i="2"/>
  <c r="X67" i="2"/>
  <c r="Y67" i="2"/>
  <c r="Z67" i="2"/>
  <c r="S68" i="2"/>
  <c r="T68" i="2"/>
  <c r="U68" i="2"/>
  <c r="V68" i="2"/>
  <c r="W68" i="2"/>
  <c r="X68" i="2"/>
  <c r="Y68" i="2"/>
  <c r="Z68" i="2"/>
  <c r="S69" i="2"/>
  <c r="T69" i="2"/>
  <c r="U69" i="2"/>
  <c r="V69" i="2"/>
  <c r="W69" i="2"/>
  <c r="X69" i="2"/>
  <c r="Y69" i="2"/>
  <c r="Z69" i="2"/>
  <c r="S70" i="2"/>
  <c r="T70" i="2"/>
  <c r="U70" i="2"/>
  <c r="V70" i="2"/>
  <c r="W70" i="2"/>
  <c r="X70" i="2"/>
  <c r="Y70" i="2"/>
  <c r="Z70" i="2"/>
  <c r="S71" i="2"/>
  <c r="T71" i="2"/>
  <c r="U71" i="2"/>
  <c r="V71" i="2"/>
  <c r="W71" i="2"/>
  <c r="X71" i="2"/>
  <c r="Y71" i="2"/>
  <c r="Z71" i="2"/>
  <c r="S72" i="2"/>
  <c r="T72" i="2"/>
  <c r="U72" i="2"/>
  <c r="V72" i="2"/>
  <c r="W72" i="2"/>
  <c r="X72" i="2"/>
  <c r="Y72" i="2"/>
  <c r="Z72" i="2"/>
  <c r="S73" i="2"/>
  <c r="T73" i="2"/>
  <c r="U73" i="2"/>
  <c r="V73" i="2"/>
  <c r="W73" i="2"/>
  <c r="X73" i="2"/>
  <c r="Y73" i="2"/>
  <c r="Z73" i="2"/>
  <c r="S74" i="2"/>
  <c r="T74" i="2"/>
  <c r="U74" i="2"/>
  <c r="V74" i="2"/>
  <c r="W74" i="2"/>
  <c r="X74" i="2"/>
  <c r="Y74" i="2"/>
  <c r="Z74" i="2"/>
  <c r="S75" i="2"/>
  <c r="T75" i="2"/>
  <c r="U75" i="2"/>
  <c r="V75" i="2"/>
  <c r="W75" i="2"/>
  <c r="X75" i="2"/>
  <c r="Y75" i="2"/>
  <c r="Z75" i="2"/>
  <c r="S76" i="2"/>
  <c r="T76" i="2"/>
  <c r="U76" i="2"/>
  <c r="V76" i="2"/>
  <c r="W76" i="2"/>
  <c r="X76" i="2"/>
  <c r="Y76" i="2"/>
  <c r="Z76" i="2"/>
  <c r="S77" i="2"/>
  <c r="T77" i="2"/>
  <c r="U77" i="2"/>
  <c r="V77" i="2"/>
  <c r="W77" i="2"/>
  <c r="X77" i="2"/>
  <c r="Y77" i="2"/>
  <c r="Z77" i="2"/>
  <c r="S46" i="2"/>
  <c r="S79" i="2" s="1"/>
  <c r="T46" i="2"/>
  <c r="U46" i="2"/>
  <c r="V46" i="2"/>
  <c r="W46" i="2"/>
  <c r="X46" i="2"/>
  <c r="X79" i="2" s="1"/>
  <c r="Y46" i="2"/>
  <c r="Z46" i="2"/>
  <c r="S47" i="2"/>
  <c r="T47" i="2"/>
  <c r="U47" i="2"/>
  <c r="V47" i="2"/>
  <c r="W47" i="2"/>
  <c r="X47" i="2"/>
  <c r="Y47" i="2"/>
  <c r="Z47" i="2"/>
  <c r="S48" i="2"/>
  <c r="T48" i="2"/>
  <c r="U48" i="2"/>
  <c r="V48" i="2"/>
  <c r="W48" i="2"/>
  <c r="X48" i="2"/>
  <c r="Y48" i="2"/>
  <c r="Z48" i="2"/>
  <c r="S49" i="2"/>
  <c r="T49" i="2"/>
  <c r="U49" i="2"/>
  <c r="V49" i="2"/>
  <c r="W49" i="2"/>
  <c r="X49" i="2"/>
  <c r="Y49" i="2"/>
  <c r="Z49" i="2"/>
  <c r="S50" i="2"/>
  <c r="T50" i="2"/>
  <c r="U50" i="2"/>
  <c r="V50" i="2"/>
  <c r="W50" i="2"/>
  <c r="X50" i="2"/>
  <c r="Y50" i="2"/>
  <c r="Z50" i="2"/>
  <c r="S51" i="2"/>
  <c r="T51" i="2"/>
  <c r="U51" i="2"/>
  <c r="V51" i="2"/>
  <c r="W51" i="2"/>
  <c r="X51" i="2"/>
  <c r="Y51" i="2"/>
  <c r="Z51" i="2"/>
  <c r="S52" i="2"/>
  <c r="T52" i="2"/>
  <c r="U52" i="2"/>
  <c r="V52" i="2"/>
  <c r="W52" i="2"/>
  <c r="X52" i="2"/>
  <c r="Y52" i="2"/>
  <c r="Z52" i="2"/>
  <c r="S53" i="2"/>
  <c r="T53" i="2"/>
  <c r="U53" i="2"/>
  <c r="V53" i="2"/>
  <c r="W53" i="2"/>
  <c r="X53" i="2"/>
  <c r="Y53" i="2"/>
  <c r="Z53" i="2"/>
  <c r="S54" i="2"/>
  <c r="T54" i="2"/>
  <c r="U54" i="2"/>
  <c r="V54" i="2"/>
  <c r="W54" i="2"/>
  <c r="X54" i="2"/>
  <c r="Y54" i="2"/>
  <c r="Z54" i="2"/>
  <c r="S55" i="2"/>
  <c r="T55" i="2"/>
  <c r="U55" i="2"/>
  <c r="V55" i="2"/>
  <c r="W55" i="2"/>
  <c r="X55" i="2"/>
  <c r="Y55" i="2"/>
  <c r="Z55" i="2"/>
  <c r="S56" i="2"/>
  <c r="T56" i="2"/>
  <c r="U56" i="2"/>
  <c r="V56" i="2"/>
  <c r="W56" i="2"/>
  <c r="X56" i="2"/>
  <c r="Y56" i="2"/>
  <c r="Z56" i="2"/>
  <c r="S57" i="2"/>
  <c r="T57" i="2"/>
  <c r="U57" i="2"/>
  <c r="V57" i="2"/>
  <c r="W57" i="2"/>
  <c r="X57" i="2"/>
  <c r="Y57" i="2"/>
  <c r="Z57" i="2"/>
  <c r="S58" i="2"/>
  <c r="T58" i="2"/>
  <c r="U58" i="2"/>
  <c r="V58" i="2"/>
  <c r="W58" i="2"/>
  <c r="X58" i="2"/>
  <c r="Y58" i="2"/>
  <c r="Z58" i="2"/>
  <c r="S59" i="2"/>
  <c r="T59" i="2"/>
  <c r="U59" i="2"/>
  <c r="V59" i="2"/>
  <c r="W59" i="2"/>
  <c r="X59" i="2"/>
  <c r="Y59" i="2"/>
  <c r="Z59" i="2"/>
  <c r="S60" i="2"/>
  <c r="T60" i="2"/>
  <c r="U60" i="2"/>
  <c r="V60" i="2"/>
  <c r="W60" i="2"/>
  <c r="X60" i="2"/>
  <c r="Y60" i="2"/>
  <c r="Z60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46" i="2"/>
  <c r="Q77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46" i="2"/>
  <c r="AB45" i="2"/>
  <c r="Y79" i="2"/>
  <c r="R79" i="2" l="1"/>
  <c r="Q79" i="2"/>
  <c r="W79" i="2"/>
  <c r="U79" i="2"/>
  <c r="V79" i="2"/>
  <c r="T79" i="2"/>
  <c r="Z79" i="2"/>
</calcChain>
</file>

<file path=xl/sharedStrings.xml><?xml version="1.0" encoding="utf-8"?>
<sst xmlns="http://schemas.openxmlformats.org/spreadsheetml/2006/main" count="165" uniqueCount="94">
  <si>
    <t>110316_Rc03</t>
  </si>
  <si>
    <t>110316_Rc04</t>
  </si>
  <si>
    <t>110316_Rc08</t>
  </si>
  <si>
    <t>110316_Rc15</t>
  </si>
  <si>
    <t>110316_Rc16</t>
  </si>
  <si>
    <t>110316_Rc20</t>
  </si>
  <si>
    <t>110316_Rc22</t>
  </si>
  <si>
    <t>110316_Rc28</t>
  </si>
  <si>
    <t>110316_Rc31</t>
  </si>
  <si>
    <t>110316_Rc32</t>
  </si>
  <si>
    <t>110316_Rc06</t>
  </si>
  <si>
    <t>110316_Rc10</t>
  </si>
  <si>
    <t>110316_Rc12</t>
  </si>
  <si>
    <t>110316_Rc13</t>
  </si>
  <si>
    <t>110316_Rc17</t>
  </si>
  <si>
    <t>110316_Rc18</t>
  </si>
  <si>
    <t>110316_Rc26</t>
  </si>
  <si>
    <t>110316_Rc35</t>
  </si>
  <si>
    <t>110316_Rc39</t>
  </si>
  <si>
    <t>110316_Rc05</t>
  </si>
  <si>
    <t>110316_Rc07</t>
  </si>
  <si>
    <t>110316_Rc14</t>
  </si>
  <si>
    <t>110316_Rc21</t>
  </si>
  <si>
    <t>110316_Rc23</t>
  </si>
  <si>
    <t>110316_Rc29</t>
  </si>
  <si>
    <t>110316_Rc30</t>
  </si>
  <si>
    <t>110316_Rc37</t>
  </si>
  <si>
    <t>110316_Rc38</t>
  </si>
  <si>
    <t>110316_Rc02</t>
  </si>
  <si>
    <t>110316_Rc09</t>
  </si>
  <si>
    <t>110316_Rc11</t>
  </si>
  <si>
    <t>110316_Rc19</t>
  </si>
  <si>
    <t>110316_Rc24</t>
  </si>
  <si>
    <t>110316_Rc25</t>
  </si>
  <si>
    <t>110316_Rc27</t>
  </si>
  <si>
    <t>110316_Rc33</t>
  </si>
  <si>
    <t>110316_Rc40</t>
  </si>
  <si>
    <t>110316_Rm03</t>
  </si>
  <si>
    <t>110316_Rm08</t>
  </si>
  <si>
    <t>110316_Rm15</t>
  </si>
  <si>
    <t>110316_Rm16</t>
  </si>
  <si>
    <t>110316_Rm20</t>
  </si>
  <si>
    <t>110316_Rm22</t>
  </si>
  <si>
    <t>110316_Rm28</t>
  </si>
  <si>
    <t>110316_Rm31</t>
  </si>
  <si>
    <t>110316_Rm32</t>
  </si>
  <si>
    <t>110316_Rm06</t>
  </si>
  <si>
    <t>110316_Rm13</t>
  </si>
  <si>
    <t>110316_Rm17</t>
  </si>
  <si>
    <t>110316_Rm18</t>
  </si>
  <si>
    <t>110316_Rm26</t>
  </si>
  <si>
    <t>110316_Rm34</t>
  </si>
  <si>
    <t>110316_Rm07</t>
  </si>
  <si>
    <t>110316_Rm14</t>
  </si>
  <si>
    <t>110316_Rm21</t>
  </si>
  <si>
    <t>110316_Rm23</t>
  </si>
  <si>
    <t>110316_Rm29</t>
  </si>
  <si>
    <t>110316_Rm30</t>
  </si>
  <si>
    <t>110316_Rm36</t>
  </si>
  <si>
    <t>110316_Rm37</t>
  </si>
  <si>
    <t>110316_Rm02</t>
  </si>
  <si>
    <t>110316_Rm09</t>
  </si>
  <si>
    <t>110316_Rm11</t>
  </si>
  <si>
    <t>110316_Rm19</t>
  </si>
  <si>
    <t>110316_Rm24</t>
  </si>
  <si>
    <t>110316_Rm25</t>
  </si>
  <si>
    <t>110316_Rm27</t>
  </si>
  <si>
    <t>Rana catesbeiana</t>
    <phoneticPr fontId="0" type="noConversion"/>
  </si>
  <si>
    <t xml:space="preserve">Record No. </t>
    <phoneticPr fontId="0" type="noConversion"/>
  </si>
  <si>
    <t>Group</t>
    <phoneticPr fontId="0" type="noConversion"/>
  </si>
  <si>
    <t>Grp #</t>
    <phoneticPr fontId="0" type="noConversion"/>
  </si>
  <si>
    <t>Pre- April 7, 2011</t>
    <phoneticPr fontId="0" type="noConversion"/>
  </si>
  <si>
    <t>May-16-11</t>
    <phoneticPr fontId="0" type="noConversion"/>
  </si>
  <si>
    <t>May-23-11</t>
    <phoneticPr fontId="0" type="noConversion"/>
  </si>
  <si>
    <t>May-30-11</t>
    <phoneticPr fontId="0" type="noConversion"/>
  </si>
  <si>
    <t>June-6-11</t>
    <phoneticPr fontId="0" type="noConversion"/>
  </si>
  <si>
    <t>June -13-11</t>
    <phoneticPr fontId="0" type="noConversion"/>
  </si>
  <si>
    <t>control</t>
    <phoneticPr fontId="0" type="noConversion"/>
  </si>
  <si>
    <t>inf</t>
    <phoneticPr fontId="0" type="noConversion"/>
  </si>
  <si>
    <t>110316_Rc01</t>
    <phoneticPr fontId="0" type="noConversion"/>
  </si>
  <si>
    <t>Rana muscosa</t>
    <phoneticPr fontId="0" type="noConversion"/>
  </si>
  <si>
    <t>11.Pre- April 7, 2011</t>
  </si>
  <si>
    <t>12.5/2/2011</t>
  </si>
  <si>
    <t>13.5/9/2011</t>
  </si>
  <si>
    <t>14.May-16-11</t>
  </si>
  <si>
    <t>15.May-23-11</t>
  </si>
  <si>
    <t>16.May-30-11</t>
  </si>
  <si>
    <t>17.June-6-11</t>
  </si>
  <si>
    <t>18.June-13-11</t>
  </si>
  <si>
    <t>19.6/20/2011</t>
  </si>
  <si>
    <t>20.6/27/2011</t>
  </si>
  <si>
    <t>21.July 5.2011</t>
  </si>
  <si>
    <t>110316_Rm01</t>
    <phoneticPr fontId="0" type="noConversion"/>
  </si>
  <si>
    <t>110316_Rm04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</si>
</sst>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6"/>
      <name val="Verdana"/>
    </font>
    <font>
      <b/>
      <sz val="10"/>
      <name val="Verdana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5" fillId="0" borderId="1" xfId="0" applyFont="1" applyBorder="1"/>
    <xf numFmtId="15" fontId="4" fillId="0" borderId="1" xfId="0" applyNumberFormat="1" applyFont="1" applyBorder="1"/>
    <xf numFmtId="0" fontId="0" fillId="2" borderId="0" xfId="0" applyFill="1"/>
    <xf numFmtId="0" fontId="0" fillId="0" borderId="0" xfId="0" applyFill="1"/>
    <xf numFmtId="0" fontId="0" fillId="0" borderId="1" xfId="0" applyBorder="1"/>
    <xf numFmtId="15" fontId="0" fillId="0" borderId="1" xfId="0" applyNumberFormat="1" applyBorder="1"/>
    <xf numFmtId="0" fontId="0" fillId="3" borderId="0" xfId="0" applyFill="1"/>
    <xf numFmtId="0" fontId="0" fillId="0" borderId="2" xfId="0" applyBorder="1"/>
    <xf numFmtId="0" fontId="0" fillId="3" borderId="2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9"/>
  <sheetViews>
    <sheetView tabSelected="1" workbookViewId="0">
      <selection activeCell="Q13" sqref="Q13"/>
    </sheetView>
  </sheetViews>
  <sheetFormatPr defaultRowHeight="15.6"/>
  <cols>
    <col min="1" max="1" width="19.19921875" customWidth="1"/>
    <col min="4" max="4" width="15" bestFit="1" customWidth="1"/>
    <col min="12" max="13" width="12" bestFit="1" customWidth="1"/>
    <col min="17" max="17" width="15.3984375" customWidth="1"/>
    <col min="25" max="25" width="10.8984375" bestFit="1" customWidth="1"/>
  </cols>
  <sheetData>
    <row r="1" spans="1:14" ht="19.8">
      <c r="A1" s="1" t="s">
        <v>67</v>
      </c>
    </row>
    <row r="2" spans="1:14" ht="16.2" thickBot="1">
      <c r="A2" s="2" t="s">
        <v>68</v>
      </c>
      <c r="B2" s="2" t="s">
        <v>69</v>
      </c>
      <c r="C2" s="2" t="s">
        <v>70</v>
      </c>
      <c r="D2" s="3" t="s">
        <v>71</v>
      </c>
      <c r="E2" s="4">
        <v>39203</v>
      </c>
      <c r="F2" s="4">
        <v>39210</v>
      </c>
      <c r="G2" s="3" t="s">
        <v>72</v>
      </c>
      <c r="H2" s="5" t="s">
        <v>73</v>
      </c>
      <c r="I2" s="5" t="s">
        <v>74</v>
      </c>
      <c r="J2" s="5" t="s">
        <v>75</v>
      </c>
      <c r="K2" s="2" t="s">
        <v>76</v>
      </c>
      <c r="L2" s="6">
        <v>39252</v>
      </c>
      <c r="M2" s="6">
        <v>39259</v>
      </c>
      <c r="N2" s="6">
        <v>39267</v>
      </c>
    </row>
    <row r="3" spans="1:14" ht="16.2" thickTop="1"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</row>
    <row r="4" spans="1:14">
      <c r="A4" t="s">
        <v>0</v>
      </c>
      <c r="B4" t="s">
        <v>77</v>
      </c>
      <c r="C4">
        <v>1</v>
      </c>
      <c r="D4">
        <v>109.1</v>
      </c>
      <c r="E4">
        <v>107.9</v>
      </c>
      <c r="F4">
        <v>111.9</v>
      </c>
      <c r="G4">
        <v>113</v>
      </c>
      <c r="H4">
        <v>115.46</v>
      </c>
      <c r="I4">
        <v>117</v>
      </c>
      <c r="J4">
        <v>118.17</v>
      </c>
      <c r="K4">
        <v>120.9</v>
      </c>
      <c r="L4">
        <v>123</v>
      </c>
      <c r="M4">
        <v>124.41</v>
      </c>
      <c r="N4">
        <v>119.41</v>
      </c>
    </row>
    <row r="5" spans="1:14">
      <c r="A5" t="s">
        <v>1</v>
      </c>
      <c r="B5" t="s">
        <v>77</v>
      </c>
      <c r="C5">
        <v>1</v>
      </c>
      <c r="D5">
        <v>101.5</v>
      </c>
      <c r="E5">
        <v>115.6</v>
      </c>
      <c r="F5">
        <v>119.3</v>
      </c>
      <c r="G5">
        <v>124.2</v>
      </c>
      <c r="H5">
        <v>121.42</v>
      </c>
      <c r="I5">
        <v>123.7</v>
      </c>
      <c r="J5">
        <v>124.82</v>
      </c>
      <c r="K5">
        <v>128.78</v>
      </c>
      <c r="L5">
        <v>132.46</v>
      </c>
      <c r="M5">
        <v>126.63</v>
      </c>
      <c r="N5">
        <v>127.51</v>
      </c>
    </row>
    <row r="6" spans="1:14">
      <c r="A6" t="s">
        <v>2</v>
      </c>
      <c r="B6" t="s">
        <v>77</v>
      </c>
      <c r="C6">
        <v>1</v>
      </c>
      <c r="D6">
        <v>104.3</v>
      </c>
      <c r="E6">
        <v>111.4</v>
      </c>
      <c r="F6">
        <v>112.9</v>
      </c>
      <c r="G6">
        <v>160.4</v>
      </c>
      <c r="H6">
        <v>112.73</v>
      </c>
      <c r="I6">
        <v>116.9</v>
      </c>
      <c r="J6">
        <v>120.53</v>
      </c>
      <c r="K6">
        <v>118.3</v>
      </c>
      <c r="L6">
        <v>120.93</v>
      </c>
      <c r="M6">
        <v>118.64</v>
      </c>
      <c r="N6">
        <v>118.85</v>
      </c>
    </row>
    <row r="7" spans="1:14">
      <c r="A7" t="s">
        <v>3</v>
      </c>
      <c r="B7" t="s">
        <v>77</v>
      </c>
      <c r="C7">
        <v>1</v>
      </c>
      <c r="D7">
        <v>113.9</v>
      </c>
      <c r="E7">
        <v>107</v>
      </c>
      <c r="F7">
        <v>116.9</v>
      </c>
      <c r="G7">
        <v>118.9</v>
      </c>
      <c r="H7">
        <v>130.22999999999999</v>
      </c>
      <c r="I7">
        <v>125.7</v>
      </c>
      <c r="J7">
        <v>127.27</v>
      </c>
      <c r="K7">
        <v>127.39</v>
      </c>
      <c r="L7">
        <v>126.78</v>
      </c>
      <c r="M7">
        <v>125.42</v>
      </c>
      <c r="N7">
        <v>129.43</v>
      </c>
    </row>
    <row r="8" spans="1:14">
      <c r="A8" t="s">
        <v>4</v>
      </c>
      <c r="B8" t="s">
        <v>77</v>
      </c>
      <c r="C8">
        <v>1</v>
      </c>
      <c r="D8">
        <v>87</v>
      </c>
      <c r="E8">
        <v>99</v>
      </c>
      <c r="F8">
        <v>112.1</v>
      </c>
      <c r="G8">
        <v>110.8</v>
      </c>
      <c r="H8">
        <v>116.51</v>
      </c>
      <c r="I8">
        <v>124.1</v>
      </c>
      <c r="J8">
        <v>112.88</v>
      </c>
      <c r="K8">
        <v>118.36</v>
      </c>
      <c r="L8">
        <v>116.8</v>
      </c>
      <c r="M8">
        <v>115.24</v>
      </c>
      <c r="N8">
        <v>115.97</v>
      </c>
    </row>
    <row r="9" spans="1:14">
      <c r="A9" t="s">
        <v>5</v>
      </c>
      <c r="B9" t="s">
        <v>77</v>
      </c>
      <c r="C9">
        <v>1</v>
      </c>
      <c r="D9">
        <v>101.4</v>
      </c>
      <c r="E9">
        <v>109.3</v>
      </c>
      <c r="F9">
        <v>109.5</v>
      </c>
      <c r="G9">
        <v>113.3</v>
      </c>
      <c r="H9">
        <v>114.97</v>
      </c>
      <c r="I9">
        <v>110.9</v>
      </c>
      <c r="J9">
        <v>121.5</v>
      </c>
      <c r="K9">
        <v>119.18</v>
      </c>
      <c r="L9">
        <v>116.91</v>
      </c>
      <c r="M9">
        <v>117.78</v>
      </c>
      <c r="N9">
        <v>120.51</v>
      </c>
    </row>
    <row r="10" spans="1:14">
      <c r="A10" t="s">
        <v>6</v>
      </c>
      <c r="B10" t="s">
        <v>77</v>
      </c>
      <c r="C10">
        <v>1</v>
      </c>
      <c r="D10">
        <v>82.1</v>
      </c>
      <c r="E10">
        <v>95.4</v>
      </c>
      <c r="F10">
        <v>104.7</v>
      </c>
      <c r="G10">
        <v>104.3</v>
      </c>
      <c r="H10">
        <v>115.2</v>
      </c>
      <c r="I10">
        <v>110.6</v>
      </c>
      <c r="J10">
        <v>113.61</v>
      </c>
      <c r="K10">
        <v>106.19</v>
      </c>
      <c r="L10">
        <v>111.92</v>
      </c>
      <c r="M10">
        <v>106.25</v>
      </c>
      <c r="N10">
        <v>112.03</v>
      </c>
    </row>
    <row r="11" spans="1:14">
      <c r="A11" t="s">
        <v>7</v>
      </c>
      <c r="B11" t="s">
        <v>77</v>
      </c>
      <c r="C11">
        <v>1</v>
      </c>
      <c r="D11">
        <v>118.1</v>
      </c>
      <c r="E11">
        <v>112.6</v>
      </c>
      <c r="F11">
        <v>122.1</v>
      </c>
      <c r="G11">
        <v>126.26</v>
      </c>
      <c r="H11">
        <v>125.08</v>
      </c>
      <c r="I11">
        <v>130.1</v>
      </c>
      <c r="J11">
        <v>135.94999999999999</v>
      </c>
      <c r="K11">
        <v>132.05000000000001</v>
      </c>
      <c r="L11">
        <v>146.19999999999999</v>
      </c>
      <c r="M11">
        <v>131.9</v>
      </c>
      <c r="N11">
        <v>128.36000000000001</v>
      </c>
    </row>
    <row r="12" spans="1:14">
      <c r="A12" t="s">
        <v>8</v>
      </c>
      <c r="B12" t="s">
        <v>77</v>
      </c>
      <c r="C12">
        <v>1</v>
      </c>
      <c r="D12">
        <v>114.6</v>
      </c>
      <c r="E12">
        <v>114</v>
      </c>
      <c r="F12">
        <v>127.9</v>
      </c>
      <c r="G12">
        <v>124.92</v>
      </c>
      <c r="H12">
        <v>121.8</v>
      </c>
      <c r="I12">
        <v>126</v>
      </c>
      <c r="J12">
        <v>133.80000000000001</v>
      </c>
      <c r="K12">
        <v>131.6</v>
      </c>
      <c r="L12">
        <v>130.72</v>
      </c>
      <c r="M12">
        <v>126.32</v>
      </c>
      <c r="N12">
        <v>136.62</v>
      </c>
    </row>
    <row r="13" spans="1:14">
      <c r="A13" t="s">
        <v>9</v>
      </c>
      <c r="B13" t="s">
        <v>77</v>
      </c>
      <c r="C13">
        <v>1</v>
      </c>
      <c r="D13">
        <v>113.3</v>
      </c>
      <c r="E13">
        <v>111</v>
      </c>
      <c r="F13">
        <v>116.9</v>
      </c>
      <c r="G13">
        <v>120.57</v>
      </c>
      <c r="H13">
        <v>121.46</v>
      </c>
      <c r="I13">
        <v>132.6</v>
      </c>
      <c r="J13">
        <v>146.63999999999999</v>
      </c>
      <c r="K13">
        <v>130.71</v>
      </c>
      <c r="L13">
        <v>126.16</v>
      </c>
      <c r="M13">
        <v>126.24</v>
      </c>
      <c r="N13">
        <v>127.79</v>
      </c>
    </row>
    <row r="14" spans="1:14">
      <c r="A14" t="s">
        <v>10</v>
      </c>
      <c r="B14" t="s">
        <v>77</v>
      </c>
      <c r="C14">
        <v>2</v>
      </c>
      <c r="D14">
        <v>105.8</v>
      </c>
      <c r="E14">
        <v>98.7</v>
      </c>
      <c r="F14">
        <v>107.9</v>
      </c>
      <c r="G14">
        <v>109</v>
      </c>
      <c r="H14">
        <v>113.8</v>
      </c>
      <c r="I14">
        <v>112.5</v>
      </c>
      <c r="J14">
        <v>128.85</v>
      </c>
      <c r="K14">
        <v>118.14</v>
      </c>
      <c r="L14">
        <v>115.71</v>
      </c>
      <c r="M14">
        <v>117.63</v>
      </c>
      <c r="N14">
        <v>122.93</v>
      </c>
    </row>
    <row r="15" spans="1:14">
      <c r="A15" t="s">
        <v>11</v>
      </c>
      <c r="B15" t="s">
        <v>77</v>
      </c>
      <c r="C15">
        <v>2</v>
      </c>
      <c r="D15">
        <v>96</v>
      </c>
      <c r="E15">
        <v>101.5</v>
      </c>
      <c r="F15">
        <v>110.5</v>
      </c>
      <c r="G15">
        <v>114.31</v>
      </c>
      <c r="H15">
        <v>123.53</v>
      </c>
      <c r="I15">
        <v>129.5</v>
      </c>
      <c r="J15">
        <v>131.18</v>
      </c>
      <c r="K15">
        <v>116.79</v>
      </c>
      <c r="L15">
        <v>122</v>
      </c>
      <c r="M15">
        <v>117.64</v>
      </c>
      <c r="N15">
        <v>129.06</v>
      </c>
    </row>
    <row r="16" spans="1:14">
      <c r="A16" t="s">
        <v>12</v>
      </c>
      <c r="B16" t="s">
        <v>77</v>
      </c>
      <c r="C16">
        <v>2</v>
      </c>
      <c r="D16">
        <v>110.25</v>
      </c>
      <c r="E16">
        <v>108.7</v>
      </c>
      <c r="F16">
        <v>107.3</v>
      </c>
      <c r="G16">
        <v>116</v>
      </c>
      <c r="H16">
        <v>121.24</v>
      </c>
      <c r="I16">
        <v>114.9</v>
      </c>
      <c r="J16">
        <v>124.96</v>
      </c>
      <c r="K16">
        <v>121.83</v>
      </c>
      <c r="L16">
        <v>119.86</v>
      </c>
      <c r="M16">
        <v>116.83</v>
      </c>
      <c r="N16">
        <v>118.83</v>
      </c>
    </row>
    <row r="17" spans="1:14">
      <c r="A17" t="s">
        <v>13</v>
      </c>
      <c r="B17" t="s">
        <v>77</v>
      </c>
      <c r="C17">
        <v>2</v>
      </c>
      <c r="D17">
        <v>115.7</v>
      </c>
      <c r="E17">
        <v>112.7</v>
      </c>
      <c r="F17">
        <v>121.5</v>
      </c>
      <c r="G17">
        <v>124.6</v>
      </c>
      <c r="H17">
        <v>123.35</v>
      </c>
      <c r="I17">
        <v>129.30000000000001</v>
      </c>
      <c r="J17">
        <v>125.98</v>
      </c>
      <c r="K17">
        <v>131.68</v>
      </c>
      <c r="L17">
        <v>130.26</v>
      </c>
      <c r="M17">
        <v>129.05000000000001</v>
      </c>
      <c r="N17">
        <v>128.18</v>
      </c>
    </row>
    <row r="18" spans="1:14">
      <c r="A18" t="s">
        <v>14</v>
      </c>
      <c r="B18" t="s">
        <v>77</v>
      </c>
      <c r="C18">
        <v>2</v>
      </c>
      <c r="D18">
        <v>105.7</v>
      </c>
      <c r="E18">
        <v>101.4</v>
      </c>
      <c r="F18">
        <v>113.3</v>
      </c>
      <c r="G18">
        <v>118.4</v>
      </c>
      <c r="H18">
        <v>123.69</v>
      </c>
      <c r="I18">
        <v>125.5</v>
      </c>
      <c r="J18">
        <v>121.15</v>
      </c>
      <c r="K18">
        <v>116.15</v>
      </c>
      <c r="L18">
        <v>122.73</v>
      </c>
      <c r="M18">
        <v>120.15</v>
      </c>
      <c r="N18">
        <v>124.3</v>
      </c>
    </row>
    <row r="19" spans="1:14">
      <c r="A19" t="s">
        <v>15</v>
      </c>
      <c r="B19" t="s">
        <v>77</v>
      </c>
      <c r="C19">
        <v>2</v>
      </c>
      <c r="D19">
        <v>87.4</v>
      </c>
      <c r="E19">
        <v>103.4</v>
      </c>
      <c r="F19">
        <v>107.1</v>
      </c>
      <c r="G19">
        <v>113</v>
      </c>
      <c r="H19">
        <v>113.06</v>
      </c>
      <c r="I19">
        <v>109.6</v>
      </c>
      <c r="J19">
        <v>113.24</v>
      </c>
      <c r="K19">
        <v>118.38</v>
      </c>
      <c r="L19">
        <v>116.65</v>
      </c>
      <c r="M19">
        <v>114.02</v>
      </c>
      <c r="N19">
        <v>119.05</v>
      </c>
    </row>
    <row r="20" spans="1:14">
      <c r="A20" t="s">
        <v>16</v>
      </c>
      <c r="B20" t="s">
        <v>77</v>
      </c>
      <c r="C20">
        <v>2</v>
      </c>
      <c r="D20">
        <v>104.3</v>
      </c>
      <c r="E20">
        <v>121.1</v>
      </c>
      <c r="F20">
        <v>130.80000000000001</v>
      </c>
      <c r="G20">
        <v>133.80000000000001</v>
      </c>
      <c r="H20">
        <v>135.5</v>
      </c>
      <c r="I20">
        <v>133.5</v>
      </c>
      <c r="J20">
        <v>134.86000000000001</v>
      </c>
      <c r="K20">
        <v>142.78</v>
      </c>
      <c r="L20">
        <v>140.24</v>
      </c>
      <c r="M20">
        <v>137.16999999999999</v>
      </c>
      <c r="N20">
        <v>137.9</v>
      </c>
    </row>
    <row r="21" spans="1:14">
      <c r="A21" t="s">
        <v>17</v>
      </c>
      <c r="B21" t="s">
        <v>77</v>
      </c>
      <c r="C21">
        <v>2</v>
      </c>
      <c r="D21">
        <v>121.4</v>
      </c>
      <c r="E21">
        <v>121.2</v>
      </c>
      <c r="F21">
        <v>126.5</v>
      </c>
      <c r="G21">
        <v>129.19999999999999</v>
      </c>
      <c r="H21">
        <v>126.82</v>
      </c>
      <c r="I21">
        <v>129.6</v>
      </c>
      <c r="J21">
        <v>134.36000000000001</v>
      </c>
      <c r="K21">
        <v>134.87</v>
      </c>
      <c r="L21">
        <v>131.63</v>
      </c>
      <c r="M21">
        <v>131.4</v>
      </c>
      <c r="N21">
        <v>139.35</v>
      </c>
    </row>
    <row r="22" spans="1:14">
      <c r="A22" t="s">
        <v>18</v>
      </c>
      <c r="B22" t="s">
        <v>77</v>
      </c>
      <c r="C22">
        <v>2</v>
      </c>
      <c r="D22">
        <v>114.3</v>
      </c>
      <c r="E22">
        <v>123.9</v>
      </c>
      <c r="F22">
        <v>130.6</v>
      </c>
      <c r="G22">
        <v>134.19999999999999</v>
      </c>
      <c r="H22">
        <v>133.91999999999999</v>
      </c>
      <c r="I22">
        <v>141.69999999999999</v>
      </c>
      <c r="J22">
        <v>140.34</v>
      </c>
      <c r="K22">
        <v>129.97999999999999</v>
      </c>
      <c r="L22">
        <v>132.78</v>
      </c>
      <c r="M22">
        <v>130.62</v>
      </c>
      <c r="N22">
        <v>138.71</v>
      </c>
    </row>
    <row r="23" spans="1:14" s="12" customFormat="1">
      <c r="A23" s="12" t="s">
        <v>19</v>
      </c>
      <c r="B23" s="12" t="s">
        <v>78</v>
      </c>
      <c r="C23" s="12">
        <v>3</v>
      </c>
      <c r="D23" s="12">
        <v>100.1</v>
      </c>
      <c r="E23" s="12">
        <v>101.6</v>
      </c>
      <c r="F23" s="12">
        <v>124.1</v>
      </c>
      <c r="G23" s="12">
        <v>107.2</v>
      </c>
      <c r="H23" s="12">
        <v>114.14</v>
      </c>
      <c r="I23" s="12">
        <v>111.17</v>
      </c>
      <c r="J23" s="12">
        <v>115.75</v>
      </c>
      <c r="K23" s="12">
        <v>113.23</v>
      </c>
      <c r="L23" s="12">
        <v>113.05</v>
      </c>
      <c r="M23" s="12">
        <v>108.07</v>
      </c>
      <c r="N23" s="12">
        <v>109.77</v>
      </c>
    </row>
    <row r="24" spans="1:14">
      <c r="A24" t="s">
        <v>20</v>
      </c>
      <c r="B24" t="s">
        <v>78</v>
      </c>
      <c r="C24">
        <v>3</v>
      </c>
      <c r="D24">
        <v>109.3</v>
      </c>
      <c r="E24">
        <v>105.2</v>
      </c>
      <c r="F24">
        <v>114.7</v>
      </c>
      <c r="G24">
        <v>117.3</v>
      </c>
      <c r="H24">
        <v>122.34</v>
      </c>
      <c r="I24">
        <v>123.3</v>
      </c>
      <c r="J24">
        <v>122.22</v>
      </c>
      <c r="K24">
        <v>119.69</v>
      </c>
      <c r="L24">
        <v>122.79</v>
      </c>
      <c r="M24">
        <v>117.79</v>
      </c>
      <c r="N24">
        <v>118.17</v>
      </c>
    </row>
    <row r="25" spans="1:14">
      <c r="A25" t="s">
        <v>21</v>
      </c>
      <c r="B25" t="s">
        <v>78</v>
      </c>
      <c r="C25">
        <v>3</v>
      </c>
      <c r="D25">
        <v>112.1</v>
      </c>
      <c r="E25">
        <v>111.9</v>
      </c>
      <c r="F25">
        <v>121.7</v>
      </c>
      <c r="G25">
        <v>119.4</v>
      </c>
      <c r="H25">
        <v>133.4</v>
      </c>
      <c r="I25">
        <v>125.2</v>
      </c>
      <c r="J25">
        <v>130.46</v>
      </c>
      <c r="K25">
        <v>128.04</v>
      </c>
      <c r="L25">
        <v>135.13</v>
      </c>
      <c r="M25">
        <v>128.87</v>
      </c>
      <c r="N25">
        <v>131.12</v>
      </c>
    </row>
    <row r="26" spans="1:14">
      <c r="A26" t="s">
        <v>22</v>
      </c>
      <c r="B26" t="s">
        <v>78</v>
      </c>
      <c r="C26">
        <v>3</v>
      </c>
      <c r="D26">
        <v>96</v>
      </c>
      <c r="E26">
        <v>112</v>
      </c>
      <c r="F26">
        <v>112.2</v>
      </c>
      <c r="G26">
        <v>112.8</v>
      </c>
      <c r="H26">
        <v>114.35</v>
      </c>
      <c r="I26">
        <v>118.4</v>
      </c>
      <c r="J26">
        <v>128</v>
      </c>
      <c r="K26">
        <v>128.27000000000001</v>
      </c>
      <c r="L26">
        <v>123.32</v>
      </c>
      <c r="M26">
        <v>118.33</v>
      </c>
      <c r="N26">
        <v>118.91</v>
      </c>
    </row>
    <row r="27" spans="1:14">
      <c r="A27" t="s">
        <v>23</v>
      </c>
      <c r="B27" t="s">
        <v>78</v>
      </c>
      <c r="C27">
        <v>3</v>
      </c>
      <c r="D27">
        <v>109.1</v>
      </c>
      <c r="E27">
        <v>109.6</v>
      </c>
      <c r="F27">
        <v>119.86</v>
      </c>
      <c r="G27">
        <v>128.4</v>
      </c>
      <c r="H27">
        <v>128.54</v>
      </c>
      <c r="I27">
        <v>133.1</v>
      </c>
      <c r="J27">
        <v>131.31</v>
      </c>
      <c r="K27">
        <v>131.63</v>
      </c>
      <c r="L27">
        <v>126.25</v>
      </c>
      <c r="M27">
        <v>125.52</v>
      </c>
      <c r="N27">
        <v>129.81</v>
      </c>
    </row>
    <row r="28" spans="1:14">
      <c r="A28" t="s">
        <v>24</v>
      </c>
      <c r="B28" t="s">
        <v>78</v>
      </c>
      <c r="C28">
        <v>3</v>
      </c>
      <c r="D28">
        <v>125.8</v>
      </c>
      <c r="E28">
        <v>104.6</v>
      </c>
      <c r="F28">
        <v>115.1</v>
      </c>
      <c r="G28">
        <v>122.1</v>
      </c>
      <c r="H28">
        <v>125.1</v>
      </c>
      <c r="I28">
        <v>124.6</v>
      </c>
      <c r="J28">
        <v>125.52</v>
      </c>
      <c r="K28">
        <v>130</v>
      </c>
      <c r="L28">
        <v>133.19</v>
      </c>
      <c r="M28">
        <v>130.9</v>
      </c>
      <c r="N28">
        <v>137.63</v>
      </c>
    </row>
    <row r="29" spans="1:14">
      <c r="A29" t="s">
        <v>25</v>
      </c>
      <c r="B29" t="s">
        <v>78</v>
      </c>
      <c r="C29">
        <v>3</v>
      </c>
      <c r="D29">
        <v>92.6</v>
      </c>
      <c r="E29">
        <v>93.2</v>
      </c>
      <c r="F29">
        <v>96.2</v>
      </c>
      <c r="G29">
        <v>106.6</v>
      </c>
      <c r="H29">
        <v>107.41</v>
      </c>
      <c r="I29">
        <v>105.7</v>
      </c>
      <c r="J29">
        <v>107.26</v>
      </c>
      <c r="K29">
        <v>108.24</v>
      </c>
      <c r="L29">
        <v>104.05</v>
      </c>
      <c r="M29">
        <v>101.92</v>
      </c>
      <c r="N29">
        <v>104.33</v>
      </c>
    </row>
    <row r="30" spans="1:14">
      <c r="A30" t="s">
        <v>26</v>
      </c>
      <c r="B30" t="s">
        <v>78</v>
      </c>
      <c r="C30">
        <v>3</v>
      </c>
      <c r="D30">
        <v>113.2</v>
      </c>
      <c r="E30">
        <v>112.3</v>
      </c>
      <c r="F30">
        <v>120</v>
      </c>
      <c r="G30">
        <v>125.5</v>
      </c>
      <c r="H30">
        <v>131.79</v>
      </c>
      <c r="I30">
        <v>128.35</v>
      </c>
      <c r="J30">
        <v>113.79</v>
      </c>
      <c r="K30">
        <v>137.66</v>
      </c>
      <c r="L30">
        <v>130.41999999999999</v>
      </c>
      <c r="M30">
        <v>126.79</v>
      </c>
      <c r="N30">
        <v>127.06</v>
      </c>
    </row>
    <row r="31" spans="1:14">
      <c r="A31" t="s">
        <v>27</v>
      </c>
      <c r="B31" t="s">
        <v>78</v>
      </c>
      <c r="C31">
        <v>3</v>
      </c>
      <c r="D31">
        <v>116.5</v>
      </c>
      <c r="E31">
        <v>114.4</v>
      </c>
      <c r="F31">
        <v>120.9</v>
      </c>
      <c r="G31">
        <v>123.7</v>
      </c>
      <c r="H31">
        <v>123.85</v>
      </c>
      <c r="I31">
        <v>126.6</v>
      </c>
      <c r="J31">
        <v>147.76</v>
      </c>
      <c r="K31">
        <v>125.52</v>
      </c>
      <c r="L31">
        <v>129.15</v>
      </c>
      <c r="M31">
        <v>125.47</v>
      </c>
      <c r="N31">
        <v>128.18</v>
      </c>
    </row>
    <row r="32" spans="1:14">
      <c r="A32" t="s">
        <v>79</v>
      </c>
      <c r="B32" t="s">
        <v>78</v>
      </c>
      <c r="C32">
        <v>4</v>
      </c>
      <c r="D32">
        <v>116.5</v>
      </c>
      <c r="E32">
        <v>127.4</v>
      </c>
      <c r="F32">
        <v>121.8</v>
      </c>
      <c r="G32">
        <v>123.4</v>
      </c>
      <c r="H32">
        <v>125.07</v>
      </c>
      <c r="I32">
        <v>128.9</v>
      </c>
      <c r="J32">
        <v>152.4</v>
      </c>
      <c r="K32">
        <v>134.94999999999999</v>
      </c>
      <c r="L32">
        <v>136.24</v>
      </c>
      <c r="M32">
        <v>139.19999999999999</v>
      </c>
      <c r="N32">
        <v>136.71</v>
      </c>
    </row>
    <row r="33" spans="1:28">
      <c r="A33" t="s">
        <v>28</v>
      </c>
      <c r="B33" t="s">
        <v>78</v>
      </c>
      <c r="C33">
        <v>4</v>
      </c>
      <c r="D33">
        <v>126.4</v>
      </c>
      <c r="E33">
        <v>125.7</v>
      </c>
      <c r="F33">
        <v>137</v>
      </c>
      <c r="G33">
        <v>137.80000000000001</v>
      </c>
      <c r="H33">
        <v>142.34</v>
      </c>
      <c r="I33">
        <v>139.80000000000001</v>
      </c>
      <c r="J33">
        <v>168.47</v>
      </c>
      <c r="K33">
        <v>146.47</v>
      </c>
      <c r="L33">
        <v>154.30000000000001</v>
      </c>
      <c r="M33">
        <v>149.35</v>
      </c>
      <c r="N33">
        <v>161.19999999999999</v>
      </c>
    </row>
    <row r="34" spans="1:28">
      <c r="A34" t="s">
        <v>29</v>
      </c>
      <c r="B34" t="s">
        <v>78</v>
      </c>
      <c r="C34">
        <v>4</v>
      </c>
      <c r="D34">
        <v>100.1</v>
      </c>
      <c r="E34">
        <v>103.9</v>
      </c>
      <c r="F34">
        <v>106.2</v>
      </c>
      <c r="G34">
        <v>113.6</v>
      </c>
      <c r="H34">
        <v>115.04</v>
      </c>
      <c r="I34">
        <v>111.9</v>
      </c>
      <c r="J34">
        <v>118.7</v>
      </c>
      <c r="K34">
        <v>114.75</v>
      </c>
      <c r="L34">
        <v>112.55</v>
      </c>
      <c r="M34">
        <v>115.41</v>
      </c>
      <c r="N34">
        <v>118.1</v>
      </c>
    </row>
    <row r="35" spans="1:28">
      <c r="A35" t="s">
        <v>30</v>
      </c>
      <c r="B35" t="s">
        <v>78</v>
      </c>
      <c r="C35">
        <v>4</v>
      </c>
      <c r="D35">
        <v>111.1</v>
      </c>
      <c r="E35">
        <v>108.9</v>
      </c>
      <c r="F35">
        <v>114.5</v>
      </c>
      <c r="G35">
        <v>115.9</v>
      </c>
      <c r="H35">
        <v>114.37</v>
      </c>
      <c r="I35">
        <v>118.4</v>
      </c>
      <c r="J35">
        <v>122.44</v>
      </c>
      <c r="K35">
        <v>120.32</v>
      </c>
      <c r="L35">
        <v>121.6</v>
      </c>
      <c r="M35">
        <v>117.34</v>
      </c>
      <c r="N35">
        <v>122.68</v>
      </c>
    </row>
    <row r="36" spans="1:28">
      <c r="A36" t="s">
        <v>31</v>
      </c>
      <c r="B36" t="s">
        <v>78</v>
      </c>
      <c r="C36">
        <v>4</v>
      </c>
      <c r="D36">
        <v>99.9</v>
      </c>
      <c r="E36">
        <v>94.7</v>
      </c>
      <c r="F36">
        <v>105.7</v>
      </c>
      <c r="G36">
        <v>111</v>
      </c>
      <c r="H36">
        <v>109.96</v>
      </c>
      <c r="I36">
        <v>109.7</v>
      </c>
      <c r="J36">
        <v>116.49</v>
      </c>
      <c r="K36">
        <v>117.71</v>
      </c>
      <c r="L36">
        <v>113.51</v>
      </c>
      <c r="M36">
        <v>112.85</v>
      </c>
      <c r="N36">
        <v>113.7</v>
      </c>
    </row>
    <row r="37" spans="1:28">
      <c r="A37" t="s">
        <v>32</v>
      </c>
      <c r="B37" t="s">
        <v>78</v>
      </c>
      <c r="C37">
        <v>4</v>
      </c>
      <c r="D37">
        <v>125.8</v>
      </c>
      <c r="E37">
        <v>116.9</v>
      </c>
      <c r="F37">
        <v>125</v>
      </c>
      <c r="G37">
        <v>140.19999999999999</v>
      </c>
      <c r="H37">
        <v>124.75</v>
      </c>
      <c r="I37">
        <v>137.9</v>
      </c>
      <c r="J37">
        <v>142.16</v>
      </c>
      <c r="K37">
        <v>133.44</v>
      </c>
      <c r="L37">
        <v>137.62</v>
      </c>
      <c r="M37">
        <v>131.28</v>
      </c>
      <c r="N37">
        <v>132.12</v>
      </c>
    </row>
    <row r="38" spans="1:28">
      <c r="A38" t="s">
        <v>33</v>
      </c>
      <c r="B38" t="s">
        <v>78</v>
      </c>
      <c r="C38">
        <v>4</v>
      </c>
      <c r="D38">
        <v>152.1</v>
      </c>
      <c r="E38">
        <v>120.4</v>
      </c>
      <c r="F38">
        <v>131.69999999999999</v>
      </c>
      <c r="G38">
        <v>134.80000000000001</v>
      </c>
      <c r="H38">
        <v>138.34</v>
      </c>
      <c r="I38">
        <v>137.69999999999999</v>
      </c>
      <c r="J38">
        <v>145.77000000000001</v>
      </c>
      <c r="K38">
        <v>143.43</v>
      </c>
      <c r="L38">
        <v>143.69999999999999</v>
      </c>
      <c r="M38">
        <v>141.78</v>
      </c>
      <c r="N38">
        <v>137.85</v>
      </c>
    </row>
    <row r="39" spans="1:28">
      <c r="A39" t="s">
        <v>34</v>
      </c>
      <c r="B39" t="s">
        <v>78</v>
      </c>
      <c r="C39">
        <v>4</v>
      </c>
      <c r="D39">
        <v>143.69999999999999</v>
      </c>
      <c r="E39">
        <v>143.4</v>
      </c>
      <c r="F39">
        <v>146.69999999999999</v>
      </c>
      <c r="G39">
        <v>138.69999999999999</v>
      </c>
      <c r="H39">
        <v>144.57</v>
      </c>
      <c r="I39">
        <v>141.5</v>
      </c>
      <c r="J39">
        <v>155.4</v>
      </c>
      <c r="K39">
        <v>147.24</v>
      </c>
      <c r="L39">
        <v>144.27000000000001</v>
      </c>
      <c r="M39">
        <v>137.66</v>
      </c>
      <c r="N39">
        <v>150.72</v>
      </c>
    </row>
    <row r="40" spans="1:28">
      <c r="A40" t="s">
        <v>35</v>
      </c>
      <c r="B40" t="s">
        <v>78</v>
      </c>
      <c r="C40">
        <v>4</v>
      </c>
      <c r="D40">
        <v>89.7</v>
      </c>
      <c r="E40">
        <v>107.7</v>
      </c>
      <c r="F40">
        <v>113.3</v>
      </c>
      <c r="G40">
        <v>119.2</v>
      </c>
      <c r="H40">
        <v>120.12</v>
      </c>
      <c r="I40">
        <v>119.7</v>
      </c>
      <c r="J40">
        <v>129.31</v>
      </c>
      <c r="K40">
        <v>123.01</v>
      </c>
      <c r="L40">
        <v>120.09</v>
      </c>
      <c r="M40">
        <v>120.41</v>
      </c>
      <c r="N40">
        <v>124.09</v>
      </c>
    </row>
    <row r="41" spans="1:28">
      <c r="A41" t="s">
        <v>36</v>
      </c>
      <c r="B41" t="s">
        <v>78</v>
      </c>
      <c r="C41">
        <v>4</v>
      </c>
      <c r="D41">
        <v>112.7</v>
      </c>
      <c r="E41">
        <v>144</v>
      </c>
      <c r="F41" s="7"/>
      <c r="G41" s="8">
        <v>164.3</v>
      </c>
      <c r="H41">
        <v>152.06</v>
      </c>
      <c r="I41">
        <v>156.69999999999999</v>
      </c>
      <c r="J41">
        <v>168.7</v>
      </c>
      <c r="K41">
        <v>160.36000000000001</v>
      </c>
      <c r="L41">
        <v>166.8</v>
      </c>
      <c r="M41">
        <v>158.31</v>
      </c>
      <c r="N41">
        <v>155.93</v>
      </c>
    </row>
    <row r="43" spans="1:28" ht="19.8">
      <c r="A43" s="1" t="s">
        <v>80</v>
      </c>
    </row>
    <row r="44" spans="1:28" ht="16.2" thickBot="1">
      <c r="A44" s="2" t="s">
        <v>68</v>
      </c>
      <c r="B44" s="2" t="s">
        <v>69</v>
      </c>
      <c r="C44" s="2" t="s">
        <v>70</v>
      </c>
      <c r="D44" s="3" t="s">
        <v>81</v>
      </c>
      <c r="E44" s="4" t="s">
        <v>82</v>
      </c>
      <c r="F44" s="4" t="s">
        <v>83</v>
      </c>
      <c r="G44" s="3" t="s">
        <v>84</v>
      </c>
      <c r="H44" s="9" t="s">
        <v>85</v>
      </c>
      <c r="I44" s="9" t="s">
        <v>86</v>
      </c>
      <c r="J44" s="9" t="s">
        <v>87</v>
      </c>
      <c r="K44" s="9" t="s">
        <v>88</v>
      </c>
      <c r="L44" s="10" t="s">
        <v>89</v>
      </c>
      <c r="M44" s="10" t="s">
        <v>90</v>
      </c>
      <c r="N44" s="9" t="s">
        <v>91</v>
      </c>
    </row>
    <row r="45" spans="1:28" ht="16.2" thickTop="1">
      <c r="D45">
        <v>0</v>
      </c>
      <c r="E45">
        <v>1</v>
      </c>
      <c r="F45">
        <v>2</v>
      </c>
      <c r="G45">
        <v>3</v>
      </c>
      <c r="H45">
        <v>4</v>
      </c>
      <c r="I45">
        <v>5</v>
      </c>
      <c r="J45">
        <v>6</v>
      </c>
      <c r="K45">
        <v>7</v>
      </c>
      <c r="L45">
        <v>8</v>
      </c>
      <c r="M45">
        <v>9</v>
      </c>
      <c r="N45">
        <v>10</v>
      </c>
      <c r="P45">
        <v>0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B45">
        <f t="shared" ref="AB45" si="0">N45-D45</f>
        <v>10</v>
      </c>
    </row>
    <row r="46" spans="1:28">
      <c r="A46" t="s">
        <v>37</v>
      </c>
      <c r="B46" t="s">
        <v>77</v>
      </c>
      <c r="C46">
        <v>1</v>
      </c>
      <c r="D46">
        <v>7.6</v>
      </c>
      <c r="E46">
        <v>7.5</v>
      </c>
      <c r="F46" s="11">
        <v>12</v>
      </c>
      <c r="G46">
        <v>7.55</v>
      </c>
      <c r="H46">
        <v>7.75</v>
      </c>
      <c r="I46">
        <v>7.75</v>
      </c>
      <c r="J46">
        <v>8.25</v>
      </c>
      <c r="K46">
        <v>8.25</v>
      </c>
      <c r="L46">
        <v>7.6</v>
      </c>
      <c r="M46">
        <v>8.5</v>
      </c>
      <c r="N46">
        <v>8.25</v>
      </c>
      <c r="Q46">
        <f>(E46-D46)/D46</f>
        <v>-1.3157894736842059E-2</v>
      </c>
      <c r="R46">
        <f>(F46-E46)/E46</f>
        <v>0.6</v>
      </c>
      <c r="S46">
        <f t="shared" ref="S46:Z59" si="1">(G46-F46)/F46</f>
        <v>-0.37083333333333335</v>
      </c>
      <c r="T46">
        <f t="shared" si="1"/>
        <v>2.6490066225165587E-2</v>
      </c>
      <c r="U46">
        <f t="shared" si="1"/>
        <v>0</v>
      </c>
      <c r="V46">
        <f t="shared" si="1"/>
        <v>6.4516129032258063E-2</v>
      </c>
      <c r="W46">
        <f t="shared" si="1"/>
        <v>0</v>
      </c>
      <c r="X46">
        <f t="shared" si="1"/>
        <v>-7.8787878787878837E-2</v>
      </c>
      <c r="Y46">
        <f t="shared" si="1"/>
        <v>0.118421052631579</v>
      </c>
      <c r="Z46">
        <f t="shared" si="1"/>
        <v>-2.9411764705882353E-2</v>
      </c>
      <c r="AB46">
        <f>(N46-D46)/D46</f>
        <v>8.5526315789473728E-2</v>
      </c>
    </row>
    <row r="47" spans="1:28">
      <c r="A47" t="s">
        <v>38</v>
      </c>
      <c r="B47" t="s">
        <v>77</v>
      </c>
      <c r="C47">
        <v>1</v>
      </c>
      <c r="D47">
        <v>6.3</v>
      </c>
      <c r="E47">
        <v>6.5</v>
      </c>
      <c r="F47" s="11">
        <v>9.5</v>
      </c>
      <c r="G47">
        <v>7</v>
      </c>
      <c r="H47">
        <v>8</v>
      </c>
      <c r="I47">
        <v>7.25</v>
      </c>
      <c r="J47">
        <v>7.25</v>
      </c>
      <c r="K47">
        <v>8</v>
      </c>
      <c r="L47">
        <v>7.85</v>
      </c>
      <c r="M47">
        <v>8.25</v>
      </c>
      <c r="N47">
        <v>8.25</v>
      </c>
      <c r="Q47">
        <f t="shared" ref="Q47:Q77" si="2">(E47-D47)/D47</f>
        <v>3.1746031746031772E-2</v>
      </c>
      <c r="R47">
        <f t="shared" ref="R47:R77" si="3">(F47-E47)/E47</f>
        <v>0.46153846153846156</v>
      </c>
      <c r="S47">
        <f t="shared" si="1"/>
        <v>-0.26315789473684209</v>
      </c>
      <c r="T47">
        <f t="shared" si="1"/>
        <v>0.14285714285714285</v>
      </c>
      <c r="U47">
        <f t="shared" si="1"/>
        <v>-9.375E-2</v>
      </c>
      <c r="V47">
        <f t="shared" si="1"/>
        <v>0</v>
      </c>
      <c r="W47">
        <f t="shared" si="1"/>
        <v>0.10344827586206896</v>
      </c>
      <c r="X47">
        <f t="shared" si="1"/>
        <v>-1.8750000000000044E-2</v>
      </c>
      <c r="Y47">
        <f t="shared" si="1"/>
        <v>5.0955414012738898E-2</v>
      </c>
      <c r="Z47">
        <f t="shared" si="1"/>
        <v>0</v>
      </c>
      <c r="AB47">
        <f t="shared" ref="AB47:AB77" si="4">(N47-D47)/D47</f>
        <v>0.30952380952380953</v>
      </c>
    </row>
    <row r="48" spans="1:28">
      <c r="A48" t="s">
        <v>39</v>
      </c>
      <c r="B48" t="s">
        <v>77</v>
      </c>
      <c r="C48">
        <v>1</v>
      </c>
      <c r="D48">
        <v>8.6999999999999993</v>
      </c>
      <c r="E48">
        <v>9</v>
      </c>
      <c r="F48" s="11">
        <v>9.5</v>
      </c>
      <c r="G48">
        <v>10.25</v>
      </c>
      <c r="H48">
        <v>10.25</v>
      </c>
      <c r="I48">
        <v>11.25</v>
      </c>
      <c r="J48">
        <v>11.75</v>
      </c>
      <c r="K48">
        <v>11.75</v>
      </c>
      <c r="L48">
        <v>11.1</v>
      </c>
      <c r="M48">
        <v>11.75</v>
      </c>
      <c r="N48">
        <v>11.75</v>
      </c>
      <c r="Q48">
        <f t="shared" si="2"/>
        <v>3.4482758620689738E-2</v>
      </c>
      <c r="R48">
        <f t="shared" si="3"/>
        <v>5.5555555555555552E-2</v>
      </c>
      <c r="S48">
        <f t="shared" si="1"/>
        <v>7.8947368421052627E-2</v>
      </c>
      <c r="T48">
        <f t="shared" si="1"/>
        <v>0</v>
      </c>
      <c r="U48">
        <f t="shared" si="1"/>
        <v>9.7560975609756101E-2</v>
      </c>
      <c r="V48">
        <f t="shared" si="1"/>
        <v>4.4444444444444446E-2</v>
      </c>
      <c r="W48">
        <f t="shared" si="1"/>
        <v>0</v>
      </c>
      <c r="X48">
        <f t="shared" si="1"/>
        <v>-5.5319148936170244E-2</v>
      </c>
      <c r="Y48">
        <f t="shared" si="1"/>
        <v>5.8558558558558592E-2</v>
      </c>
      <c r="Z48">
        <f t="shared" si="1"/>
        <v>0</v>
      </c>
      <c r="AB48">
        <f t="shared" si="4"/>
        <v>0.35057471264367829</v>
      </c>
    </row>
    <row r="49" spans="1:28">
      <c r="A49" t="s">
        <v>40</v>
      </c>
      <c r="B49" t="s">
        <v>77</v>
      </c>
      <c r="C49">
        <v>1</v>
      </c>
      <c r="D49">
        <v>8</v>
      </c>
      <c r="E49">
        <v>9</v>
      </c>
      <c r="F49" s="11">
        <v>8.5</v>
      </c>
      <c r="G49">
        <v>9.5</v>
      </c>
      <c r="H49">
        <v>9.75</v>
      </c>
      <c r="I49">
        <v>10</v>
      </c>
      <c r="J49">
        <v>11.25</v>
      </c>
      <c r="K49">
        <v>10.5</v>
      </c>
      <c r="L49">
        <v>10.5</v>
      </c>
      <c r="M49">
        <v>11</v>
      </c>
      <c r="N49">
        <v>11</v>
      </c>
      <c r="Q49">
        <f t="shared" si="2"/>
        <v>0.125</v>
      </c>
      <c r="R49">
        <f t="shared" si="3"/>
        <v>-5.5555555555555552E-2</v>
      </c>
      <c r="S49">
        <f t="shared" si="1"/>
        <v>0.11764705882352941</v>
      </c>
      <c r="T49">
        <f t="shared" si="1"/>
        <v>2.6315789473684209E-2</v>
      </c>
      <c r="U49">
        <f t="shared" si="1"/>
        <v>2.564102564102564E-2</v>
      </c>
      <c r="V49">
        <f t="shared" si="1"/>
        <v>0.125</v>
      </c>
      <c r="W49">
        <f t="shared" si="1"/>
        <v>-6.6666666666666666E-2</v>
      </c>
      <c r="X49">
        <f t="shared" si="1"/>
        <v>0</v>
      </c>
      <c r="Y49">
        <f t="shared" si="1"/>
        <v>4.7619047619047616E-2</v>
      </c>
      <c r="Z49">
        <f t="shared" si="1"/>
        <v>0</v>
      </c>
      <c r="AB49">
        <f t="shared" si="4"/>
        <v>0.375</v>
      </c>
    </row>
    <row r="50" spans="1:28">
      <c r="A50" t="s">
        <v>41</v>
      </c>
      <c r="B50" t="s">
        <v>77</v>
      </c>
      <c r="C50">
        <v>1</v>
      </c>
      <c r="D50">
        <v>13</v>
      </c>
      <c r="E50">
        <v>13.25</v>
      </c>
      <c r="F50" s="11">
        <v>13</v>
      </c>
      <c r="G50">
        <v>12.75</v>
      </c>
      <c r="H50">
        <v>12.75</v>
      </c>
      <c r="I50">
        <v>13</v>
      </c>
      <c r="J50">
        <v>14.5</v>
      </c>
      <c r="K50">
        <v>14.25</v>
      </c>
      <c r="L50">
        <v>13.5</v>
      </c>
      <c r="M50">
        <v>13.75</v>
      </c>
      <c r="N50">
        <v>14</v>
      </c>
      <c r="Q50">
        <f t="shared" si="2"/>
        <v>1.9230769230769232E-2</v>
      </c>
      <c r="R50">
        <f t="shared" si="3"/>
        <v>-1.8867924528301886E-2</v>
      </c>
      <c r="S50">
        <f t="shared" si="1"/>
        <v>-1.9230769230769232E-2</v>
      </c>
      <c r="T50">
        <f t="shared" si="1"/>
        <v>0</v>
      </c>
      <c r="U50">
        <f t="shared" si="1"/>
        <v>1.9607843137254902E-2</v>
      </c>
      <c r="V50">
        <f t="shared" si="1"/>
        <v>0.11538461538461539</v>
      </c>
      <c r="W50">
        <f t="shared" si="1"/>
        <v>-1.7241379310344827E-2</v>
      </c>
      <c r="X50">
        <f t="shared" si="1"/>
        <v>-5.2631578947368418E-2</v>
      </c>
      <c r="Y50">
        <f t="shared" si="1"/>
        <v>1.8518518518518517E-2</v>
      </c>
      <c r="Z50">
        <f t="shared" si="1"/>
        <v>1.8181818181818181E-2</v>
      </c>
      <c r="AB50">
        <f t="shared" si="4"/>
        <v>7.6923076923076927E-2</v>
      </c>
    </row>
    <row r="51" spans="1:28">
      <c r="A51" t="s">
        <v>42</v>
      </c>
      <c r="B51" t="s">
        <v>77</v>
      </c>
      <c r="C51">
        <v>1</v>
      </c>
      <c r="D51">
        <v>9.5</v>
      </c>
      <c r="E51">
        <v>9.25</v>
      </c>
      <c r="F51" s="11">
        <v>9</v>
      </c>
      <c r="G51">
        <v>9.75</v>
      </c>
      <c r="H51">
        <v>10</v>
      </c>
      <c r="I51">
        <v>10.5</v>
      </c>
      <c r="J51">
        <v>10.75</v>
      </c>
      <c r="K51">
        <v>11</v>
      </c>
      <c r="L51">
        <v>10.95</v>
      </c>
      <c r="M51">
        <v>11.5</v>
      </c>
      <c r="N51">
        <v>11.5</v>
      </c>
      <c r="Q51">
        <f t="shared" si="2"/>
        <v>-2.6315789473684209E-2</v>
      </c>
      <c r="R51">
        <f t="shared" si="3"/>
        <v>-2.7027027027027029E-2</v>
      </c>
      <c r="S51">
        <f t="shared" si="1"/>
        <v>8.3333333333333329E-2</v>
      </c>
      <c r="T51">
        <f t="shared" si="1"/>
        <v>2.564102564102564E-2</v>
      </c>
      <c r="U51">
        <f t="shared" si="1"/>
        <v>0.05</v>
      </c>
      <c r="V51">
        <f t="shared" si="1"/>
        <v>2.3809523809523808E-2</v>
      </c>
      <c r="W51">
        <f t="shared" si="1"/>
        <v>2.3255813953488372E-2</v>
      </c>
      <c r="X51">
        <f t="shared" si="1"/>
        <v>-4.5454545454546103E-3</v>
      </c>
      <c r="Y51">
        <f t="shared" si="1"/>
        <v>5.0228310502283172E-2</v>
      </c>
      <c r="Z51">
        <f t="shared" si="1"/>
        <v>0</v>
      </c>
      <c r="AB51">
        <f t="shared" si="4"/>
        <v>0.21052631578947367</v>
      </c>
    </row>
    <row r="52" spans="1:28">
      <c r="A52" t="s">
        <v>43</v>
      </c>
      <c r="B52" t="s">
        <v>77</v>
      </c>
      <c r="C52">
        <v>1</v>
      </c>
      <c r="D52">
        <v>6.6</v>
      </c>
      <c r="E52">
        <v>8</v>
      </c>
      <c r="F52" s="11">
        <v>7.75</v>
      </c>
      <c r="G52">
        <v>8.25</v>
      </c>
      <c r="H52">
        <v>8.5</v>
      </c>
      <c r="I52">
        <v>9.25</v>
      </c>
      <c r="J52">
        <v>9.5</v>
      </c>
      <c r="K52">
        <v>9.5</v>
      </c>
      <c r="L52">
        <v>9.6999999999999993</v>
      </c>
      <c r="M52">
        <v>9.75</v>
      </c>
      <c r="N52">
        <v>9.75</v>
      </c>
      <c r="Q52">
        <f t="shared" si="2"/>
        <v>0.21212121212121218</v>
      </c>
      <c r="R52">
        <f t="shared" si="3"/>
        <v>-3.125E-2</v>
      </c>
      <c r="S52">
        <f t="shared" si="1"/>
        <v>6.4516129032258063E-2</v>
      </c>
      <c r="T52">
        <f t="shared" si="1"/>
        <v>3.0303030303030304E-2</v>
      </c>
      <c r="U52">
        <f t="shared" si="1"/>
        <v>8.8235294117647065E-2</v>
      </c>
      <c r="V52">
        <f t="shared" si="1"/>
        <v>2.7027027027027029E-2</v>
      </c>
      <c r="W52">
        <f t="shared" si="1"/>
        <v>0</v>
      </c>
      <c r="X52">
        <f t="shared" si="1"/>
        <v>2.1052631578947295E-2</v>
      </c>
      <c r="Y52">
        <f t="shared" si="1"/>
        <v>5.1546391752578056E-3</v>
      </c>
      <c r="Z52">
        <f t="shared" si="1"/>
        <v>0</v>
      </c>
      <c r="AB52">
        <f t="shared" si="4"/>
        <v>0.47727272727272735</v>
      </c>
    </row>
    <row r="53" spans="1:28">
      <c r="A53" t="s">
        <v>44</v>
      </c>
      <c r="B53" t="s">
        <v>77</v>
      </c>
      <c r="C53">
        <v>1</v>
      </c>
      <c r="D53">
        <v>9.1</v>
      </c>
      <c r="E53">
        <v>8.75</v>
      </c>
      <c r="F53" s="11">
        <v>9</v>
      </c>
      <c r="G53">
        <v>9.25</v>
      </c>
      <c r="H53">
        <v>9.25</v>
      </c>
      <c r="I53">
        <v>9.75</v>
      </c>
      <c r="J53">
        <v>9.75</v>
      </c>
      <c r="K53">
        <v>10.25</v>
      </c>
      <c r="L53">
        <v>9.85</v>
      </c>
      <c r="M53">
        <v>10</v>
      </c>
      <c r="N53">
        <v>10.5</v>
      </c>
      <c r="Q53">
        <f t="shared" si="2"/>
        <v>-3.8461538461538422E-2</v>
      </c>
      <c r="R53">
        <f t="shared" si="3"/>
        <v>2.8571428571428571E-2</v>
      </c>
      <c r="S53">
        <f t="shared" si="1"/>
        <v>2.7777777777777776E-2</v>
      </c>
      <c r="T53">
        <f t="shared" si="1"/>
        <v>0</v>
      </c>
      <c r="U53">
        <f t="shared" si="1"/>
        <v>5.4054054054054057E-2</v>
      </c>
      <c r="V53">
        <f t="shared" si="1"/>
        <v>0</v>
      </c>
      <c r="W53">
        <f t="shared" si="1"/>
        <v>5.128205128205128E-2</v>
      </c>
      <c r="X53">
        <f t="shared" si="1"/>
        <v>-3.9024390243902474E-2</v>
      </c>
      <c r="Y53">
        <f t="shared" si="1"/>
        <v>1.5228426395939123E-2</v>
      </c>
      <c r="Z53">
        <f t="shared" si="1"/>
        <v>0.05</v>
      </c>
      <c r="AB53">
        <f t="shared" si="4"/>
        <v>0.15384615384615388</v>
      </c>
    </row>
    <row r="54" spans="1:28">
      <c r="A54" t="s">
        <v>45</v>
      </c>
      <c r="B54" t="s">
        <v>77</v>
      </c>
      <c r="C54">
        <v>1</v>
      </c>
      <c r="D54">
        <v>6.7</v>
      </c>
      <c r="E54">
        <v>7.3</v>
      </c>
      <c r="F54" s="11">
        <v>7.25</v>
      </c>
      <c r="G54">
        <v>7.75</v>
      </c>
      <c r="H54">
        <v>7.75</v>
      </c>
      <c r="I54">
        <v>8</v>
      </c>
      <c r="J54">
        <v>8.25</v>
      </c>
      <c r="K54">
        <v>8.75</v>
      </c>
      <c r="L54">
        <v>8.35</v>
      </c>
      <c r="M54">
        <v>9</v>
      </c>
      <c r="N54">
        <v>9</v>
      </c>
      <c r="Q54">
        <f t="shared" si="2"/>
        <v>8.9552238805970089E-2</v>
      </c>
      <c r="R54">
        <f t="shared" si="3"/>
        <v>-6.8493150684931269E-3</v>
      </c>
      <c r="S54">
        <f t="shared" si="1"/>
        <v>6.8965517241379309E-2</v>
      </c>
      <c r="T54">
        <f t="shared" si="1"/>
        <v>0</v>
      </c>
      <c r="U54">
        <f t="shared" si="1"/>
        <v>3.2258064516129031E-2</v>
      </c>
      <c r="V54">
        <f t="shared" si="1"/>
        <v>3.125E-2</v>
      </c>
      <c r="W54">
        <f t="shared" si="1"/>
        <v>6.0606060606060608E-2</v>
      </c>
      <c r="X54">
        <f t="shared" si="1"/>
        <v>-4.5714285714285756E-2</v>
      </c>
      <c r="Y54">
        <f t="shared" si="1"/>
        <v>7.7844311377245554E-2</v>
      </c>
      <c r="Z54">
        <f t="shared" si="1"/>
        <v>0</v>
      </c>
      <c r="AB54">
        <f t="shared" si="4"/>
        <v>0.34328358208955223</v>
      </c>
    </row>
    <row r="55" spans="1:28">
      <c r="A55" t="s">
        <v>46</v>
      </c>
      <c r="B55" t="s">
        <v>77</v>
      </c>
      <c r="C55">
        <v>2</v>
      </c>
      <c r="D55">
        <v>8.6999999999999993</v>
      </c>
      <c r="E55">
        <v>8.75</v>
      </c>
      <c r="F55" s="11">
        <v>9</v>
      </c>
      <c r="G55">
        <v>10.25</v>
      </c>
      <c r="H55">
        <v>9.25</v>
      </c>
      <c r="I55">
        <v>9.25</v>
      </c>
      <c r="J55">
        <v>9.25</v>
      </c>
      <c r="K55">
        <v>10</v>
      </c>
      <c r="L55">
        <v>9.75</v>
      </c>
      <c r="M55">
        <v>10</v>
      </c>
      <c r="N55">
        <v>10</v>
      </c>
      <c r="Q55">
        <f t="shared" si="2"/>
        <v>5.7471264367816915E-3</v>
      </c>
      <c r="R55">
        <f t="shared" si="3"/>
        <v>2.8571428571428571E-2</v>
      </c>
      <c r="S55">
        <f t="shared" si="1"/>
        <v>0.1388888888888889</v>
      </c>
      <c r="T55">
        <f t="shared" si="1"/>
        <v>-9.7560975609756101E-2</v>
      </c>
      <c r="U55">
        <f t="shared" si="1"/>
        <v>0</v>
      </c>
      <c r="V55">
        <f t="shared" si="1"/>
        <v>0</v>
      </c>
      <c r="W55">
        <f t="shared" si="1"/>
        <v>8.1081081081081086E-2</v>
      </c>
      <c r="X55">
        <f t="shared" si="1"/>
        <v>-2.5000000000000001E-2</v>
      </c>
      <c r="Y55">
        <f t="shared" si="1"/>
        <v>2.564102564102564E-2</v>
      </c>
      <c r="Z55">
        <f t="shared" si="1"/>
        <v>0</v>
      </c>
      <c r="AB55">
        <f t="shared" si="4"/>
        <v>0.14942528735632193</v>
      </c>
    </row>
    <row r="56" spans="1:28">
      <c r="A56" t="s">
        <v>47</v>
      </c>
      <c r="B56" t="s">
        <v>77</v>
      </c>
      <c r="C56">
        <v>2</v>
      </c>
      <c r="D56">
        <v>6.7</v>
      </c>
      <c r="E56">
        <v>7</v>
      </c>
      <c r="F56" s="11">
        <v>7</v>
      </c>
      <c r="G56">
        <v>8.75</v>
      </c>
      <c r="H56">
        <v>8.25</v>
      </c>
      <c r="I56">
        <v>8.5</v>
      </c>
      <c r="J56">
        <v>8.75</v>
      </c>
      <c r="K56">
        <v>9.5</v>
      </c>
      <c r="L56">
        <v>9.1</v>
      </c>
      <c r="M56">
        <v>9.75</v>
      </c>
      <c r="N56">
        <v>10.25</v>
      </c>
      <c r="Q56">
        <f t="shared" si="2"/>
        <v>4.4776119402985044E-2</v>
      </c>
      <c r="R56">
        <f t="shared" si="3"/>
        <v>0</v>
      </c>
      <c r="S56">
        <f t="shared" si="1"/>
        <v>0.25</v>
      </c>
      <c r="T56">
        <f t="shared" si="1"/>
        <v>-5.7142857142857141E-2</v>
      </c>
      <c r="U56">
        <f t="shared" si="1"/>
        <v>3.0303030303030304E-2</v>
      </c>
      <c r="V56">
        <f t="shared" si="1"/>
        <v>2.9411764705882353E-2</v>
      </c>
      <c r="W56">
        <f t="shared" si="1"/>
        <v>8.5714285714285715E-2</v>
      </c>
      <c r="X56">
        <f t="shared" si="1"/>
        <v>-4.2105263157894778E-2</v>
      </c>
      <c r="Y56">
        <f t="shared" si="1"/>
        <v>7.1428571428571466E-2</v>
      </c>
      <c r="Z56">
        <f t="shared" si="1"/>
        <v>5.128205128205128E-2</v>
      </c>
      <c r="AB56">
        <f t="shared" si="4"/>
        <v>0.52985074626865669</v>
      </c>
    </row>
    <row r="57" spans="1:28">
      <c r="A57" t="s">
        <v>48</v>
      </c>
      <c r="B57" t="s">
        <v>77</v>
      </c>
      <c r="C57">
        <v>2</v>
      </c>
      <c r="D57">
        <v>14.2</v>
      </c>
      <c r="E57">
        <v>15</v>
      </c>
      <c r="F57" s="11">
        <v>16</v>
      </c>
      <c r="G57">
        <v>15.25</v>
      </c>
      <c r="H57">
        <v>14.75</v>
      </c>
      <c r="I57">
        <v>15</v>
      </c>
      <c r="J57">
        <v>16.5</v>
      </c>
      <c r="K57">
        <v>16.5</v>
      </c>
      <c r="L57">
        <v>15.5</v>
      </c>
      <c r="M57">
        <v>15.5</v>
      </c>
      <c r="N57">
        <v>15.75</v>
      </c>
      <c r="Q57">
        <f t="shared" si="2"/>
        <v>5.6338028169014134E-2</v>
      </c>
      <c r="R57">
        <f t="shared" si="3"/>
        <v>6.6666666666666666E-2</v>
      </c>
      <c r="S57">
        <f t="shared" si="1"/>
        <v>-4.6875E-2</v>
      </c>
      <c r="T57">
        <f t="shared" si="1"/>
        <v>-3.2786885245901641E-2</v>
      </c>
      <c r="U57">
        <f t="shared" si="1"/>
        <v>1.6949152542372881E-2</v>
      </c>
      <c r="V57">
        <f t="shared" si="1"/>
        <v>0.1</v>
      </c>
      <c r="W57">
        <f t="shared" si="1"/>
        <v>0</v>
      </c>
      <c r="X57">
        <f t="shared" si="1"/>
        <v>-6.0606060606060608E-2</v>
      </c>
      <c r="Y57">
        <f t="shared" si="1"/>
        <v>0</v>
      </c>
      <c r="Z57">
        <f t="shared" si="1"/>
        <v>1.6129032258064516E-2</v>
      </c>
      <c r="AB57">
        <f t="shared" si="4"/>
        <v>0.10915492957746484</v>
      </c>
    </row>
    <row r="58" spans="1:28">
      <c r="A58" t="s">
        <v>49</v>
      </c>
      <c r="B58" t="s">
        <v>77</v>
      </c>
      <c r="C58">
        <v>2</v>
      </c>
      <c r="D58">
        <v>6</v>
      </c>
      <c r="E58">
        <v>6</v>
      </c>
      <c r="F58" s="11">
        <v>7.5</v>
      </c>
      <c r="G58">
        <v>6.5</v>
      </c>
      <c r="H58">
        <v>6.25</v>
      </c>
      <c r="I58">
        <v>7</v>
      </c>
      <c r="J58">
        <v>7.25</v>
      </c>
      <c r="K58">
        <v>8</v>
      </c>
      <c r="L58">
        <v>7.6</v>
      </c>
      <c r="M58">
        <v>8.25</v>
      </c>
      <c r="N58">
        <v>7.75</v>
      </c>
      <c r="Q58">
        <f t="shared" si="2"/>
        <v>0</v>
      </c>
      <c r="R58">
        <f t="shared" si="3"/>
        <v>0.25</v>
      </c>
      <c r="S58">
        <f t="shared" si="1"/>
        <v>-0.13333333333333333</v>
      </c>
      <c r="T58">
        <f t="shared" si="1"/>
        <v>-3.8461538461538464E-2</v>
      </c>
      <c r="U58">
        <f t="shared" si="1"/>
        <v>0.12</v>
      </c>
      <c r="V58">
        <f t="shared" si="1"/>
        <v>3.5714285714285712E-2</v>
      </c>
      <c r="W58">
        <f t="shared" si="1"/>
        <v>0.10344827586206896</v>
      </c>
      <c r="X58">
        <f t="shared" si="1"/>
        <v>-5.0000000000000044E-2</v>
      </c>
      <c r="Y58">
        <f t="shared" si="1"/>
        <v>8.5526315789473728E-2</v>
      </c>
      <c r="Z58">
        <f t="shared" si="1"/>
        <v>-6.0606060606060608E-2</v>
      </c>
      <c r="AB58">
        <f t="shared" si="4"/>
        <v>0.29166666666666669</v>
      </c>
    </row>
    <row r="59" spans="1:28">
      <c r="A59" t="s">
        <v>50</v>
      </c>
      <c r="B59" t="s">
        <v>77</v>
      </c>
      <c r="C59">
        <v>2</v>
      </c>
      <c r="D59">
        <v>14.8</v>
      </c>
      <c r="E59">
        <v>7.25</v>
      </c>
      <c r="F59" s="11">
        <v>7.5</v>
      </c>
      <c r="G59">
        <v>8</v>
      </c>
      <c r="H59">
        <v>8.5</v>
      </c>
      <c r="I59">
        <v>9</v>
      </c>
      <c r="J59">
        <v>9.5</v>
      </c>
      <c r="K59">
        <v>10</v>
      </c>
      <c r="L59">
        <v>9.75</v>
      </c>
      <c r="M59">
        <v>10</v>
      </c>
      <c r="N59">
        <v>9.75</v>
      </c>
      <c r="Q59">
        <f t="shared" si="2"/>
        <v>-0.5101351351351352</v>
      </c>
      <c r="R59">
        <f t="shared" si="3"/>
        <v>3.4482758620689655E-2</v>
      </c>
      <c r="S59">
        <f t="shared" si="1"/>
        <v>6.6666666666666666E-2</v>
      </c>
      <c r="T59">
        <f t="shared" si="1"/>
        <v>6.25E-2</v>
      </c>
      <c r="U59">
        <f t="shared" si="1"/>
        <v>5.8823529411764705E-2</v>
      </c>
      <c r="V59">
        <f t="shared" si="1"/>
        <v>5.5555555555555552E-2</v>
      </c>
      <c r="W59">
        <f t="shared" si="1"/>
        <v>5.2631578947368418E-2</v>
      </c>
      <c r="X59">
        <f t="shared" si="1"/>
        <v>-2.5000000000000001E-2</v>
      </c>
      <c r="Y59">
        <f t="shared" si="1"/>
        <v>2.564102564102564E-2</v>
      </c>
      <c r="Z59">
        <f t="shared" si="1"/>
        <v>-2.5000000000000001E-2</v>
      </c>
      <c r="AB59">
        <f t="shared" si="4"/>
        <v>-0.34121621621621623</v>
      </c>
    </row>
    <row r="60" spans="1:28">
      <c r="A60" t="s">
        <v>51</v>
      </c>
      <c r="B60" t="s">
        <v>77</v>
      </c>
      <c r="C60">
        <v>2</v>
      </c>
      <c r="D60">
        <v>5.5</v>
      </c>
      <c r="E60">
        <v>6.5</v>
      </c>
      <c r="F60" s="11">
        <v>6</v>
      </c>
      <c r="G60">
        <v>6.25</v>
      </c>
      <c r="H60">
        <v>6.5</v>
      </c>
      <c r="I60">
        <v>6.5</v>
      </c>
      <c r="J60">
        <v>7.25</v>
      </c>
      <c r="K60">
        <v>7.75</v>
      </c>
      <c r="L60">
        <v>7.35</v>
      </c>
      <c r="M60">
        <v>8</v>
      </c>
      <c r="N60">
        <v>8.25</v>
      </c>
      <c r="Q60">
        <f t="shared" si="2"/>
        <v>0.18181818181818182</v>
      </c>
      <c r="R60">
        <f t="shared" si="3"/>
        <v>-7.6923076923076927E-2</v>
      </c>
      <c r="S60">
        <f t="shared" ref="S60:S77" si="5">(G60-F60)/F60</f>
        <v>4.1666666666666664E-2</v>
      </c>
      <c r="T60">
        <f t="shared" ref="T60:T77" si="6">(H60-G60)/G60</f>
        <v>0.04</v>
      </c>
      <c r="U60">
        <f t="shared" ref="U60:U77" si="7">(I60-H60)/H60</f>
        <v>0</v>
      </c>
      <c r="V60">
        <f t="shared" ref="V60:V77" si="8">(J60-I60)/I60</f>
        <v>0.11538461538461539</v>
      </c>
      <c r="W60">
        <f t="shared" ref="W60:W77" si="9">(K60-J60)/J60</f>
        <v>6.8965517241379309E-2</v>
      </c>
      <c r="X60">
        <f t="shared" ref="X60:X77" si="10">(L60-K60)/K60</f>
        <v>-5.16129032258065E-2</v>
      </c>
      <c r="Y60">
        <f t="shared" ref="Y60:Y77" si="11">(M60-L60)/L60</f>
        <v>8.843537414965992E-2</v>
      </c>
      <c r="Z60">
        <f t="shared" ref="Z60:Z77" si="12">(N60-M60)/M60</f>
        <v>3.125E-2</v>
      </c>
      <c r="AB60">
        <f t="shared" si="4"/>
        <v>0.5</v>
      </c>
    </row>
    <row r="61" spans="1:28" s="12" customFormat="1">
      <c r="A61" s="12" t="s">
        <v>52</v>
      </c>
      <c r="B61" s="12" t="s">
        <v>78</v>
      </c>
      <c r="C61" s="12">
        <v>3</v>
      </c>
      <c r="D61" s="12">
        <v>7</v>
      </c>
      <c r="E61" s="12">
        <v>7.75</v>
      </c>
      <c r="F61" s="13">
        <v>8</v>
      </c>
      <c r="G61" s="12">
        <v>8.25</v>
      </c>
      <c r="H61" s="12">
        <v>8.75</v>
      </c>
      <c r="I61" s="12">
        <v>8.75</v>
      </c>
      <c r="J61" s="12">
        <v>8.75</v>
      </c>
      <c r="K61" s="12">
        <v>9</v>
      </c>
      <c r="L61" s="12">
        <v>8.85</v>
      </c>
      <c r="M61" s="12">
        <v>8.75</v>
      </c>
      <c r="N61" s="12">
        <v>9</v>
      </c>
      <c r="Q61" s="12">
        <f t="shared" si="2"/>
        <v>0.10714285714285714</v>
      </c>
      <c r="R61" s="12">
        <f t="shared" si="3"/>
        <v>3.2258064516129031E-2</v>
      </c>
      <c r="S61" s="12">
        <f t="shared" si="5"/>
        <v>3.125E-2</v>
      </c>
      <c r="T61" s="12">
        <f t="shared" si="6"/>
        <v>6.0606060606060608E-2</v>
      </c>
      <c r="U61" s="12">
        <f t="shared" si="7"/>
        <v>0</v>
      </c>
      <c r="V61" s="12">
        <f t="shared" si="8"/>
        <v>0</v>
      </c>
      <c r="W61" s="12">
        <f t="shared" si="9"/>
        <v>2.8571428571428571E-2</v>
      </c>
      <c r="X61" s="12">
        <f t="shared" si="10"/>
        <v>-1.6666666666666705E-2</v>
      </c>
      <c r="Y61" s="12">
        <f t="shared" si="11"/>
        <v>-1.1299435028248548E-2</v>
      </c>
      <c r="Z61" s="12">
        <f t="shared" si="12"/>
        <v>2.8571428571428571E-2</v>
      </c>
      <c r="AB61" s="12">
        <f t="shared" si="4"/>
        <v>0.2857142857142857</v>
      </c>
    </row>
    <row r="62" spans="1:28">
      <c r="A62" t="s">
        <v>53</v>
      </c>
      <c r="B62" t="s">
        <v>78</v>
      </c>
      <c r="C62">
        <v>3</v>
      </c>
      <c r="D62">
        <v>5.3</v>
      </c>
      <c r="E62">
        <v>6.25</v>
      </c>
      <c r="F62" s="11">
        <v>7.25</v>
      </c>
      <c r="G62">
        <v>7.25</v>
      </c>
      <c r="H62">
        <v>7.5</v>
      </c>
      <c r="I62">
        <v>8.25</v>
      </c>
      <c r="J62">
        <v>9.25</v>
      </c>
      <c r="K62">
        <v>9.5</v>
      </c>
      <c r="L62">
        <v>9.35</v>
      </c>
      <c r="M62">
        <v>10</v>
      </c>
      <c r="N62">
        <v>10.25</v>
      </c>
      <c r="Q62">
        <f t="shared" si="2"/>
        <v>0.17924528301886797</v>
      </c>
      <c r="R62">
        <f t="shared" si="3"/>
        <v>0.16</v>
      </c>
      <c r="S62">
        <f t="shared" si="5"/>
        <v>0</v>
      </c>
      <c r="T62">
        <f t="shared" si="6"/>
        <v>3.4482758620689655E-2</v>
      </c>
      <c r="U62">
        <f t="shared" si="7"/>
        <v>0.1</v>
      </c>
      <c r="V62">
        <f t="shared" si="8"/>
        <v>0.12121212121212122</v>
      </c>
      <c r="W62">
        <f t="shared" si="9"/>
        <v>2.7027027027027029E-2</v>
      </c>
      <c r="X62">
        <f t="shared" si="10"/>
        <v>-1.5789473684210565E-2</v>
      </c>
      <c r="Y62">
        <f t="shared" si="11"/>
        <v>6.9518716577540149E-2</v>
      </c>
      <c r="Z62">
        <f t="shared" si="12"/>
        <v>2.5000000000000001E-2</v>
      </c>
      <c r="AB62">
        <f t="shared" si="4"/>
        <v>0.93396226415094341</v>
      </c>
    </row>
    <row r="63" spans="1:28">
      <c r="A63" t="s">
        <v>54</v>
      </c>
      <c r="B63" t="s">
        <v>78</v>
      </c>
      <c r="C63">
        <v>3</v>
      </c>
      <c r="D63">
        <v>5.8</v>
      </c>
      <c r="E63">
        <v>6.5</v>
      </c>
      <c r="F63" s="11">
        <v>8.25</v>
      </c>
      <c r="G63">
        <v>6.5</v>
      </c>
      <c r="H63">
        <v>7</v>
      </c>
      <c r="I63">
        <v>7.25</v>
      </c>
      <c r="J63">
        <v>8</v>
      </c>
      <c r="K63">
        <v>7.5</v>
      </c>
      <c r="L63">
        <v>7</v>
      </c>
      <c r="M63">
        <v>7.25</v>
      </c>
      <c r="N63">
        <v>7.25</v>
      </c>
      <c r="Q63">
        <f t="shared" si="2"/>
        <v>0.12068965517241383</v>
      </c>
      <c r="R63">
        <f t="shared" si="3"/>
        <v>0.26923076923076922</v>
      </c>
      <c r="S63">
        <f t="shared" si="5"/>
        <v>-0.21212121212121213</v>
      </c>
      <c r="T63">
        <f t="shared" si="6"/>
        <v>7.6923076923076927E-2</v>
      </c>
      <c r="U63">
        <f t="shared" si="7"/>
        <v>3.5714285714285712E-2</v>
      </c>
      <c r="V63">
        <f t="shared" si="8"/>
        <v>0.10344827586206896</v>
      </c>
      <c r="W63">
        <f t="shared" si="9"/>
        <v>-6.25E-2</v>
      </c>
      <c r="X63">
        <f t="shared" si="10"/>
        <v>-6.6666666666666666E-2</v>
      </c>
      <c r="Y63">
        <f t="shared" si="11"/>
        <v>3.5714285714285712E-2</v>
      </c>
      <c r="Z63">
        <f t="shared" si="12"/>
        <v>0</v>
      </c>
      <c r="AB63">
        <f t="shared" si="4"/>
        <v>0.25000000000000006</v>
      </c>
    </row>
    <row r="64" spans="1:28">
      <c r="A64" t="s">
        <v>55</v>
      </c>
      <c r="B64" t="s">
        <v>78</v>
      </c>
      <c r="C64">
        <v>3</v>
      </c>
      <c r="D64">
        <v>11.5</v>
      </c>
      <c r="E64">
        <v>8.25</v>
      </c>
      <c r="F64" s="11">
        <v>8</v>
      </c>
      <c r="G64">
        <v>8</v>
      </c>
      <c r="H64">
        <v>8.5</v>
      </c>
      <c r="I64">
        <v>9</v>
      </c>
      <c r="J64">
        <v>9.25</v>
      </c>
      <c r="K64">
        <v>9</v>
      </c>
      <c r="L64">
        <v>9.5</v>
      </c>
      <c r="M64">
        <v>10</v>
      </c>
      <c r="N64">
        <v>9.75</v>
      </c>
      <c r="Q64">
        <f t="shared" si="2"/>
        <v>-0.28260869565217389</v>
      </c>
      <c r="R64">
        <f t="shared" si="3"/>
        <v>-3.0303030303030304E-2</v>
      </c>
      <c r="S64">
        <f t="shared" si="5"/>
        <v>0</v>
      </c>
      <c r="T64">
        <f t="shared" si="6"/>
        <v>6.25E-2</v>
      </c>
      <c r="U64">
        <f t="shared" si="7"/>
        <v>5.8823529411764705E-2</v>
      </c>
      <c r="V64">
        <f t="shared" si="8"/>
        <v>2.7777777777777776E-2</v>
      </c>
      <c r="W64">
        <f t="shared" si="9"/>
        <v>-2.7027027027027029E-2</v>
      </c>
      <c r="X64">
        <f t="shared" si="10"/>
        <v>5.5555555555555552E-2</v>
      </c>
      <c r="Y64">
        <f t="shared" si="11"/>
        <v>5.2631578947368418E-2</v>
      </c>
      <c r="Z64">
        <f t="shared" si="12"/>
        <v>-2.5000000000000001E-2</v>
      </c>
      <c r="AB64">
        <f t="shared" si="4"/>
        <v>-0.15217391304347827</v>
      </c>
    </row>
    <row r="65" spans="1:31">
      <c r="A65" t="s">
        <v>56</v>
      </c>
      <c r="B65" t="s">
        <v>78</v>
      </c>
      <c r="C65">
        <v>3</v>
      </c>
      <c r="D65">
        <v>9</v>
      </c>
      <c r="E65">
        <v>7.5</v>
      </c>
      <c r="F65" s="11">
        <v>7.5</v>
      </c>
      <c r="G65">
        <v>7.25</v>
      </c>
      <c r="H65">
        <v>8.25</v>
      </c>
      <c r="I65">
        <v>8.5</v>
      </c>
      <c r="J65">
        <v>9.75</v>
      </c>
      <c r="K65">
        <v>9</v>
      </c>
      <c r="L65">
        <v>9.1999999999999993</v>
      </c>
      <c r="M65">
        <v>9.25</v>
      </c>
      <c r="N65">
        <v>9.25</v>
      </c>
      <c r="Q65">
        <f t="shared" si="2"/>
        <v>-0.16666666666666666</v>
      </c>
      <c r="R65">
        <f t="shared" si="3"/>
        <v>0</v>
      </c>
      <c r="S65">
        <f t="shared" si="5"/>
        <v>-3.3333333333333333E-2</v>
      </c>
      <c r="T65">
        <f t="shared" si="6"/>
        <v>0.13793103448275862</v>
      </c>
      <c r="U65">
        <f t="shared" si="7"/>
        <v>3.0303030303030304E-2</v>
      </c>
      <c r="V65">
        <f t="shared" si="8"/>
        <v>0.14705882352941177</v>
      </c>
      <c r="W65">
        <f t="shared" si="9"/>
        <v>-7.6923076923076927E-2</v>
      </c>
      <c r="X65">
        <f t="shared" si="10"/>
        <v>2.2222222222222143E-2</v>
      </c>
      <c r="Y65">
        <f t="shared" si="11"/>
        <v>5.4347826086957301E-3</v>
      </c>
      <c r="Z65">
        <f t="shared" si="12"/>
        <v>0</v>
      </c>
      <c r="AB65">
        <f t="shared" si="4"/>
        <v>2.7777777777777776E-2</v>
      </c>
    </row>
    <row r="66" spans="1:31">
      <c r="A66" t="s">
        <v>57</v>
      </c>
      <c r="B66" t="s">
        <v>78</v>
      </c>
      <c r="C66">
        <v>3</v>
      </c>
      <c r="D66">
        <v>13.4</v>
      </c>
      <c r="E66">
        <v>10.25</v>
      </c>
      <c r="F66" s="11">
        <v>10.75</v>
      </c>
      <c r="G66">
        <v>10.75</v>
      </c>
      <c r="H66">
        <v>11.25</v>
      </c>
      <c r="I66">
        <v>11.25</v>
      </c>
      <c r="J66">
        <v>11</v>
      </c>
      <c r="K66">
        <v>11.5</v>
      </c>
      <c r="L66">
        <v>11.6</v>
      </c>
      <c r="M66">
        <v>11.25</v>
      </c>
      <c r="N66">
        <v>11</v>
      </c>
      <c r="Q66">
        <f t="shared" si="2"/>
        <v>-0.23507462686567165</v>
      </c>
      <c r="R66">
        <f t="shared" si="3"/>
        <v>4.878048780487805E-2</v>
      </c>
      <c r="S66">
        <f t="shared" si="5"/>
        <v>0</v>
      </c>
      <c r="T66">
        <f t="shared" si="6"/>
        <v>4.6511627906976744E-2</v>
      </c>
      <c r="U66">
        <f t="shared" si="7"/>
        <v>0</v>
      </c>
      <c r="V66">
        <f t="shared" si="8"/>
        <v>-2.2222222222222223E-2</v>
      </c>
      <c r="W66">
        <f t="shared" si="9"/>
        <v>4.5454545454545456E-2</v>
      </c>
      <c r="X66">
        <f t="shared" si="10"/>
        <v>8.6956521739130124E-3</v>
      </c>
      <c r="Y66">
        <f t="shared" si="11"/>
        <v>-3.0172413793103418E-2</v>
      </c>
      <c r="Z66">
        <f t="shared" si="12"/>
        <v>-2.2222222222222223E-2</v>
      </c>
      <c r="AB66">
        <f t="shared" si="4"/>
        <v>-0.17910447761194032</v>
      </c>
    </row>
    <row r="67" spans="1:31">
      <c r="A67" t="s">
        <v>58</v>
      </c>
      <c r="B67" t="s">
        <v>78</v>
      </c>
      <c r="C67">
        <v>3</v>
      </c>
      <c r="D67">
        <v>8</v>
      </c>
      <c r="E67">
        <v>8</v>
      </c>
      <c r="F67" s="11">
        <v>7.75</v>
      </c>
      <c r="G67">
        <v>8.25</v>
      </c>
      <c r="H67">
        <v>9.25</v>
      </c>
      <c r="I67">
        <v>8.5</v>
      </c>
      <c r="J67">
        <v>9.5</v>
      </c>
      <c r="K67">
        <v>10.25</v>
      </c>
      <c r="L67">
        <v>9.75</v>
      </c>
      <c r="M67">
        <v>9.75</v>
      </c>
      <c r="N67">
        <v>10</v>
      </c>
      <c r="Q67">
        <f t="shared" si="2"/>
        <v>0</v>
      </c>
      <c r="R67">
        <f t="shared" si="3"/>
        <v>-3.125E-2</v>
      </c>
      <c r="S67">
        <f t="shared" si="5"/>
        <v>6.4516129032258063E-2</v>
      </c>
      <c r="T67">
        <f t="shared" si="6"/>
        <v>0.12121212121212122</v>
      </c>
      <c r="U67">
        <f t="shared" si="7"/>
        <v>-8.1081081081081086E-2</v>
      </c>
      <c r="V67">
        <f t="shared" si="8"/>
        <v>0.11764705882352941</v>
      </c>
      <c r="W67">
        <f t="shared" si="9"/>
        <v>7.8947368421052627E-2</v>
      </c>
      <c r="X67">
        <f t="shared" si="10"/>
        <v>-4.878048780487805E-2</v>
      </c>
      <c r="Y67">
        <f t="shared" si="11"/>
        <v>0</v>
      </c>
      <c r="Z67">
        <f t="shared" si="12"/>
        <v>2.564102564102564E-2</v>
      </c>
      <c r="AB67">
        <f t="shared" si="4"/>
        <v>0.25</v>
      </c>
    </row>
    <row r="68" spans="1:31">
      <c r="A68" t="s">
        <v>59</v>
      </c>
      <c r="B68" t="s">
        <v>78</v>
      </c>
      <c r="C68">
        <v>3</v>
      </c>
      <c r="D68">
        <v>10.5</v>
      </c>
      <c r="E68">
        <v>10.5</v>
      </c>
      <c r="F68" s="11">
        <v>9.5</v>
      </c>
      <c r="G68">
        <v>10.25</v>
      </c>
      <c r="H68">
        <v>10</v>
      </c>
      <c r="I68">
        <v>10.25</v>
      </c>
      <c r="J68">
        <v>10.75</v>
      </c>
      <c r="K68">
        <v>11</v>
      </c>
      <c r="L68">
        <v>10.5</v>
      </c>
      <c r="M68">
        <v>10.5</v>
      </c>
      <c r="N68">
        <v>10.75</v>
      </c>
      <c r="Q68">
        <f t="shared" si="2"/>
        <v>0</v>
      </c>
      <c r="R68">
        <f t="shared" si="3"/>
        <v>-9.5238095238095233E-2</v>
      </c>
      <c r="S68">
        <f t="shared" si="5"/>
        <v>7.8947368421052627E-2</v>
      </c>
      <c r="T68">
        <f t="shared" si="6"/>
        <v>-2.4390243902439025E-2</v>
      </c>
      <c r="U68">
        <f t="shared" si="7"/>
        <v>2.5000000000000001E-2</v>
      </c>
      <c r="V68">
        <f t="shared" si="8"/>
        <v>4.878048780487805E-2</v>
      </c>
      <c r="W68">
        <f t="shared" si="9"/>
        <v>2.3255813953488372E-2</v>
      </c>
      <c r="X68">
        <f t="shared" si="10"/>
        <v>-4.5454545454545456E-2</v>
      </c>
      <c r="Y68">
        <f t="shared" si="11"/>
        <v>0</v>
      </c>
      <c r="Z68">
        <f t="shared" si="12"/>
        <v>2.3809523809523808E-2</v>
      </c>
      <c r="AB68">
        <f t="shared" si="4"/>
        <v>2.3809523809523808E-2</v>
      </c>
    </row>
    <row r="69" spans="1:31">
      <c r="A69" t="s">
        <v>92</v>
      </c>
      <c r="B69" t="s">
        <v>78</v>
      </c>
      <c r="C69">
        <v>4</v>
      </c>
      <c r="D69">
        <v>10</v>
      </c>
      <c r="E69">
        <v>10</v>
      </c>
      <c r="F69" s="11">
        <v>9.25</v>
      </c>
      <c r="G69">
        <v>10.5</v>
      </c>
      <c r="H69">
        <v>11</v>
      </c>
      <c r="I69">
        <v>10.5</v>
      </c>
      <c r="J69">
        <v>10.75</v>
      </c>
      <c r="K69">
        <v>11</v>
      </c>
      <c r="L69">
        <v>11.1</v>
      </c>
      <c r="M69">
        <v>10.75</v>
      </c>
      <c r="N69">
        <v>10.75</v>
      </c>
      <c r="Q69">
        <f t="shared" si="2"/>
        <v>0</v>
      </c>
      <c r="R69">
        <f t="shared" si="3"/>
        <v>-7.4999999999999997E-2</v>
      </c>
      <c r="S69">
        <f t="shared" si="5"/>
        <v>0.13513513513513514</v>
      </c>
      <c r="T69">
        <f t="shared" si="6"/>
        <v>4.7619047619047616E-2</v>
      </c>
      <c r="U69">
        <f t="shared" si="7"/>
        <v>-4.5454545454545456E-2</v>
      </c>
      <c r="V69">
        <f t="shared" si="8"/>
        <v>2.3809523809523808E-2</v>
      </c>
      <c r="W69">
        <f t="shared" si="9"/>
        <v>2.3255813953488372E-2</v>
      </c>
      <c r="X69">
        <f t="shared" si="10"/>
        <v>9.0909090909090592E-3</v>
      </c>
      <c r="Y69">
        <f t="shared" si="11"/>
        <v>-3.1531531531531501E-2</v>
      </c>
      <c r="Z69">
        <f t="shared" si="12"/>
        <v>0</v>
      </c>
      <c r="AB69">
        <f t="shared" si="4"/>
        <v>7.4999999999999997E-2</v>
      </c>
    </row>
    <row r="70" spans="1:31">
      <c r="A70" t="s">
        <v>60</v>
      </c>
      <c r="B70" t="s">
        <v>78</v>
      </c>
      <c r="C70">
        <v>4</v>
      </c>
      <c r="D70">
        <v>8.8000000000000007</v>
      </c>
      <c r="E70">
        <v>8.75</v>
      </c>
      <c r="F70" s="11">
        <v>9</v>
      </c>
      <c r="G70">
        <v>9</v>
      </c>
      <c r="H70">
        <v>10</v>
      </c>
      <c r="I70">
        <v>10</v>
      </c>
      <c r="J70">
        <v>10.5</v>
      </c>
      <c r="K70">
        <v>11</v>
      </c>
      <c r="L70">
        <v>10.6</v>
      </c>
      <c r="M70">
        <v>10.25</v>
      </c>
      <c r="N70">
        <v>10.5</v>
      </c>
      <c r="Q70">
        <f t="shared" si="2"/>
        <v>-5.6818181818182618E-3</v>
      </c>
      <c r="R70">
        <f t="shared" si="3"/>
        <v>2.8571428571428571E-2</v>
      </c>
      <c r="S70">
        <f t="shared" si="5"/>
        <v>0</v>
      </c>
      <c r="T70">
        <f t="shared" si="6"/>
        <v>0.1111111111111111</v>
      </c>
      <c r="U70">
        <f t="shared" si="7"/>
        <v>0</v>
      </c>
      <c r="V70">
        <f t="shared" si="8"/>
        <v>0.05</v>
      </c>
      <c r="W70">
        <f t="shared" si="9"/>
        <v>4.7619047619047616E-2</v>
      </c>
      <c r="X70">
        <f t="shared" si="10"/>
        <v>-3.6363636363636397E-2</v>
      </c>
      <c r="Y70">
        <f t="shared" si="11"/>
        <v>-3.3018867924528267E-2</v>
      </c>
      <c r="Z70">
        <f t="shared" si="12"/>
        <v>2.4390243902439025E-2</v>
      </c>
      <c r="AB70">
        <f t="shared" si="4"/>
        <v>0.19318181818181809</v>
      </c>
    </row>
    <row r="71" spans="1:31">
      <c r="A71" t="s">
        <v>61</v>
      </c>
      <c r="B71" t="s">
        <v>78</v>
      </c>
      <c r="C71">
        <v>4</v>
      </c>
      <c r="D71">
        <v>9.6</v>
      </c>
      <c r="E71">
        <v>9.25</v>
      </c>
      <c r="F71" s="11">
        <v>9.5</v>
      </c>
      <c r="G71">
        <v>10</v>
      </c>
      <c r="H71">
        <v>9.5</v>
      </c>
      <c r="I71">
        <v>9.75</v>
      </c>
      <c r="J71">
        <v>10.25</v>
      </c>
      <c r="K71">
        <v>10.25</v>
      </c>
      <c r="L71">
        <v>10.35</v>
      </c>
      <c r="M71">
        <v>10.25</v>
      </c>
      <c r="N71">
        <v>10.5</v>
      </c>
      <c r="Q71">
        <f t="shared" si="2"/>
        <v>-3.6458333333333301E-2</v>
      </c>
      <c r="R71">
        <f t="shared" si="3"/>
        <v>2.7027027027027029E-2</v>
      </c>
      <c r="S71">
        <f t="shared" si="5"/>
        <v>5.2631578947368418E-2</v>
      </c>
      <c r="T71">
        <f t="shared" si="6"/>
        <v>-0.05</v>
      </c>
      <c r="U71">
        <f t="shared" si="7"/>
        <v>2.6315789473684209E-2</v>
      </c>
      <c r="V71">
        <f t="shared" si="8"/>
        <v>5.128205128205128E-2</v>
      </c>
      <c r="W71">
        <f t="shared" si="9"/>
        <v>0</v>
      </c>
      <c r="X71">
        <f t="shared" si="10"/>
        <v>9.7560975609755751E-3</v>
      </c>
      <c r="Y71">
        <f t="shared" si="11"/>
        <v>-9.6618357487922371E-3</v>
      </c>
      <c r="Z71">
        <f t="shared" si="12"/>
        <v>2.4390243902439025E-2</v>
      </c>
      <c r="AB71">
        <f t="shared" si="4"/>
        <v>9.3750000000000042E-2</v>
      </c>
    </row>
    <row r="72" spans="1:31">
      <c r="A72" t="s">
        <v>62</v>
      </c>
      <c r="B72" t="s">
        <v>78</v>
      </c>
      <c r="C72">
        <v>4</v>
      </c>
      <c r="D72">
        <v>8.8000000000000007</v>
      </c>
      <c r="E72">
        <v>9.25</v>
      </c>
      <c r="F72" s="11">
        <v>10</v>
      </c>
      <c r="G72">
        <v>9.25</v>
      </c>
      <c r="H72">
        <v>10.25</v>
      </c>
      <c r="I72">
        <v>10.75</v>
      </c>
      <c r="J72">
        <v>11.25</v>
      </c>
      <c r="K72">
        <v>11.25</v>
      </c>
      <c r="L72">
        <v>11.75</v>
      </c>
      <c r="M72">
        <v>11.25</v>
      </c>
      <c r="N72">
        <v>11.25</v>
      </c>
      <c r="Q72">
        <f t="shared" si="2"/>
        <v>5.1136363636363549E-2</v>
      </c>
      <c r="R72">
        <f t="shared" si="3"/>
        <v>8.1081081081081086E-2</v>
      </c>
      <c r="S72">
        <f t="shared" si="5"/>
        <v>-7.4999999999999997E-2</v>
      </c>
      <c r="T72">
        <f t="shared" si="6"/>
        <v>0.10810810810810811</v>
      </c>
      <c r="U72">
        <f t="shared" si="7"/>
        <v>4.878048780487805E-2</v>
      </c>
      <c r="V72">
        <f t="shared" si="8"/>
        <v>4.6511627906976744E-2</v>
      </c>
      <c r="W72">
        <f t="shared" si="9"/>
        <v>0</v>
      </c>
      <c r="X72">
        <f t="shared" si="10"/>
        <v>4.4444444444444446E-2</v>
      </c>
      <c r="Y72">
        <f t="shared" si="11"/>
        <v>-4.2553191489361701E-2</v>
      </c>
      <c r="Z72">
        <f t="shared" si="12"/>
        <v>0</v>
      </c>
      <c r="AB72">
        <f t="shared" si="4"/>
        <v>0.27840909090909083</v>
      </c>
    </row>
    <row r="73" spans="1:31">
      <c r="A73" t="s">
        <v>63</v>
      </c>
      <c r="B73" t="s">
        <v>78</v>
      </c>
      <c r="C73">
        <v>4</v>
      </c>
      <c r="D73">
        <v>9.4</v>
      </c>
      <c r="E73">
        <v>9</v>
      </c>
      <c r="F73" s="11">
        <v>7.75</v>
      </c>
      <c r="G73">
        <v>6.75</v>
      </c>
      <c r="H73">
        <v>8.25</v>
      </c>
      <c r="I73">
        <v>8</v>
      </c>
      <c r="J73">
        <v>8.75</v>
      </c>
      <c r="K73">
        <v>8.5</v>
      </c>
      <c r="L73">
        <v>8.6</v>
      </c>
      <c r="M73">
        <v>8.5</v>
      </c>
      <c r="N73">
        <v>8.25</v>
      </c>
      <c r="Q73">
        <f t="shared" si="2"/>
        <v>-4.2553191489361736E-2</v>
      </c>
      <c r="R73">
        <f t="shared" si="3"/>
        <v>-0.1388888888888889</v>
      </c>
      <c r="S73">
        <f t="shared" si="5"/>
        <v>-0.12903225806451613</v>
      </c>
      <c r="T73">
        <f t="shared" si="6"/>
        <v>0.22222222222222221</v>
      </c>
      <c r="U73">
        <f t="shared" si="7"/>
        <v>-3.0303030303030304E-2</v>
      </c>
      <c r="V73">
        <f t="shared" si="8"/>
        <v>9.375E-2</v>
      </c>
      <c r="W73">
        <f t="shared" si="9"/>
        <v>-2.8571428571428571E-2</v>
      </c>
      <c r="X73">
        <f t="shared" si="10"/>
        <v>1.1764705882352899E-2</v>
      </c>
      <c r="Y73">
        <f t="shared" si="11"/>
        <v>-1.1627906976744146E-2</v>
      </c>
      <c r="Z73">
        <f t="shared" si="12"/>
        <v>-2.9411764705882353E-2</v>
      </c>
      <c r="AB73">
        <f t="shared" si="4"/>
        <v>-0.12234042553191493</v>
      </c>
    </row>
    <row r="74" spans="1:31">
      <c r="A74" t="s">
        <v>64</v>
      </c>
      <c r="B74" t="s">
        <v>78</v>
      </c>
      <c r="C74">
        <v>4</v>
      </c>
      <c r="D74">
        <v>7.4</v>
      </c>
      <c r="E74">
        <v>7.5</v>
      </c>
      <c r="F74" s="11">
        <v>14.75</v>
      </c>
      <c r="G74">
        <v>15</v>
      </c>
      <c r="H74">
        <v>14.75</v>
      </c>
      <c r="I74">
        <v>15</v>
      </c>
      <c r="J74">
        <v>16</v>
      </c>
      <c r="K74">
        <v>15.5</v>
      </c>
      <c r="L74">
        <v>15.95</v>
      </c>
      <c r="M74">
        <v>15</v>
      </c>
      <c r="N74">
        <v>10.25</v>
      </c>
      <c r="Q74">
        <f t="shared" si="2"/>
        <v>1.3513513513513466E-2</v>
      </c>
      <c r="R74">
        <f t="shared" si="3"/>
        <v>0.96666666666666667</v>
      </c>
      <c r="S74">
        <f t="shared" si="5"/>
        <v>1.6949152542372881E-2</v>
      </c>
      <c r="T74">
        <f t="shared" si="6"/>
        <v>-1.6666666666666666E-2</v>
      </c>
      <c r="U74">
        <f t="shared" si="7"/>
        <v>1.6949152542372881E-2</v>
      </c>
      <c r="V74">
        <f t="shared" si="8"/>
        <v>6.6666666666666666E-2</v>
      </c>
      <c r="W74">
        <f t="shared" si="9"/>
        <v>-3.125E-2</v>
      </c>
      <c r="X74">
        <f t="shared" si="10"/>
        <v>2.9032258064516082E-2</v>
      </c>
      <c r="Y74">
        <f t="shared" si="11"/>
        <v>-5.9561128526645725E-2</v>
      </c>
      <c r="Z74">
        <f t="shared" si="12"/>
        <v>-0.31666666666666665</v>
      </c>
      <c r="AB74">
        <f t="shared" si="4"/>
        <v>0.38513513513513509</v>
      </c>
    </row>
    <row r="75" spans="1:31">
      <c r="A75" t="s">
        <v>65</v>
      </c>
      <c r="B75" t="s">
        <v>78</v>
      </c>
      <c r="C75">
        <v>4</v>
      </c>
      <c r="D75" s="11">
        <v>20.7</v>
      </c>
      <c r="E75">
        <v>15</v>
      </c>
      <c r="F75" s="11">
        <v>5</v>
      </c>
      <c r="G75">
        <v>10.5</v>
      </c>
      <c r="H75" s="8">
        <v>11.25</v>
      </c>
      <c r="I75" s="8">
        <v>11.75</v>
      </c>
      <c r="J75" s="8">
        <v>12.25</v>
      </c>
      <c r="K75" s="8">
        <v>11.75</v>
      </c>
      <c r="L75" s="8">
        <v>12.2</v>
      </c>
      <c r="M75" s="8">
        <v>12.25</v>
      </c>
      <c r="N75">
        <v>12.25</v>
      </c>
      <c r="Q75">
        <f t="shared" si="2"/>
        <v>-0.27536231884057971</v>
      </c>
      <c r="R75">
        <f t="shared" si="3"/>
        <v>-0.66666666666666663</v>
      </c>
      <c r="S75">
        <f t="shared" si="5"/>
        <v>1.1000000000000001</v>
      </c>
      <c r="T75">
        <f t="shared" si="6"/>
        <v>7.1428571428571425E-2</v>
      </c>
      <c r="U75">
        <f t="shared" si="7"/>
        <v>4.4444444444444446E-2</v>
      </c>
      <c r="V75">
        <f t="shared" si="8"/>
        <v>4.2553191489361701E-2</v>
      </c>
      <c r="W75">
        <f t="shared" si="9"/>
        <v>-4.0816326530612242E-2</v>
      </c>
      <c r="X75">
        <f t="shared" si="10"/>
        <v>3.8297872340425469E-2</v>
      </c>
      <c r="Y75">
        <f t="shared" si="11"/>
        <v>4.0983606557377632E-3</v>
      </c>
      <c r="Z75">
        <f t="shared" si="12"/>
        <v>0</v>
      </c>
      <c r="AB75">
        <f t="shared" si="4"/>
        <v>-0.40821256038647341</v>
      </c>
    </row>
    <row r="76" spans="1:31">
      <c r="A76" t="s">
        <v>66</v>
      </c>
      <c r="B76" t="s">
        <v>78</v>
      </c>
      <c r="C76">
        <v>4</v>
      </c>
      <c r="D76">
        <v>18</v>
      </c>
      <c r="E76">
        <v>10</v>
      </c>
      <c r="F76" s="11">
        <v>7.25</v>
      </c>
      <c r="G76">
        <v>6</v>
      </c>
      <c r="H76">
        <v>6.25</v>
      </c>
      <c r="I76">
        <v>6.75</v>
      </c>
      <c r="J76">
        <v>7.25</v>
      </c>
      <c r="K76" s="8">
        <v>7.25</v>
      </c>
      <c r="L76" s="8">
        <v>7.6</v>
      </c>
      <c r="M76" s="8">
        <v>7.5</v>
      </c>
      <c r="N76">
        <v>8.25</v>
      </c>
      <c r="Q76">
        <f t="shared" si="2"/>
        <v>-0.44444444444444442</v>
      </c>
      <c r="R76">
        <f t="shared" si="3"/>
        <v>-0.27500000000000002</v>
      </c>
      <c r="S76">
        <f t="shared" si="5"/>
        <v>-0.17241379310344829</v>
      </c>
      <c r="T76">
        <f t="shared" si="6"/>
        <v>4.1666666666666664E-2</v>
      </c>
      <c r="U76">
        <f t="shared" si="7"/>
        <v>0.08</v>
      </c>
      <c r="V76">
        <f t="shared" si="8"/>
        <v>7.407407407407407E-2</v>
      </c>
      <c r="W76">
        <f t="shared" si="9"/>
        <v>0</v>
      </c>
      <c r="X76">
        <f t="shared" si="10"/>
        <v>4.8275862068965468E-2</v>
      </c>
      <c r="Y76">
        <f t="shared" si="11"/>
        <v>-1.3157894736842059E-2</v>
      </c>
      <c r="Z76">
        <f t="shared" si="12"/>
        <v>0.1</v>
      </c>
      <c r="AB76">
        <f t="shared" si="4"/>
        <v>-0.54166666666666663</v>
      </c>
    </row>
    <row r="77" spans="1:31">
      <c r="A77" t="s">
        <v>93</v>
      </c>
      <c r="B77" t="s">
        <v>78</v>
      </c>
      <c r="C77">
        <v>4</v>
      </c>
      <c r="D77">
        <v>9.9</v>
      </c>
      <c r="E77">
        <v>9.5</v>
      </c>
      <c r="F77" s="11">
        <v>9.25</v>
      </c>
      <c r="G77">
        <v>9.5</v>
      </c>
      <c r="H77">
        <v>9.75</v>
      </c>
      <c r="I77">
        <v>9.75</v>
      </c>
      <c r="J77">
        <v>10.5</v>
      </c>
      <c r="K77" s="8">
        <v>10.25</v>
      </c>
      <c r="L77" s="8">
        <v>10.1</v>
      </c>
      <c r="M77" s="8">
        <v>9.75</v>
      </c>
      <c r="N77" s="8">
        <v>9.5</v>
      </c>
      <c r="Q77">
        <f t="shared" si="2"/>
        <v>-4.0404040404040435E-2</v>
      </c>
      <c r="R77">
        <f t="shared" si="3"/>
        <v>-2.6315789473684209E-2</v>
      </c>
      <c r="S77">
        <f t="shared" si="5"/>
        <v>2.7027027027027029E-2</v>
      </c>
      <c r="T77">
        <f t="shared" si="6"/>
        <v>2.6315789473684209E-2</v>
      </c>
      <c r="U77">
        <f t="shared" si="7"/>
        <v>0</v>
      </c>
      <c r="V77">
        <f t="shared" si="8"/>
        <v>7.6923076923076927E-2</v>
      </c>
      <c r="W77">
        <f t="shared" si="9"/>
        <v>-2.3809523809523808E-2</v>
      </c>
      <c r="X77">
        <f t="shared" si="10"/>
        <v>-1.4634146341463448E-2</v>
      </c>
      <c r="Y77">
        <f t="shared" si="11"/>
        <v>-3.4653465346534622E-2</v>
      </c>
      <c r="Z77">
        <f t="shared" si="12"/>
        <v>-2.564102564102564E-2</v>
      </c>
      <c r="AB77">
        <f t="shared" si="4"/>
        <v>-4.0404040404040435E-2</v>
      </c>
    </row>
    <row r="79" spans="1:31">
      <c r="Q79">
        <f t="shared" ref="Q79:Z79" si="13">TTEST(Q46:Q60,Q61:Q77,2,2)</f>
        <v>0.19808084261017106</v>
      </c>
      <c r="R79">
        <f t="shared" si="13"/>
        <v>0.45819753352795667</v>
      </c>
      <c r="S79">
        <f t="shared" si="13"/>
        <v>0.59138961632713283</v>
      </c>
      <c r="T79">
        <f t="shared" si="13"/>
        <v>1.6731758743165927E-2</v>
      </c>
      <c r="U79">
        <f t="shared" si="13"/>
        <v>0.37737655020061001</v>
      </c>
      <c r="V79">
        <f t="shared" si="13"/>
        <v>0.45789095531716817</v>
      </c>
      <c r="W79">
        <f t="shared" si="13"/>
        <v>2.7426052830944236E-2</v>
      </c>
      <c r="X79">
        <f t="shared" si="13"/>
        <v>2.8499557756987855E-3</v>
      </c>
      <c r="Y79">
        <f t="shared" si="13"/>
        <v>6.9560650016674741E-5</v>
      </c>
      <c r="Z79">
        <f t="shared" si="13"/>
        <v>0.56831821791629311</v>
      </c>
      <c r="AB79">
        <f>TTEST(AB46:AB60,AB61:AB77,2,2)</f>
        <v>0.12112158427394011</v>
      </c>
      <c r="AE79" t="e">
        <f>TTEST(AB23:AB41,AB61:AB77,2,2)</f>
        <v>#DIV/0!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Poorten</dc:creator>
  <cp:lastModifiedBy>Allie Byrne</cp:lastModifiedBy>
  <dcterms:created xsi:type="dcterms:W3CDTF">2015-02-13T00:10:19Z</dcterms:created>
  <dcterms:modified xsi:type="dcterms:W3CDTF">2018-02-12T21:39:27Z</dcterms:modified>
</cp:coreProperties>
</file>