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2980" windowHeight="10848"/>
  </bookViews>
  <sheets>
    <sheet name="iorlan, SYBR Green, 02-12-2019," sheetId="1" r:id="rId1"/>
  </sheets>
  <calcPr calcId="145621"/>
</workbook>
</file>

<file path=xl/calcChain.xml><?xml version="1.0" encoding="utf-8"?>
<calcChain xmlns="http://schemas.openxmlformats.org/spreadsheetml/2006/main">
  <c r="I169" i="1" l="1"/>
  <c r="I187" i="1"/>
  <c r="I185" i="1"/>
  <c r="I149" i="1"/>
  <c r="I189" i="1"/>
  <c r="I191" i="1"/>
  <c r="I193" i="1"/>
  <c r="I195" i="1"/>
  <c r="I151" i="1"/>
  <c r="I153" i="1"/>
  <c r="I155" i="1"/>
  <c r="I157" i="1"/>
  <c r="I159" i="1"/>
  <c r="I161" i="1"/>
  <c r="I163" i="1"/>
  <c r="I165" i="1"/>
  <c r="I167" i="1"/>
  <c r="I171" i="1"/>
  <c r="H187" i="1"/>
  <c r="H189" i="1"/>
  <c r="H191" i="1"/>
  <c r="H193" i="1"/>
  <c r="H195" i="1"/>
  <c r="H185" i="1"/>
  <c r="H151" i="1"/>
  <c r="H153" i="1"/>
  <c r="H155" i="1"/>
  <c r="H157" i="1"/>
  <c r="H159" i="1"/>
  <c r="H161" i="1"/>
  <c r="H163" i="1"/>
  <c r="H165" i="1"/>
  <c r="H167" i="1"/>
  <c r="H169" i="1"/>
  <c r="H171" i="1"/>
  <c r="H149" i="1"/>
  <c r="I122" i="1" l="1"/>
  <c r="I124" i="1"/>
  <c r="I120" i="1"/>
  <c r="H120" i="1"/>
  <c r="H122" i="1"/>
  <c r="I136" i="1"/>
  <c r="I138" i="1"/>
  <c r="I140" i="1"/>
  <c r="I142" i="1"/>
  <c r="I144" i="1"/>
  <c r="I134" i="1"/>
  <c r="I106" i="1"/>
  <c r="I108" i="1"/>
  <c r="I110" i="1"/>
  <c r="I112" i="1"/>
  <c r="I114" i="1"/>
  <c r="I116" i="1"/>
  <c r="I118" i="1"/>
  <c r="I126" i="1"/>
  <c r="I104" i="1"/>
  <c r="H136" i="1"/>
  <c r="H138" i="1"/>
  <c r="H140" i="1"/>
  <c r="H142" i="1"/>
  <c r="H144" i="1"/>
  <c r="H134" i="1"/>
  <c r="H106" i="1"/>
  <c r="H108" i="1"/>
  <c r="H110" i="1"/>
  <c r="H112" i="1"/>
  <c r="H114" i="1"/>
  <c r="H116" i="1"/>
  <c r="H118" i="1"/>
  <c r="H124" i="1"/>
  <c r="H126" i="1"/>
  <c r="H104" i="1"/>
  <c r="I20" i="1"/>
  <c r="I40" i="1"/>
  <c r="I42" i="1"/>
  <c r="I44" i="1"/>
  <c r="I46" i="1"/>
  <c r="I48" i="1"/>
  <c r="I38" i="1"/>
  <c r="I24" i="1"/>
  <c r="I4" i="1"/>
  <c r="I6" i="1"/>
  <c r="I8" i="1"/>
  <c r="I10" i="1"/>
  <c r="I12" i="1"/>
  <c r="I14" i="1"/>
  <c r="I16" i="1"/>
  <c r="I18" i="1"/>
  <c r="I22" i="1"/>
  <c r="I2" i="1"/>
  <c r="H40" i="1"/>
  <c r="H42" i="1"/>
  <c r="H44" i="1"/>
  <c r="H46" i="1"/>
  <c r="H48" i="1"/>
  <c r="H38" i="1"/>
  <c r="H4" i="1"/>
  <c r="H6" i="1"/>
  <c r="H8" i="1"/>
  <c r="H10" i="1"/>
  <c r="H12" i="1"/>
  <c r="H14" i="1"/>
  <c r="H16" i="1"/>
  <c r="H18" i="1"/>
  <c r="H20" i="1"/>
  <c r="H22" i="1"/>
  <c r="H24" i="1"/>
  <c r="H2" i="1"/>
  <c r="H91" i="1"/>
  <c r="H93" i="1"/>
  <c r="H95" i="1"/>
  <c r="H97" i="1"/>
  <c r="H99" i="1"/>
  <c r="H89" i="1"/>
  <c r="H55" i="1"/>
  <c r="H57" i="1"/>
  <c r="H59" i="1"/>
  <c r="H61" i="1"/>
  <c r="H63" i="1"/>
  <c r="H65" i="1"/>
  <c r="H67" i="1"/>
  <c r="H69" i="1"/>
  <c r="H71" i="1"/>
  <c r="H73" i="1"/>
  <c r="H75" i="1"/>
  <c r="H53" i="1"/>
</calcChain>
</file>

<file path=xl/sharedStrings.xml><?xml version="1.0" encoding="utf-8"?>
<sst xmlns="http://schemas.openxmlformats.org/spreadsheetml/2006/main" count="407" uniqueCount="129">
  <si>
    <t>Well Type</t>
  </si>
  <si>
    <t>Threshold (dRn)</t>
  </si>
  <si>
    <t>Ct (dRn)</t>
  </si>
  <si>
    <t>Quantity (copies)</t>
  </si>
  <si>
    <t>RSq (dRn)</t>
  </si>
  <si>
    <t>Slope (dRn)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</si>
  <si>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</si>
  <si>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</si>
  <si>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</si>
  <si>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</si>
  <si>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</si>
  <si>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</si>
  <si>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</si>
  <si>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</si>
  <si>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</si>
  <si>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</si>
  <si>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</si>
  <si>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</si>
  <si>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</si>
  <si>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</si>
  <si>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</si>
  <si>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</si>
  <si>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</si>
  <si>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</si>
  <si>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</si>
  <si>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</si>
  <si>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</si>
  <si>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</si>
  <si>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</si>
  <si>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</si>
  <si>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C1</t>
  </si>
  <si>
    <t>Standard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</si>
  <si>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</si>
  <si>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</si>
  <si>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</si>
  <si>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</si>
  <si>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</si>
  <si>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</si>
  <si>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</si>
  <si>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</si>
  <si>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</si>
  <si>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</si>
  <si>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</si>
  <si>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</si>
  <si>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</si>
  <si>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</si>
  <si>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</si>
  <si>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</si>
  <si>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</si>
  <si>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</si>
  <si>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</si>
  <si>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</si>
  <si>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</si>
  <si>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</si>
  <si>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</si>
  <si>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EPO</t>
  </si>
  <si>
    <t>Kelly WT NX 3</t>
  </si>
  <si>
    <t>Kelly WT HX 3</t>
  </si>
  <si>
    <t>Kelly 3'B25' D1 NX 3</t>
  </si>
  <si>
    <t>Kelly 3'B25' D1 HX 3</t>
  </si>
  <si>
    <t>Average</t>
  </si>
  <si>
    <t>Epo/L28</t>
  </si>
  <si>
    <t>Kelly 3' B2 NX 2</t>
  </si>
  <si>
    <t>Kelly 3' B2 HX 2</t>
  </si>
  <si>
    <t>Kelly 3'B25' C24 NX 1</t>
  </si>
  <si>
    <t>Kelly 3'B25' C24 HX 1</t>
  </si>
  <si>
    <t>Kelly 3'B25' G12 NX 1</t>
  </si>
  <si>
    <t>Kelly 3'B25' G12 HX 1</t>
  </si>
  <si>
    <t>Kelly 3'B25' B22 NX 4</t>
  </si>
  <si>
    <t>Kelly 3'B25' B22 HX 4</t>
  </si>
  <si>
    <t>Kelly 3'B25' B22 NX 3</t>
  </si>
  <si>
    <t>Kelly 3'B25' B22 HX 3</t>
  </si>
  <si>
    <t>Kelly 3'B25' C19 NX 3</t>
  </si>
  <si>
    <t>Kelly 3'B25' C19 HX 3</t>
  </si>
  <si>
    <t>Kelly 3'B25' D1 NX 4</t>
  </si>
  <si>
    <t>Kelly 3'B25' D1 HX 4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</si>
  <si>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</si>
  <si>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</si>
  <si>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</si>
  <si>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</si>
  <si>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</si>
  <si>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</si>
  <si>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</si>
  <si>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</si>
  <si>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</si>
  <si>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</si>
  <si>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</si>
  <si>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</si>
  <si>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</si>
  <si>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</si>
  <si>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</si>
  <si>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</si>
  <si>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</si>
  <si>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</si>
  <si>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</si>
  <si>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</si>
  <si>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</si>
  <si>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</si>
  <si>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</si>
  <si>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</si>
  <si>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</si>
  <si>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</si>
  <si>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</si>
  <si>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</si>
  <si>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</si>
  <si>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</si>
  <si>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</si>
  <si>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</si>
  <si>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</si>
  <si>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</si>
  <si>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</si>
  <si>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</si>
  <si>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</si>
  <si>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</si>
  <si>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</si>
  <si>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</si>
  <si>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</si>
  <si>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</si>
  <si>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</si>
  <si>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</si>
  <si>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</si>
  <si>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</si>
  <si>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</si>
  <si>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</si>
  <si>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L28</t>
  </si>
  <si>
    <t>CAIX</t>
  </si>
  <si>
    <t>CAIX/L28</t>
  </si>
  <si>
    <t>LOXL2</t>
  </si>
  <si>
    <t>LOXL2/L28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</si>
</sst>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11" fontId="0" fillId="0" borderId="0" xfId="0" applyNumberFormat="1"/>
    <xf numFmtId="0" fontId="16" fillId="0" borderId="0" xfId="0" applyFont="1"/>
    <xf numFmtId="1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1" fontId="16" fillId="0" borderId="0" xfId="0" applyNumberFormat="1" applyFont="1"/>
    <xf numFmtId="11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6"/>
  <sheetViews>
    <sheetView tabSelected="1" workbookViewId="0">
      <selection activeCell="L40" sqref="L40"/>
    </sheetView>
  </sheetViews>
  <sheetFormatPr defaultRowHeight="14.4" x14ac:dyDescent="0.3"/>
  <cols>
    <col min="1" max="1" width="6" customWidth="1"/>
    <col min="2" max="2" width="18.33203125" customWidth="1"/>
    <col min="3" max="3" width="13.77734375" bestFit="1" customWidth="1"/>
    <col min="4" max="4" width="7.44140625" bestFit="1" customWidth="1"/>
    <col min="5" max="5" width="14.88671875" bestFit="1" customWidth="1"/>
    <col min="6" max="6" width="8.6640625" bestFit="1" customWidth="1"/>
    <col min="7" max="7" width="10.109375" bestFit="1" customWidth="1"/>
    <col min="9" max="9" width="10.6640625" customWidth="1"/>
  </cols>
  <sheetData>
    <row r="1" spans="1:9" x14ac:dyDescent="0.3">
      <c r="A1" s="2" t="s">
        <v>55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60</v>
      </c>
      <c r="I1" t="s">
        <v>61</v>
      </c>
    </row>
    <row r="2" spans="1:9" x14ac:dyDescent="0.3">
      <c r="A2" s="2" t="s">
        <v>6</v>
      </c>
      <c r="B2" s="2" t="s">
        <v>56</v>
      </c>
      <c r="C2" s="2">
        <v>0.32040000000000002</v>
      </c>
      <c r="D2" s="2">
        <v>30.13</v>
      </c>
      <c r="E2" s="5">
        <v>17.079999999999998</v>
      </c>
      <c r="F2" s="2">
        <v>0.998</v>
      </c>
      <c r="G2" s="2">
        <v>-3.1429999999999998</v>
      </c>
      <c r="H2" s="6">
        <f>AVERAGE(E2:E3)</f>
        <v>17.784999999999997</v>
      </c>
      <c r="I2" s="6">
        <f>H2/H53</f>
        <v>1.669404421082273E-5</v>
      </c>
    </row>
    <row r="3" spans="1:9" x14ac:dyDescent="0.3">
      <c r="A3" s="2" t="s">
        <v>7</v>
      </c>
      <c r="B3" s="2" t="s">
        <v>56</v>
      </c>
      <c r="C3" s="2">
        <v>0.32040000000000002</v>
      </c>
      <c r="D3" s="2">
        <v>30.02</v>
      </c>
      <c r="E3" s="5">
        <v>18.489999999999998</v>
      </c>
      <c r="F3" s="2">
        <v>0.998</v>
      </c>
      <c r="G3" s="2">
        <v>-3.1429999999999998</v>
      </c>
      <c r="H3" s="7"/>
      <c r="I3" s="7"/>
    </row>
    <row r="4" spans="1:9" x14ac:dyDescent="0.3">
      <c r="A4" s="2" t="s">
        <v>8</v>
      </c>
      <c r="B4" s="2" t="s">
        <v>57</v>
      </c>
      <c r="C4" s="2">
        <v>0.32040000000000002</v>
      </c>
      <c r="D4" s="2">
        <v>20.48</v>
      </c>
      <c r="E4" s="5">
        <v>20130</v>
      </c>
      <c r="F4" s="2">
        <v>0.998</v>
      </c>
      <c r="G4" s="2">
        <v>-3.1429999999999998</v>
      </c>
      <c r="H4" s="6">
        <f t="shared" ref="H4" si="0">AVERAGE(E4:E5)</f>
        <v>20240</v>
      </c>
      <c r="I4" s="6">
        <f t="shared" ref="I4" si="1">H4/H55</f>
        <v>1.2270384965140952E-2</v>
      </c>
    </row>
    <row r="5" spans="1:9" x14ac:dyDescent="0.3">
      <c r="A5" s="2" t="s">
        <v>9</v>
      </c>
      <c r="B5" s="2" t="s">
        <v>57</v>
      </c>
      <c r="C5" s="2">
        <v>0.32040000000000002</v>
      </c>
      <c r="D5" s="2">
        <v>20.46</v>
      </c>
      <c r="E5" s="5">
        <v>20350</v>
      </c>
      <c r="F5" s="2">
        <v>0.998</v>
      </c>
      <c r="G5" s="2">
        <v>-3.1429999999999998</v>
      </c>
      <c r="H5" s="7"/>
      <c r="I5" s="7"/>
    </row>
    <row r="6" spans="1:9" x14ac:dyDescent="0.3">
      <c r="A6" s="2" t="s">
        <v>10</v>
      </c>
      <c r="B6" s="2" t="s">
        <v>58</v>
      </c>
      <c r="C6" s="2">
        <v>0.32040000000000002</v>
      </c>
      <c r="D6" s="2">
        <v>31.5</v>
      </c>
      <c r="E6" s="2">
        <v>6.24</v>
      </c>
      <c r="F6" s="2">
        <v>0.998</v>
      </c>
      <c r="G6" s="2">
        <v>-3.1429999999999998</v>
      </c>
      <c r="H6" s="6">
        <f t="shared" ref="H6" si="2">AVERAGE(E6:E7)</f>
        <v>6.03</v>
      </c>
      <c r="I6" s="6">
        <f t="shared" ref="I6" si="3">H6/H57</f>
        <v>3.4625322997416022E-6</v>
      </c>
    </row>
    <row r="7" spans="1:9" x14ac:dyDescent="0.3">
      <c r="A7" s="2" t="s">
        <v>11</v>
      </c>
      <c r="B7" s="2" t="s">
        <v>58</v>
      </c>
      <c r="C7" s="2">
        <v>0.32040000000000002</v>
      </c>
      <c r="D7" s="2">
        <v>31.6</v>
      </c>
      <c r="E7" s="2">
        <v>5.82</v>
      </c>
      <c r="F7" s="2">
        <v>0.998</v>
      </c>
      <c r="G7" s="2">
        <v>-3.1429999999999998</v>
      </c>
      <c r="H7" s="7"/>
      <c r="I7" s="7"/>
    </row>
    <row r="8" spans="1:9" x14ac:dyDescent="0.3">
      <c r="A8" s="2" t="s">
        <v>12</v>
      </c>
      <c r="B8" s="2" t="s">
        <v>59</v>
      </c>
      <c r="C8" s="2">
        <v>0.32040000000000002</v>
      </c>
      <c r="D8" s="2">
        <v>30.34</v>
      </c>
      <c r="E8" s="5">
        <v>14.65</v>
      </c>
      <c r="F8" s="2">
        <v>0.998</v>
      </c>
      <c r="G8" s="2">
        <v>-3.1429999999999998</v>
      </c>
      <c r="H8" s="6">
        <f t="shared" ref="H8" si="4">AVERAGE(E8:E9)</f>
        <v>15.425000000000001</v>
      </c>
      <c r="I8" s="6">
        <f t="shared" ref="I8" si="5">H8/H59</f>
        <v>2.7417348027017421E-5</v>
      </c>
    </row>
    <row r="9" spans="1:9" x14ac:dyDescent="0.3">
      <c r="A9" s="2" t="s">
        <v>13</v>
      </c>
      <c r="B9" s="2" t="s">
        <v>59</v>
      </c>
      <c r="C9" s="2">
        <v>0.32040000000000002</v>
      </c>
      <c r="D9" s="2">
        <v>30.2</v>
      </c>
      <c r="E9" s="5">
        <v>16.2</v>
      </c>
      <c r="F9" s="2">
        <v>0.998</v>
      </c>
      <c r="G9" s="2">
        <v>-3.1429999999999998</v>
      </c>
      <c r="H9" s="7"/>
      <c r="I9" s="7"/>
    </row>
    <row r="10" spans="1:9" x14ac:dyDescent="0.3">
      <c r="A10" s="2" t="s">
        <v>14</v>
      </c>
      <c r="B10" s="2" t="s">
        <v>62</v>
      </c>
      <c r="C10" s="2">
        <v>0.32040000000000002</v>
      </c>
      <c r="D10" s="2">
        <v>30.3</v>
      </c>
      <c r="E10" s="5">
        <v>15.12</v>
      </c>
      <c r="F10" s="2">
        <v>0.998</v>
      </c>
      <c r="G10" s="2">
        <v>-3.1429999999999998</v>
      </c>
      <c r="H10" s="6">
        <f t="shared" ref="H10" si="6">AVERAGE(E10:E11)</f>
        <v>15.43</v>
      </c>
      <c r="I10" s="6">
        <f t="shared" ref="I10" si="7">H10/H61</f>
        <v>3.1118281738428962E-5</v>
      </c>
    </row>
    <row r="11" spans="1:9" x14ac:dyDescent="0.3">
      <c r="A11" s="2" t="s">
        <v>15</v>
      </c>
      <c r="B11" s="2" t="s">
        <v>62</v>
      </c>
      <c r="C11" s="2">
        <v>0.32040000000000002</v>
      </c>
      <c r="D11" s="2">
        <v>30.24</v>
      </c>
      <c r="E11" s="5">
        <v>15.74</v>
      </c>
      <c r="F11" s="2">
        <v>0.998</v>
      </c>
      <c r="G11" s="2">
        <v>-3.1429999999999998</v>
      </c>
      <c r="H11" s="7"/>
      <c r="I11" s="7"/>
    </row>
    <row r="12" spans="1:9" x14ac:dyDescent="0.3">
      <c r="A12" s="2" t="s">
        <v>16</v>
      </c>
      <c r="B12" s="2" t="s">
        <v>63</v>
      </c>
      <c r="C12" s="2">
        <v>0.32040000000000002</v>
      </c>
      <c r="D12" s="2">
        <v>28.9</v>
      </c>
      <c r="E12" s="5">
        <v>42.01</v>
      </c>
      <c r="F12" s="2">
        <v>0.998</v>
      </c>
      <c r="G12" s="2">
        <v>-3.1429999999999998</v>
      </c>
      <c r="H12" s="6">
        <f t="shared" ref="H12" si="8">AVERAGE(E12:E13)</f>
        <v>41.105000000000004</v>
      </c>
      <c r="I12" s="6">
        <f t="shared" ref="I12" si="9">H12/H63</f>
        <v>6.245062291096932E-5</v>
      </c>
    </row>
    <row r="13" spans="1:9" x14ac:dyDescent="0.3">
      <c r="A13" s="2" t="s">
        <v>17</v>
      </c>
      <c r="B13" s="2" t="s">
        <v>63</v>
      </c>
      <c r="C13" s="2">
        <v>0.32040000000000002</v>
      </c>
      <c r="D13" s="2">
        <v>28.96</v>
      </c>
      <c r="E13" s="5">
        <v>40.200000000000003</v>
      </c>
      <c r="F13" s="2">
        <v>0.998</v>
      </c>
      <c r="G13" s="2">
        <v>-3.1429999999999998</v>
      </c>
      <c r="H13" s="7"/>
      <c r="I13" s="7"/>
    </row>
    <row r="14" spans="1:9" x14ac:dyDescent="0.3">
      <c r="A14" s="2" t="s">
        <v>18</v>
      </c>
      <c r="B14" s="2" t="s">
        <v>64</v>
      </c>
      <c r="C14" s="2">
        <v>0.32040000000000002</v>
      </c>
      <c r="D14" s="2">
        <v>29.68</v>
      </c>
      <c r="E14" s="5">
        <v>23.78</v>
      </c>
      <c r="F14" s="2">
        <v>0.998</v>
      </c>
      <c r="G14" s="2">
        <v>-3.1429999999999998</v>
      </c>
      <c r="H14" s="6">
        <f t="shared" ref="H14" si="10">AVERAGE(E14:E15)</f>
        <v>25.59</v>
      </c>
      <c r="I14" s="6">
        <f t="shared" ref="I14" si="11">H14/H65</f>
        <v>3.4731270358306187E-5</v>
      </c>
    </row>
    <row r="15" spans="1:9" x14ac:dyDescent="0.3">
      <c r="A15" s="2" t="s">
        <v>19</v>
      </c>
      <c r="B15" s="2" t="s">
        <v>64</v>
      </c>
      <c r="C15" s="2">
        <v>0.32040000000000002</v>
      </c>
      <c r="D15" s="2">
        <v>29.48</v>
      </c>
      <c r="E15" s="5">
        <v>27.4</v>
      </c>
      <c r="F15" s="2">
        <v>0.998</v>
      </c>
      <c r="G15" s="2">
        <v>-3.1429999999999998</v>
      </c>
      <c r="H15" s="7"/>
      <c r="I15" s="7"/>
    </row>
    <row r="16" spans="1:9" x14ac:dyDescent="0.3">
      <c r="A16" s="2" t="s">
        <v>20</v>
      </c>
      <c r="B16" s="2" t="s">
        <v>65</v>
      </c>
      <c r="C16" s="2">
        <v>0.32040000000000002</v>
      </c>
      <c r="D16" s="2">
        <v>25.96</v>
      </c>
      <c r="E16" s="5">
        <v>363.8</v>
      </c>
      <c r="F16" s="2">
        <v>0.998</v>
      </c>
      <c r="G16" s="2">
        <v>-3.1429999999999998</v>
      </c>
      <c r="H16" s="6">
        <f t="shared" ref="H16" si="12">AVERAGE(E16:E17)</f>
        <v>360.85</v>
      </c>
      <c r="I16" s="6">
        <f t="shared" ref="I16" si="13">H16/H67</f>
        <v>4.1651757372886247E-4</v>
      </c>
    </row>
    <row r="17" spans="1:9" x14ac:dyDescent="0.3">
      <c r="A17" s="2" t="s">
        <v>21</v>
      </c>
      <c r="B17" s="2" t="s">
        <v>65</v>
      </c>
      <c r="C17" s="2">
        <v>0.32040000000000002</v>
      </c>
      <c r="D17" s="2">
        <v>25.98</v>
      </c>
      <c r="E17" s="5">
        <v>357.9</v>
      </c>
      <c r="F17" s="2">
        <v>0.998</v>
      </c>
      <c r="G17" s="2">
        <v>-3.1429999999999998</v>
      </c>
      <c r="H17" s="7"/>
      <c r="I17" s="7"/>
    </row>
    <row r="18" spans="1:9" x14ac:dyDescent="0.3">
      <c r="A18" s="2" t="s">
        <v>22</v>
      </c>
      <c r="B18" s="2" t="s">
        <v>67</v>
      </c>
      <c r="C18" s="2">
        <v>0.32040000000000002</v>
      </c>
      <c r="D18" s="2">
        <v>33.020000000000003</v>
      </c>
      <c r="E18" s="2">
        <v>2.06</v>
      </c>
      <c r="F18" s="2">
        <v>0.998</v>
      </c>
      <c r="G18" s="2">
        <v>-3.1429999999999998</v>
      </c>
      <c r="H18" s="6">
        <f t="shared" ref="H18" si="14">AVERAGE(E18:E19)</f>
        <v>1.2491000000000001</v>
      </c>
      <c r="I18" s="6">
        <f t="shared" ref="I18" si="15">H18/H69</f>
        <v>8.1163092917478891E-7</v>
      </c>
    </row>
    <row r="19" spans="1:9" x14ac:dyDescent="0.3">
      <c r="A19" s="2" t="s">
        <v>23</v>
      </c>
      <c r="B19" s="2" t="s">
        <v>67</v>
      </c>
      <c r="C19" s="2">
        <v>0.32040000000000002</v>
      </c>
      <c r="D19" s="2">
        <v>35.130000000000003</v>
      </c>
      <c r="E19" s="5">
        <v>0.43819999999999998</v>
      </c>
      <c r="F19" s="2">
        <v>0.998</v>
      </c>
      <c r="G19" s="2">
        <v>-3.1429999999999998</v>
      </c>
      <c r="H19" s="7"/>
      <c r="I19" s="7"/>
    </row>
    <row r="20" spans="1:9" x14ac:dyDescent="0.3">
      <c r="A20" s="2" t="s">
        <v>24</v>
      </c>
      <c r="B20" s="2" t="s">
        <v>66</v>
      </c>
      <c r="C20" s="2">
        <v>0.32040000000000002</v>
      </c>
      <c r="D20" s="2">
        <v>36.22</v>
      </c>
      <c r="E20" s="5">
        <v>0.19769999999999999</v>
      </c>
      <c r="F20" s="2">
        <v>0.998</v>
      </c>
      <c r="G20" s="2">
        <v>-3.1429999999999998</v>
      </c>
      <c r="H20" s="6">
        <f t="shared" ref="H20" si="16">AVERAGE(E20:E21)</f>
        <v>0.13905000000000001</v>
      </c>
      <c r="I20" s="6">
        <f>H20/H71</f>
        <v>7.3030462184873948E-8</v>
      </c>
    </row>
    <row r="21" spans="1:9" x14ac:dyDescent="0.3">
      <c r="A21" s="2" t="s">
        <v>25</v>
      </c>
      <c r="B21" s="2" t="s">
        <v>66</v>
      </c>
      <c r="C21" s="2">
        <v>0.32040000000000002</v>
      </c>
      <c r="D21" s="2">
        <v>37.44</v>
      </c>
      <c r="E21" s="5">
        <v>8.0399999999999999E-2</v>
      </c>
      <c r="F21" s="2">
        <v>0.998</v>
      </c>
      <c r="G21" s="2">
        <v>-3.1429999999999998</v>
      </c>
      <c r="H21" s="7"/>
      <c r="I21" s="7"/>
    </row>
    <row r="22" spans="1:9" x14ac:dyDescent="0.3">
      <c r="A22" s="2" t="s">
        <v>26</v>
      </c>
      <c r="B22" s="2" t="s">
        <v>68</v>
      </c>
      <c r="C22" s="2">
        <v>0.32040000000000002</v>
      </c>
      <c r="D22" s="2">
        <v>34.979999999999997</v>
      </c>
      <c r="E22" s="5">
        <v>0.4879</v>
      </c>
      <c r="F22" s="2">
        <v>0.998</v>
      </c>
      <c r="G22" s="2">
        <v>-3.1429999999999998</v>
      </c>
      <c r="H22" s="6">
        <f t="shared" ref="H22" si="17">AVERAGE(E22:E23)</f>
        <v>0.48199999999999998</v>
      </c>
      <c r="I22" s="6">
        <f t="shared" ref="I22" si="18">H22/H73</f>
        <v>2.4118088566424819E-7</v>
      </c>
    </row>
    <row r="23" spans="1:9" x14ac:dyDescent="0.3">
      <c r="A23" s="2" t="s">
        <v>27</v>
      </c>
      <c r="B23" s="2" t="s">
        <v>68</v>
      </c>
      <c r="C23" s="2">
        <v>0.32040000000000002</v>
      </c>
      <c r="D23" s="2">
        <v>35.020000000000003</v>
      </c>
      <c r="E23" s="5">
        <v>0.47610000000000002</v>
      </c>
      <c r="F23" s="2">
        <v>0.998</v>
      </c>
      <c r="G23" s="2">
        <v>-3.1429999999999998</v>
      </c>
      <c r="H23" s="7"/>
      <c r="I23" s="7"/>
    </row>
    <row r="24" spans="1:9" x14ac:dyDescent="0.3">
      <c r="A24" s="2" t="s">
        <v>28</v>
      </c>
      <c r="B24" s="2" t="s">
        <v>69</v>
      </c>
      <c r="C24" s="2">
        <v>0.32040000000000002</v>
      </c>
      <c r="D24" s="2">
        <v>33.4</v>
      </c>
      <c r="E24" s="2">
        <v>1.55</v>
      </c>
      <c r="F24" s="2">
        <v>0.998</v>
      </c>
      <c r="G24" s="2">
        <v>-3.1429999999999998</v>
      </c>
      <c r="H24" s="6">
        <f t="shared" ref="H24" si="19">AVERAGE(E24:E25)</f>
        <v>1.425</v>
      </c>
      <c r="I24" s="6">
        <f>H24/H75</f>
        <v>1.2258064516129033E-6</v>
      </c>
    </row>
    <row r="25" spans="1:9" x14ac:dyDescent="0.3">
      <c r="A25" s="2" t="s">
        <v>29</v>
      </c>
      <c r="B25" s="2" t="s">
        <v>69</v>
      </c>
      <c r="C25" s="2">
        <v>0.32040000000000002</v>
      </c>
      <c r="D25" s="2">
        <v>33.64</v>
      </c>
      <c r="E25" s="2">
        <v>1.3</v>
      </c>
      <c r="F25" s="2">
        <v>0.998</v>
      </c>
      <c r="G25" s="2">
        <v>-3.1429999999999998</v>
      </c>
      <c r="H25" s="7"/>
      <c r="I25" s="7"/>
    </row>
    <row r="26" spans="1:9" x14ac:dyDescent="0.3">
      <c r="A26" t="s">
        <v>30</v>
      </c>
      <c r="B26" t="s">
        <v>31</v>
      </c>
      <c r="C26">
        <v>0.32040000000000002</v>
      </c>
      <c r="D26">
        <v>11.75</v>
      </c>
      <c r="E26" s="1">
        <v>10000000</v>
      </c>
      <c r="F26">
        <v>0.998</v>
      </c>
      <c r="G26">
        <v>-3.1429999999999998</v>
      </c>
    </row>
    <row r="27" spans="1:9" x14ac:dyDescent="0.3">
      <c r="A27" t="s">
        <v>32</v>
      </c>
      <c r="B27" t="s">
        <v>31</v>
      </c>
      <c r="C27">
        <v>0.32040000000000002</v>
      </c>
      <c r="D27">
        <v>15.09</v>
      </c>
      <c r="E27" s="1">
        <v>1000000</v>
      </c>
      <c r="F27">
        <v>0.998</v>
      </c>
      <c r="G27">
        <v>-3.1429999999999998</v>
      </c>
    </row>
    <row r="28" spans="1:9" x14ac:dyDescent="0.3">
      <c r="A28" t="s">
        <v>33</v>
      </c>
      <c r="B28" t="s">
        <v>31</v>
      </c>
      <c r="C28">
        <v>0.32040000000000002</v>
      </c>
      <c r="D28">
        <v>18.600000000000001</v>
      </c>
      <c r="E28" s="1">
        <v>100000</v>
      </c>
      <c r="F28">
        <v>0.998</v>
      </c>
      <c r="G28">
        <v>-3.1429999999999998</v>
      </c>
    </row>
    <row r="29" spans="1:9" x14ac:dyDescent="0.3">
      <c r="A29" t="s">
        <v>34</v>
      </c>
      <c r="B29" t="s">
        <v>31</v>
      </c>
      <c r="C29">
        <v>0.32040000000000002</v>
      </c>
      <c r="D29">
        <v>21.87</v>
      </c>
      <c r="E29" s="1">
        <v>10000</v>
      </c>
      <c r="F29">
        <v>0.998</v>
      </c>
      <c r="G29">
        <v>-3.1429999999999998</v>
      </c>
    </row>
    <row r="30" spans="1:9" x14ac:dyDescent="0.3">
      <c r="A30" t="s">
        <v>35</v>
      </c>
      <c r="B30" t="s">
        <v>31</v>
      </c>
      <c r="C30">
        <v>0.32040000000000002</v>
      </c>
      <c r="D30">
        <v>24.4</v>
      </c>
      <c r="E30" s="1">
        <v>1000</v>
      </c>
      <c r="F30">
        <v>0.998</v>
      </c>
      <c r="G30">
        <v>-3.1429999999999998</v>
      </c>
    </row>
    <row r="31" spans="1:9" x14ac:dyDescent="0.3">
      <c r="A31" t="s">
        <v>36</v>
      </c>
      <c r="B31" t="s">
        <v>31</v>
      </c>
      <c r="C31">
        <v>0.32040000000000002</v>
      </c>
      <c r="D31">
        <v>27.47</v>
      </c>
      <c r="E31" s="1">
        <v>100</v>
      </c>
      <c r="F31">
        <v>0.998</v>
      </c>
      <c r="G31">
        <v>-3.1429999999999998</v>
      </c>
    </row>
    <row r="32" spans="1:9" x14ac:dyDescent="0.3">
      <c r="A32" t="s">
        <v>37</v>
      </c>
      <c r="B32" t="s">
        <v>31</v>
      </c>
      <c r="C32">
        <v>0.32040000000000002</v>
      </c>
      <c r="D32">
        <v>11.83</v>
      </c>
      <c r="E32" s="1">
        <v>10000000</v>
      </c>
      <c r="F32">
        <v>0.998</v>
      </c>
      <c r="G32">
        <v>-3.1429999999999998</v>
      </c>
    </row>
    <row r="33" spans="1:9" x14ac:dyDescent="0.3">
      <c r="A33" t="s">
        <v>38</v>
      </c>
      <c r="B33" t="s">
        <v>31</v>
      </c>
      <c r="C33">
        <v>0.32040000000000002</v>
      </c>
      <c r="D33">
        <v>15.03</v>
      </c>
      <c r="E33" s="1">
        <v>1000000</v>
      </c>
      <c r="F33">
        <v>0.998</v>
      </c>
      <c r="G33">
        <v>-3.1429999999999998</v>
      </c>
    </row>
    <row r="34" spans="1:9" x14ac:dyDescent="0.3">
      <c r="A34" t="s">
        <v>39</v>
      </c>
      <c r="B34" t="s">
        <v>31</v>
      </c>
      <c r="C34">
        <v>0.32040000000000002</v>
      </c>
      <c r="D34">
        <v>18.37</v>
      </c>
      <c r="E34" s="1">
        <v>100000</v>
      </c>
      <c r="F34">
        <v>0.998</v>
      </c>
      <c r="G34">
        <v>-3.1429999999999998</v>
      </c>
    </row>
    <row r="35" spans="1:9" x14ac:dyDescent="0.3">
      <c r="A35" t="s">
        <v>40</v>
      </c>
      <c r="B35" t="s">
        <v>31</v>
      </c>
      <c r="C35">
        <v>0.32040000000000002</v>
      </c>
      <c r="D35">
        <v>21.86</v>
      </c>
      <c r="E35" s="1">
        <v>10000</v>
      </c>
      <c r="F35">
        <v>0.998</v>
      </c>
      <c r="G35">
        <v>-3.1429999999999998</v>
      </c>
    </row>
    <row r="36" spans="1:9" x14ac:dyDescent="0.3">
      <c r="A36" t="s">
        <v>41</v>
      </c>
      <c r="B36" t="s">
        <v>31</v>
      </c>
      <c r="C36">
        <v>0.32040000000000002</v>
      </c>
      <c r="D36">
        <v>24.65</v>
      </c>
      <c r="E36" s="1">
        <v>1000</v>
      </c>
      <c r="F36">
        <v>0.998</v>
      </c>
      <c r="G36">
        <v>-3.1429999999999998</v>
      </c>
    </row>
    <row r="37" spans="1:9" x14ac:dyDescent="0.3">
      <c r="A37" t="s">
        <v>42</v>
      </c>
      <c r="B37" t="s">
        <v>31</v>
      </c>
      <c r="C37">
        <v>0.32040000000000002</v>
      </c>
      <c r="D37">
        <v>27.41</v>
      </c>
      <c r="E37" s="1">
        <v>100</v>
      </c>
      <c r="F37">
        <v>0.998</v>
      </c>
      <c r="G37">
        <v>-3.1429999999999998</v>
      </c>
    </row>
    <row r="38" spans="1:9" x14ac:dyDescent="0.3">
      <c r="A38" s="2" t="s">
        <v>43</v>
      </c>
      <c r="B38" s="2" t="s">
        <v>70</v>
      </c>
      <c r="C38" s="2">
        <v>0.32040000000000002</v>
      </c>
      <c r="D38" s="2">
        <v>35.53</v>
      </c>
      <c r="E38" s="5">
        <v>0.32640000000000002</v>
      </c>
      <c r="F38" s="2">
        <v>0.998</v>
      </c>
      <c r="G38" s="2">
        <v>-3.1429999999999998</v>
      </c>
      <c r="H38" s="6">
        <f>AVERAGE(E38:E39)</f>
        <v>0.24810000000000001</v>
      </c>
      <c r="I38" s="6">
        <f>H38/H89</f>
        <v>1.2755784061696658E-7</v>
      </c>
    </row>
    <row r="39" spans="1:9" x14ac:dyDescent="0.3">
      <c r="A39" s="2" t="s">
        <v>44</v>
      </c>
      <c r="B39" s="2" t="s">
        <v>70</v>
      </c>
      <c r="C39" s="2">
        <v>0.32040000000000002</v>
      </c>
      <c r="D39" s="2">
        <v>36.42</v>
      </c>
      <c r="E39" s="5">
        <v>0.16980000000000001</v>
      </c>
      <c r="F39" s="2">
        <v>0.998</v>
      </c>
      <c r="G39" s="2">
        <v>-3.1429999999999998</v>
      </c>
      <c r="H39" s="7"/>
      <c r="I39" s="7"/>
    </row>
    <row r="40" spans="1:9" x14ac:dyDescent="0.3">
      <c r="A40" s="2" t="s">
        <v>45</v>
      </c>
      <c r="B40" s="2" t="s">
        <v>71</v>
      </c>
      <c r="C40" s="2">
        <v>0.32040000000000002</v>
      </c>
      <c r="D40" s="2">
        <v>34.869999999999997</v>
      </c>
      <c r="E40" s="5">
        <v>0.52910000000000001</v>
      </c>
      <c r="F40" s="2">
        <v>0.998</v>
      </c>
      <c r="G40" s="2">
        <v>-3.1429999999999998</v>
      </c>
      <c r="H40" s="6">
        <f t="shared" ref="H40" si="20">AVERAGE(E40:E41)</f>
        <v>0.60545000000000004</v>
      </c>
      <c r="I40" s="6">
        <f t="shared" ref="I40" si="21">H40/H91</f>
        <v>2.6920853712761229E-7</v>
      </c>
    </row>
    <row r="41" spans="1:9" x14ac:dyDescent="0.3">
      <c r="A41" s="2" t="s">
        <v>46</v>
      </c>
      <c r="B41" s="2" t="s">
        <v>71</v>
      </c>
      <c r="C41" s="2">
        <v>0.32040000000000002</v>
      </c>
      <c r="D41" s="2">
        <v>34.53</v>
      </c>
      <c r="E41" s="5">
        <v>0.68179999999999996</v>
      </c>
      <c r="F41" s="2">
        <v>0.998</v>
      </c>
      <c r="G41" s="2">
        <v>-3.1429999999999998</v>
      </c>
      <c r="H41" s="7"/>
      <c r="I41" s="7"/>
    </row>
    <row r="42" spans="1:9" x14ac:dyDescent="0.3">
      <c r="A42" s="2" t="s">
        <v>47</v>
      </c>
      <c r="B42" s="2" t="s">
        <v>72</v>
      </c>
      <c r="C42" s="2">
        <v>0.32040000000000002</v>
      </c>
      <c r="D42" s="2">
        <v>34.520000000000003</v>
      </c>
      <c r="E42" s="5">
        <v>0.68330000000000002</v>
      </c>
      <c r="F42" s="2">
        <v>0.998</v>
      </c>
      <c r="G42" s="2">
        <v>-3.1429999999999998</v>
      </c>
      <c r="H42" s="6">
        <f t="shared" ref="H42" si="22">AVERAGE(E42:E43)</f>
        <v>0.53370000000000006</v>
      </c>
      <c r="I42" s="6">
        <f t="shared" ref="I42" si="23">H42/H93</f>
        <v>2.471405417920815E-7</v>
      </c>
    </row>
    <row r="43" spans="1:9" x14ac:dyDescent="0.3">
      <c r="A43" s="2" t="s">
        <v>48</v>
      </c>
      <c r="B43" s="2" t="s">
        <v>72</v>
      </c>
      <c r="C43" s="2">
        <v>0.32040000000000002</v>
      </c>
      <c r="D43" s="2">
        <v>35.31</v>
      </c>
      <c r="E43" s="5">
        <v>0.3841</v>
      </c>
      <c r="F43" s="2">
        <v>0.998</v>
      </c>
      <c r="G43" s="2">
        <v>-3.1429999999999998</v>
      </c>
      <c r="H43" s="7"/>
      <c r="I43" s="7"/>
    </row>
    <row r="44" spans="1:9" x14ac:dyDescent="0.3">
      <c r="A44" s="2" t="s">
        <v>49</v>
      </c>
      <c r="B44" s="2" t="s">
        <v>73</v>
      </c>
      <c r="C44" s="2">
        <v>0.32040000000000002</v>
      </c>
      <c r="D44" s="2">
        <v>32.770000000000003</v>
      </c>
      <c r="E44" s="2">
        <v>2.4700000000000002</v>
      </c>
      <c r="F44" s="2">
        <v>0.998</v>
      </c>
      <c r="G44" s="2">
        <v>-3.1429999999999998</v>
      </c>
      <c r="H44" s="6">
        <f t="shared" ref="H44" si="24">AVERAGE(E44:E45)</f>
        <v>2.95</v>
      </c>
      <c r="I44" s="6">
        <f t="shared" ref="I44" si="25">H44/H95</f>
        <v>1.2157428394807337E-6</v>
      </c>
    </row>
    <row r="45" spans="1:9" x14ac:dyDescent="0.3">
      <c r="A45" s="2" t="s">
        <v>50</v>
      </c>
      <c r="B45" s="2" t="s">
        <v>73</v>
      </c>
      <c r="C45" s="2">
        <v>0.32040000000000002</v>
      </c>
      <c r="D45" s="2">
        <v>32.32</v>
      </c>
      <c r="E45" s="2">
        <v>3.43</v>
      </c>
      <c r="F45" s="2">
        <v>0.998</v>
      </c>
      <c r="G45" s="2">
        <v>-3.1429999999999998</v>
      </c>
      <c r="H45" s="7"/>
      <c r="I45" s="7"/>
    </row>
    <row r="46" spans="1:9" x14ac:dyDescent="0.3">
      <c r="A46" s="2" t="s">
        <v>51</v>
      </c>
      <c r="B46" s="2" t="s">
        <v>74</v>
      </c>
      <c r="C46" s="2">
        <v>0.32040000000000002</v>
      </c>
      <c r="D46" s="2">
        <v>30.43</v>
      </c>
      <c r="E46" s="5">
        <v>13.67</v>
      </c>
      <c r="F46" s="2">
        <v>0.998</v>
      </c>
      <c r="G46" s="2">
        <v>-3.1429999999999998</v>
      </c>
      <c r="H46" s="6">
        <f t="shared" ref="H46" si="26">AVERAGE(E46:E47)</f>
        <v>13.045</v>
      </c>
      <c r="I46" s="6">
        <f t="shared" ref="I46" si="27">H46/H97</f>
        <v>3.3918356734269372E-6</v>
      </c>
    </row>
    <row r="47" spans="1:9" x14ac:dyDescent="0.3">
      <c r="A47" s="2" t="s">
        <v>52</v>
      </c>
      <c r="B47" s="2" t="s">
        <v>74</v>
      </c>
      <c r="C47" s="2">
        <v>0.32040000000000002</v>
      </c>
      <c r="D47" s="2">
        <v>30.56</v>
      </c>
      <c r="E47" s="5">
        <v>12.42</v>
      </c>
      <c r="F47" s="2">
        <v>0.998</v>
      </c>
      <c r="G47" s="2">
        <v>-3.1429999999999998</v>
      </c>
      <c r="H47" s="7"/>
      <c r="I47" s="7"/>
    </row>
    <row r="48" spans="1:9" x14ac:dyDescent="0.3">
      <c r="A48" s="2" t="s">
        <v>53</v>
      </c>
      <c r="B48" s="2" t="s">
        <v>75</v>
      </c>
      <c r="C48" s="2">
        <v>0.32040000000000002</v>
      </c>
      <c r="D48" s="2">
        <v>28.09</v>
      </c>
      <c r="E48" s="5">
        <v>75.88</v>
      </c>
      <c r="F48" s="2">
        <v>0.998</v>
      </c>
      <c r="G48" s="2">
        <v>-3.1429999999999998</v>
      </c>
      <c r="H48" s="6">
        <f t="shared" ref="H48" si="28">AVERAGE(E48:E49)</f>
        <v>64.06</v>
      </c>
      <c r="I48" s="6">
        <f t="shared" ref="I48" si="29">H48/H99</f>
        <v>1.3873308067135896E-5</v>
      </c>
    </row>
    <row r="49" spans="1:9" x14ac:dyDescent="0.3">
      <c r="A49" s="2" t="s">
        <v>54</v>
      </c>
      <c r="B49" s="2" t="s">
        <v>75</v>
      </c>
      <c r="C49" s="2">
        <v>0.32040000000000002</v>
      </c>
      <c r="D49" s="2">
        <v>28.6</v>
      </c>
      <c r="E49" s="5">
        <v>52.24</v>
      </c>
      <c r="F49" s="2">
        <v>0.998</v>
      </c>
      <c r="G49" s="2">
        <v>-3.1429999999999998</v>
      </c>
      <c r="H49" s="7"/>
      <c r="I49" s="7"/>
    </row>
    <row r="52" spans="1:9" x14ac:dyDescent="0.3">
      <c r="A52" s="2" t="s">
        <v>124</v>
      </c>
      <c r="B52" t="s">
        <v>0</v>
      </c>
      <c r="C52" t="s">
        <v>1</v>
      </c>
      <c r="D52" t="s">
        <v>2</v>
      </c>
      <c r="E52" t="s">
        <v>3</v>
      </c>
      <c r="F52" t="s">
        <v>4</v>
      </c>
      <c r="G52" t="s">
        <v>5</v>
      </c>
      <c r="H52" t="s">
        <v>60</v>
      </c>
    </row>
    <row r="53" spans="1:9" x14ac:dyDescent="0.3">
      <c r="A53" t="s">
        <v>76</v>
      </c>
      <c r="B53" t="s">
        <v>56</v>
      </c>
      <c r="C53">
        <v>0.31719999999999998</v>
      </c>
      <c r="D53">
        <v>16.45</v>
      </c>
      <c r="E53" s="1">
        <v>957700</v>
      </c>
      <c r="F53">
        <v>1</v>
      </c>
      <c r="G53">
        <v>-3.419</v>
      </c>
      <c r="H53" s="3">
        <f>AVERAGE(E53:E54)</f>
        <v>1065350</v>
      </c>
    </row>
    <row r="54" spans="1:9" x14ac:dyDescent="0.3">
      <c r="A54" t="s">
        <v>77</v>
      </c>
      <c r="B54" t="s">
        <v>56</v>
      </c>
      <c r="C54">
        <v>0.31719999999999998</v>
      </c>
      <c r="D54">
        <v>16.149999999999999</v>
      </c>
      <c r="E54" s="1">
        <v>1173000</v>
      </c>
      <c r="F54">
        <v>1</v>
      </c>
      <c r="G54">
        <v>-3.419</v>
      </c>
      <c r="H54" s="4"/>
    </row>
    <row r="55" spans="1:9" x14ac:dyDescent="0.3">
      <c r="A55" t="s">
        <v>78</v>
      </c>
      <c r="B55" t="s">
        <v>57</v>
      </c>
      <c r="C55">
        <v>0.31719999999999998</v>
      </c>
      <c r="D55">
        <v>15.71</v>
      </c>
      <c r="E55" s="1">
        <v>1579000</v>
      </c>
      <c r="F55">
        <v>1</v>
      </c>
      <c r="G55">
        <v>-3.419</v>
      </c>
      <c r="H55" s="3">
        <f t="shared" ref="H55" si="30">AVERAGE(E55:E56)</f>
        <v>1649500</v>
      </c>
    </row>
    <row r="56" spans="1:9" x14ac:dyDescent="0.3">
      <c r="A56" t="s">
        <v>79</v>
      </c>
      <c r="B56" t="s">
        <v>57</v>
      </c>
      <c r="C56">
        <v>0.31719999999999998</v>
      </c>
      <c r="D56">
        <v>15.58</v>
      </c>
      <c r="E56" s="1">
        <v>1720000</v>
      </c>
      <c r="F56">
        <v>1</v>
      </c>
      <c r="G56">
        <v>-3.419</v>
      </c>
      <c r="H56" s="4"/>
    </row>
    <row r="57" spans="1:9" x14ac:dyDescent="0.3">
      <c r="A57" t="s">
        <v>80</v>
      </c>
      <c r="B57" t="s">
        <v>58</v>
      </c>
      <c r="C57">
        <v>0.31719999999999998</v>
      </c>
      <c r="D57">
        <v>15.51</v>
      </c>
      <c r="E57" s="1">
        <v>1809000</v>
      </c>
      <c r="F57">
        <v>1</v>
      </c>
      <c r="G57">
        <v>-3.419</v>
      </c>
      <c r="H57" s="3">
        <f t="shared" ref="H57" si="31">AVERAGE(E57:E58)</f>
        <v>1741500</v>
      </c>
    </row>
    <row r="58" spans="1:9" x14ac:dyDescent="0.3">
      <c r="A58" t="s">
        <v>81</v>
      </c>
      <c r="B58" t="s">
        <v>58</v>
      </c>
      <c r="C58">
        <v>0.31719999999999998</v>
      </c>
      <c r="D58">
        <v>15.62</v>
      </c>
      <c r="E58" s="1">
        <v>1674000</v>
      </c>
      <c r="F58">
        <v>1</v>
      </c>
      <c r="G58">
        <v>-3.419</v>
      </c>
      <c r="H58" s="4"/>
    </row>
    <row r="59" spans="1:9" x14ac:dyDescent="0.3">
      <c r="A59" t="s">
        <v>82</v>
      </c>
      <c r="B59" t="s">
        <v>59</v>
      </c>
      <c r="C59">
        <v>0.31719999999999998</v>
      </c>
      <c r="D59">
        <v>17.25</v>
      </c>
      <c r="E59" s="1">
        <v>559600</v>
      </c>
      <c r="F59">
        <v>1</v>
      </c>
      <c r="G59">
        <v>-3.419</v>
      </c>
      <c r="H59" s="3">
        <f t="shared" ref="H59" si="32">AVERAGE(E59:E60)</f>
        <v>562600</v>
      </c>
    </row>
    <row r="60" spans="1:9" x14ac:dyDescent="0.3">
      <c r="A60" t="s">
        <v>83</v>
      </c>
      <c r="B60" t="s">
        <v>59</v>
      </c>
      <c r="C60">
        <v>0.31719999999999998</v>
      </c>
      <c r="D60">
        <v>17.23</v>
      </c>
      <c r="E60" s="1">
        <v>565600</v>
      </c>
      <c r="F60">
        <v>1</v>
      </c>
      <c r="G60">
        <v>-3.419</v>
      </c>
      <c r="H60" s="4"/>
    </row>
    <row r="61" spans="1:9" x14ac:dyDescent="0.3">
      <c r="A61" t="s">
        <v>84</v>
      </c>
      <c r="B61" t="s">
        <v>62</v>
      </c>
      <c r="C61">
        <v>0.31719999999999998</v>
      </c>
      <c r="D61">
        <v>17.53</v>
      </c>
      <c r="E61" s="1">
        <v>461900</v>
      </c>
      <c r="F61">
        <v>1</v>
      </c>
      <c r="G61">
        <v>-3.419</v>
      </c>
      <c r="H61" s="3">
        <f t="shared" ref="H61" si="33">AVERAGE(E61:E62)</f>
        <v>495850</v>
      </c>
    </row>
    <row r="62" spans="1:9" x14ac:dyDescent="0.3">
      <c r="A62" t="s">
        <v>85</v>
      </c>
      <c r="B62" t="s">
        <v>62</v>
      </c>
      <c r="C62">
        <v>0.31719999999999998</v>
      </c>
      <c r="D62">
        <v>17.329999999999998</v>
      </c>
      <c r="E62" s="1">
        <v>529800</v>
      </c>
      <c r="F62">
        <v>1</v>
      </c>
      <c r="G62">
        <v>-3.419</v>
      </c>
      <c r="H62" s="4"/>
    </row>
    <row r="63" spans="1:9" x14ac:dyDescent="0.3">
      <c r="A63" t="s">
        <v>86</v>
      </c>
      <c r="B63" t="s">
        <v>63</v>
      </c>
      <c r="C63">
        <v>0.31719999999999998</v>
      </c>
      <c r="D63">
        <v>17.010000000000002</v>
      </c>
      <c r="E63" s="1">
        <v>656500</v>
      </c>
      <c r="F63">
        <v>1</v>
      </c>
      <c r="G63">
        <v>-3.419</v>
      </c>
      <c r="H63" s="3">
        <f t="shared" ref="H63" si="34">AVERAGE(E63:E64)</f>
        <v>658200</v>
      </c>
    </row>
    <row r="64" spans="1:9" x14ac:dyDescent="0.3">
      <c r="A64" t="s">
        <v>87</v>
      </c>
      <c r="B64" t="s">
        <v>63</v>
      </c>
      <c r="C64">
        <v>0.31719999999999998</v>
      </c>
      <c r="D64">
        <v>17</v>
      </c>
      <c r="E64" s="1">
        <v>659900</v>
      </c>
      <c r="F64">
        <v>1</v>
      </c>
      <c r="G64">
        <v>-3.419</v>
      </c>
      <c r="H64" s="4"/>
    </row>
    <row r="65" spans="1:8" x14ac:dyDescent="0.3">
      <c r="A65" t="s">
        <v>88</v>
      </c>
      <c r="B65" t="s">
        <v>64</v>
      </c>
      <c r="C65">
        <v>0.31719999999999998</v>
      </c>
      <c r="D65">
        <v>16.850000000000001</v>
      </c>
      <c r="E65" s="1">
        <v>730000</v>
      </c>
      <c r="F65">
        <v>1</v>
      </c>
      <c r="G65">
        <v>-3.419</v>
      </c>
      <c r="H65" s="3">
        <f t="shared" ref="H65" si="35">AVERAGE(E65:E66)</f>
        <v>736800</v>
      </c>
    </row>
    <row r="66" spans="1:8" x14ac:dyDescent="0.3">
      <c r="A66" t="s">
        <v>89</v>
      </c>
      <c r="B66" t="s">
        <v>64</v>
      </c>
      <c r="C66">
        <v>0.31719999999999998</v>
      </c>
      <c r="D66">
        <v>16.829999999999998</v>
      </c>
      <c r="E66" s="1">
        <v>743600</v>
      </c>
      <c r="F66">
        <v>1</v>
      </c>
      <c r="G66">
        <v>-3.419</v>
      </c>
      <c r="H66" s="4"/>
    </row>
    <row r="67" spans="1:8" x14ac:dyDescent="0.3">
      <c r="A67" t="s">
        <v>90</v>
      </c>
      <c r="B67" t="s">
        <v>65</v>
      </c>
      <c r="C67">
        <v>0.31719999999999998</v>
      </c>
      <c r="D67">
        <v>16.649999999999999</v>
      </c>
      <c r="E67" s="1">
        <v>836400</v>
      </c>
      <c r="F67">
        <v>1</v>
      </c>
      <c r="G67">
        <v>-3.419</v>
      </c>
      <c r="H67" s="3">
        <f t="shared" ref="H67" si="36">AVERAGE(E67:E68)</f>
        <v>866350</v>
      </c>
    </row>
    <row r="68" spans="1:8" x14ac:dyDescent="0.3">
      <c r="A68" t="s">
        <v>91</v>
      </c>
      <c r="B68" t="s">
        <v>65</v>
      </c>
      <c r="C68">
        <v>0.31719999999999998</v>
      </c>
      <c r="D68">
        <v>16.55</v>
      </c>
      <c r="E68" s="1">
        <v>896300</v>
      </c>
      <c r="F68">
        <v>1</v>
      </c>
      <c r="G68">
        <v>-3.419</v>
      </c>
      <c r="H68" s="4"/>
    </row>
    <row r="69" spans="1:8" x14ac:dyDescent="0.3">
      <c r="A69" t="s">
        <v>92</v>
      </c>
      <c r="B69" t="s">
        <v>67</v>
      </c>
      <c r="C69">
        <v>0.31719999999999998</v>
      </c>
      <c r="D69">
        <v>15.69</v>
      </c>
      <c r="E69" s="1">
        <v>1596000</v>
      </c>
      <c r="F69">
        <v>1</v>
      </c>
      <c r="G69">
        <v>-3.419</v>
      </c>
      <c r="H69" s="3">
        <f t="shared" ref="H69" si="37">AVERAGE(E69:E70)</f>
        <v>1539000</v>
      </c>
    </row>
    <row r="70" spans="1:8" x14ac:dyDescent="0.3">
      <c r="A70" t="s">
        <v>93</v>
      </c>
      <c r="B70" t="s">
        <v>67</v>
      </c>
      <c r="C70">
        <v>0.31719999999999998</v>
      </c>
      <c r="D70">
        <v>15.8</v>
      </c>
      <c r="E70" s="1">
        <v>1482000</v>
      </c>
      <c r="F70">
        <v>1</v>
      </c>
      <c r="G70">
        <v>-3.419</v>
      </c>
      <c r="H70" s="4"/>
    </row>
    <row r="71" spans="1:8" x14ac:dyDescent="0.3">
      <c r="A71" t="s">
        <v>94</v>
      </c>
      <c r="B71" t="s">
        <v>66</v>
      </c>
      <c r="C71">
        <v>0.31719999999999998</v>
      </c>
      <c r="D71">
        <v>15.47</v>
      </c>
      <c r="E71" s="1">
        <v>1849000</v>
      </c>
      <c r="F71">
        <v>1</v>
      </c>
      <c r="G71">
        <v>-3.419</v>
      </c>
      <c r="H71" s="3">
        <f t="shared" ref="H71" si="38">AVERAGE(E71:E72)</f>
        <v>1904000</v>
      </c>
    </row>
    <row r="72" spans="1:8" x14ac:dyDescent="0.3">
      <c r="A72" t="s">
        <v>95</v>
      </c>
      <c r="B72" t="s">
        <v>66</v>
      </c>
      <c r="C72">
        <v>0.31719999999999998</v>
      </c>
      <c r="D72">
        <v>15.39</v>
      </c>
      <c r="E72" s="1">
        <v>1959000</v>
      </c>
      <c r="F72">
        <v>1</v>
      </c>
      <c r="G72">
        <v>-3.419</v>
      </c>
      <c r="H72" s="4"/>
    </row>
    <row r="73" spans="1:8" x14ac:dyDescent="0.3">
      <c r="A73" t="s">
        <v>96</v>
      </c>
      <c r="B73" t="s">
        <v>68</v>
      </c>
      <c r="C73">
        <v>0.31719999999999998</v>
      </c>
      <c r="D73">
        <v>15.37</v>
      </c>
      <c r="E73" s="1">
        <v>1977000</v>
      </c>
      <c r="F73">
        <v>1</v>
      </c>
      <c r="G73">
        <v>-3.419</v>
      </c>
      <c r="H73" s="3">
        <f t="shared" ref="H73" si="39">AVERAGE(E73:E74)</f>
        <v>1998500</v>
      </c>
    </row>
    <row r="74" spans="1:8" x14ac:dyDescent="0.3">
      <c r="A74" t="s">
        <v>97</v>
      </c>
      <c r="B74" t="s">
        <v>68</v>
      </c>
      <c r="C74">
        <v>0.31719999999999998</v>
      </c>
      <c r="D74">
        <v>15.34</v>
      </c>
      <c r="E74" s="1">
        <v>2020000</v>
      </c>
      <c r="F74">
        <v>1</v>
      </c>
      <c r="G74">
        <v>-3.419</v>
      </c>
      <c r="H74" s="4"/>
    </row>
    <row r="75" spans="1:8" x14ac:dyDescent="0.3">
      <c r="A75" t="s">
        <v>98</v>
      </c>
      <c r="B75" t="s">
        <v>69</v>
      </c>
      <c r="C75">
        <v>0.31719999999999998</v>
      </c>
      <c r="D75">
        <v>16.010000000000002</v>
      </c>
      <c r="E75" s="1">
        <v>1291000</v>
      </c>
      <c r="F75">
        <v>1</v>
      </c>
      <c r="G75">
        <v>-3.419</v>
      </c>
      <c r="H75" s="3">
        <f t="shared" ref="H75" si="40">AVERAGE(E75:E76)</f>
        <v>1162500</v>
      </c>
    </row>
    <row r="76" spans="1:8" x14ac:dyDescent="0.3">
      <c r="A76" t="s">
        <v>99</v>
      </c>
      <c r="B76" t="s">
        <v>69</v>
      </c>
      <c r="C76">
        <v>0.31719999999999998</v>
      </c>
      <c r="D76">
        <v>16.34</v>
      </c>
      <c r="E76" s="1">
        <v>1034000</v>
      </c>
      <c r="F76">
        <v>1</v>
      </c>
      <c r="G76">
        <v>-3.419</v>
      </c>
      <c r="H76" s="4"/>
    </row>
    <row r="77" spans="1:8" x14ac:dyDescent="0.3">
      <c r="A77" t="s">
        <v>100</v>
      </c>
      <c r="B77" t="s">
        <v>31</v>
      </c>
      <c r="C77">
        <v>0.31719999999999998</v>
      </c>
      <c r="D77">
        <v>9.64</v>
      </c>
      <c r="E77" s="1">
        <v>100000000</v>
      </c>
      <c r="F77">
        <v>1</v>
      </c>
      <c r="G77">
        <v>-3.419</v>
      </c>
    </row>
    <row r="78" spans="1:8" x14ac:dyDescent="0.3">
      <c r="A78" t="s">
        <v>101</v>
      </c>
      <c r="B78" t="s">
        <v>31</v>
      </c>
      <c r="C78">
        <v>0.31719999999999998</v>
      </c>
      <c r="D78">
        <v>12.92</v>
      </c>
      <c r="E78" s="1">
        <v>10000000</v>
      </c>
      <c r="F78">
        <v>1</v>
      </c>
      <c r="G78">
        <v>-3.419</v>
      </c>
    </row>
    <row r="79" spans="1:8" x14ac:dyDescent="0.3">
      <c r="A79" t="s">
        <v>102</v>
      </c>
      <c r="B79" t="s">
        <v>31</v>
      </c>
      <c r="C79">
        <v>0.31719999999999998</v>
      </c>
      <c r="D79">
        <v>16.41</v>
      </c>
      <c r="E79" s="1">
        <v>1000000</v>
      </c>
      <c r="F79">
        <v>1</v>
      </c>
      <c r="G79">
        <v>-3.419</v>
      </c>
    </row>
    <row r="80" spans="1:8" x14ac:dyDescent="0.3">
      <c r="A80" t="s">
        <v>103</v>
      </c>
      <c r="B80" t="s">
        <v>31</v>
      </c>
      <c r="C80">
        <v>0.31719999999999998</v>
      </c>
      <c r="D80">
        <v>19.739999999999998</v>
      </c>
      <c r="E80" s="1">
        <v>100000</v>
      </c>
      <c r="F80">
        <v>1</v>
      </c>
      <c r="G80">
        <v>-3.419</v>
      </c>
    </row>
    <row r="81" spans="1:8" x14ac:dyDescent="0.3">
      <c r="A81" t="s">
        <v>104</v>
      </c>
      <c r="B81" t="s">
        <v>31</v>
      </c>
      <c r="C81">
        <v>0.31719999999999998</v>
      </c>
      <c r="D81">
        <v>23.13</v>
      </c>
      <c r="E81" s="1">
        <v>10000</v>
      </c>
      <c r="F81">
        <v>1</v>
      </c>
      <c r="G81">
        <v>-3.419</v>
      </c>
    </row>
    <row r="82" spans="1:8" x14ac:dyDescent="0.3">
      <c r="A82" t="s">
        <v>105</v>
      </c>
      <c r="B82" t="s">
        <v>31</v>
      </c>
      <c r="C82">
        <v>0.31719999999999998</v>
      </c>
      <c r="D82">
        <v>26.71</v>
      </c>
      <c r="E82" s="1">
        <v>1000</v>
      </c>
      <c r="F82">
        <v>1</v>
      </c>
      <c r="G82">
        <v>-3.419</v>
      </c>
    </row>
    <row r="83" spans="1:8" x14ac:dyDescent="0.3">
      <c r="A83" t="s">
        <v>106</v>
      </c>
      <c r="B83" t="s">
        <v>31</v>
      </c>
      <c r="C83">
        <v>0.31719999999999998</v>
      </c>
      <c r="D83">
        <v>9.5500000000000007</v>
      </c>
      <c r="E83" s="1">
        <v>100000000</v>
      </c>
      <c r="F83">
        <v>1</v>
      </c>
      <c r="G83">
        <v>-3.419</v>
      </c>
    </row>
    <row r="84" spans="1:8" x14ac:dyDescent="0.3">
      <c r="A84" t="s">
        <v>107</v>
      </c>
      <c r="B84" t="s">
        <v>31</v>
      </c>
      <c r="C84">
        <v>0.31719999999999998</v>
      </c>
      <c r="D84">
        <v>12.94</v>
      </c>
      <c r="E84" s="1">
        <v>10000000</v>
      </c>
      <c r="F84">
        <v>1</v>
      </c>
      <c r="G84">
        <v>-3.419</v>
      </c>
    </row>
    <row r="85" spans="1:8" x14ac:dyDescent="0.3">
      <c r="A85" t="s">
        <v>108</v>
      </c>
      <c r="B85" t="s">
        <v>31</v>
      </c>
      <c r="C85">
        <v>0.31719999999999998</v>
      </c>
      <c r="D85">
        <v>16.399999999999999</v>
      </c>
      <c r="E85" s="1">
        <v>1000000</v>
      </c>
      <c r="F85">
        <v>1</v>
      </c>
      <c r="G85">
        <v>-3.419</v>
      </c>
    </row>
    <row r="86" spans="1:8" x14ac:dyDescent="0.3">
      <c r="A86" t="s">
        <v>109</v>
      </c>
      <c r="B86" t="s">
        <v>31</v>
      </c>
      <c r="C86">
        <v>0.31719999999999998</v>
      </c>
      <c r="D86">
        <v>19.79</v>
      </c>
      <c r="E86" s="1">
        <v>100000</v>
      </c>
      <c r="F86">
        <v>1</v>
      </c>
      <c r="G86">
        <v>-3.419</v>
      </c>
    </row>
    <row r="87" spans="1:8" x14ac:dyDescent="0.3">
      <c r="A87" t="s">
        <v>110</v>
      </c>
      <c r="B87" t="s">
        <v>31</v>
      </c>
      <c r="C87">
        <v>0.31719999999999998</v>
      </c>
      <c r="D87">
        <v>23.18</v>
      </c>
      <c r="E87" s="1">
        <v>10000</v>
      </c>
      <c r="F87">
        <v>1</v>
      </c>
      <c r="G87">
        <v>-3.419</v>
      </c>
    </row>
    <row r="88" spans="1:8" x14ac:dyDescent="0.3">
      <c r="A88" t="s">
        <v>111</v>
      </c>
      <c r="B88" t="s">
        <v>31</v>
      </c>
      <c r="C88">
        <v>0.31719999999999998</v>
      </c>
      <c r="D88">
        <v>26.73</v>
      </c>
      <c r="E88" s="1">
        <v>1000</v>
      </c>
      <c r="F88">
        <v>1</v>
      </c>
      <c r="G88">
        <v>-3.419</v>
      </c>
    </row>
    <row r="89" spans="1:8" x14ac:dyDescent="0.3">
      <c r="A89" t="s">
        <v>112</v>
      </c>
      <c r="B89" t="s">
        <v>70</v>
      </c>
      <c r="C89">
        <v>0.31719999999999998</v>
      </c>
      <c r="D89">
        <v>15.76</v>
      </c>
      <c r="E89" s="1">
        <v>1526000</v>
      </c>
      <c r="F89">
        <v>1</v>
      </c>
      <c r="G89">
        <v>-3.419</v>
      </c>
      <c r="H89" s="3">
        <f>AVERAGE(E89:E90)</f>
        <v>1945000</v>
      </c>
    </row>
    <row r="90" spans="1:8" x14ac:dyDescent="0.3">
      <c r="A90" t="s">
        <v>113</v>
      </c>
      <c r="B90" t="s">
        <v>70</v>
      </c>
      <c r="C90">
        <v>0.31719999999999998</v>
      </c>
      <c r="D90">
        <v>15.11</v>
      </c>
      <c r="E90" s="1">
        <v>2364000</v>
      </c>
      <c r="F90">
        <v>1</v>
      </c>
      <c r="G90">
        <v>-3.419</v>
      </c>
      <c r="H90" s="4"/>
    </row>
    <row r="91" spans="1:8" x14ac:dyDescent="0.3">
      <c r="A91" t="s">
        <v>114</v>
      </c>
      <c r="B91" t="s">
        <v>71</v>
      </c>
      <c r="C91">
        <v>0.31719999999999998</v>
      </c>
      <c r="D91">
        <v>15.22</v>
      </c>
      <c r="E91" s="1">
        <v>2200000</v>
      </c>
      <c r="F91">
        <v>1</v>
      </c>
      <c r="G91">
        <v>-3.419</v>
      </c>
      <c r="H91" s="3">
        <f t="shared" ref="H91" si="41">AVERAGE(E91:E92)</f>
        <v>2249000</v>
      </c>
    </row>
    <row r="92" spans="1:8" x14ac:dyDescent="0.3">
      <c r="A92" t="s">
        <v>115</v>
      </c>
      <c r="B92" t="s">
        <v>71</v>
      </c>
      <c r="C92">
        <v>0.31719999999999998</v>
      </c>
      <c r="D92">
        <v>15.15</v>
      </c>
      <c r="E92" s="1">
        <v>2298000</v>
      </c>
      <c r="F92">
        <v>1</v>
      </c>
      <c r="G92">
        <v>-3.419</v>
      </c>
      <c r="H92" s="4"/>
    </row>
    <row r="93" spans="1:8" x14ac:dyDescent="0.3">
      <c r="A93" t="s">
        <v>116</v>
      </c>
      <c r="B93" t="s">
        <v>72</v>
      </c>
      <c r="C93">
        <v>0.31719999999999998</v>
      </c>
      <c r="D93">
        <v>15.12</v>
      </c>
      <c r="E93" s="1">
        <v>2351000</v>
      </c>
      <c r="F93">
        <v>1</v>
      </c>
      <c r="G93">
        <v>-3.419</v>
      </c>
      <c r="H93" s="3">
        <f t="shared" ref="H93" si="42">AVERAGE(E93:E94)</f>
        <v>2159500</v>
      </c>
    </row>
    <row r="94" spans="1:8" x14ac:dyDescent="0.3">
      <c r="A94" t="s">
        <v>117</v>
      </c>
      <c r="B94" t="s">
        <v>72</v>
      </c>
      <c r="C94">
        <v>0.31719999999999998</v>
      </c>
      <c r="D94">
        <v>15.38</v>
      </c>
      <c r="E94" s="1">
        <v>1968000</v>
      </c>
      <c r="F94">
        <v>1</v>
      </c>
      <c r="G94">
        <v>-3.419</v>
      </c>
      <c r="H94" s="4"/>
    </row>
    <row r="95" spans="1:8" x14ac:dyDescent="0.3">
      <c r="A95" t="s">
        <v>118</v>
      </c>
      <c r="B95" t="s">
        <v>73</v>
      </c>
      <c r="C95">
        <v>0.31719999999999998</v>
      </c>
      <c r="D95">
        <v>15.13</v>
      </c>
      <c r="E95" s="1">
        <v>2335000</v>
      </c>
      <c r="F95">
        <v>1</v>
      </c>
      <c r="G95">
        <v>-3.419</v>
      </c>
      <c r="H95" s="3">
        <f t="shared" ref="H95" si="43">AVERAGE(E95:E96)</f>
        <v>2426500</v>
      </c>
    </row>
    <row r="96" spans="1:8" x14ac:dyDescent="0.3">
      <c r="A96" t="s">
        <v>119</v>
      </c>
      <c r="B96" t="s">
        <v>73</v>
      </c>
      <c r="C96">
        <v>0.31719999999999998</v>
      </c>
      <c r="D96">
        <v>15.02</v>
      </c>
      <c r="E96" s="1">
        <v>2518000</v>
      </c>
      <c r="F96">
        <v>1</v>
      </c>
      <c r="G96">
        <v>-3.419</v>
      </c>
      <c r="H96" s="4"/>
    </row>
    <row r="97" spans="1:9" x14ac:dyDescent="0.3">
      <c r="A97" t="s">
        <v>120</v>
      </c>
      <c r="B97" t="s">
        <v>74</v>
      </c>
      <c r="C97">
        <v>0.31719999999999998</v>
      </c>
      <c r="D97">
        <v>14.36</v>
      </c>
      <c r="E97" s="1">
        <v>3917000</v>
      </c>
      <c r="F97">
        <v>1</v>
      </c>
      <c r="G97">
        <v>-3.419</v>
      </c>
      <c r="H97" s="3">
        <f t="shared" ref="H97" si="44">AVERAGE(E97:E98)</f>
        <v>3846000</v>
      </c>
    </row>
    <row r="98" spans="1:9" x14ac:dyDescent="0.3">
      <c r="A98" t="s">
        <v>121</v>
      </c>
      <c r="B98" t="s">
        <v>74</v>
      </c>
      <c r="C98">
        <v>0.31719999999999998</v>
      </c>
      <c r="D98">
        <v>14.41</v>
      </c>
      <c r="E98" s="1">
        <v>3775000</v>
      </c>
      <c r="F98">
        <v>1</v>
      </c>
      <c r="G98">
        <v>-3.419</v>
      </c>
      <c r="H98" s="4"/>
    </row>
    <row r="99" spans="1:9" x14ac:dyDescent="0.3">
      <c r="A99" t="s">
        <v>122</v>
      </c>
      <c r="B99" t="s">
        <v>75</v>
      </c>
      <c r="C99">
        <v>0.31719999999999998</v>
      </c>
      <c r="D99">
        <v>14.17</v>
      </c>
      <c r="E99" s="1">
        <v>4457000</v>
      </c>
      <c r="F99">
        <v>1</v>
      </c>
      <c r="G99">
        <v>-3.419</v>
      </c>
      <c r="H99" s="3">
        <f t="shared" ref="H99" si="45">AVERAGE(E99:E100)</f>
        <v>4617500</v>
      </c>
    </row>
    <row r="100" spans="1:9" x14ac:dyDescent="0.3">
      <c r="A100" t="s">
        <v>123</v>
      </c>
      <c r="B100" t="s">
        <v>75</v>
      </c>
      <c r="C100">
        <v>0.31719999999999998</v>
      </c>
      <c r="D100">
        <v>14.06</v>
      </c>
      <c r="E100" s="1">
        <v>4778000</v>
      </c>
      <c r="F100">
        <v>1</v>
      </c>
      <c r="G100">
        <v>-3.419</v>
      </c>
      <c r="H100" s="4"/>
    </row>
    <row r="103" spans="1:9" x14ac:dyDescent="0.3">
      <c r="A103" s="2" t="s">
        <v>125</v>
      </c>
      <c r="B103" t="s">
        <v>0</v>
      </c>
      <c r="C103" t="s">
        <v>1</v>
      </c>
      <c r="D103" t="s">
        <v>2</v>
      </c>
      <c r="E103" t="s">
        <v>3</v>
      </c>
      <c r="F103" t="s">
        <v>4</v>
      </c>
      <c r="G103" t="s">
        <v>5</v>
      </c>
      <c r="H103" t="s">
        <v>60</v>
      </c>
      <c r="I103" t="s">
        <v>126</v>
      </c>
    </row>
    <row r="104" spans="1:9" x14ac:dyDescent="0.3">
      <c r="A104" s="2" t="s">
        <v>6</v>
      </c>
      <c r="B104" s="2" t="s">
        <v>56</v>
      </c>
      <c r="C104" s="2">
        <v>0.39629999999999999</v>
      </c>
      <c r="D104" s="2">
        <v>29.16</v>
      </c>
      <c r="E104" s="5">
        <v>157.30000000000001</v>
      </c>
      <c r="F104" s="2">
        <v>1</v>
      </c>
      <c r="G104" s="2">
        <v>-3.5459999999999998</v>
      </c>
      <c r="H104" s="6">
        <f>AVERAGE(E104:E105)</f>
        <v>170.2</v>
      </c>
      <c r="I104" s="6">
        <f>H104/H53</f>
        <v>1.5975970338386446E-4</v>
      </c>
    </row>
    <row r="105" spans="1:9" x14ac:dyDescent="0.3">
      <c r="A105" s="2" t="s">
        <v>7</v>
      </c>
      <c r="B105" s="2" t="s">
        <v>56</v>
      </c>
      <c r="C105" s="2">
        <v>0.39629999999999999</v>
      </c>
      <c r="D105" s="2">
        <v>28.93</v>
      </c>
      <c r="E105" s="5">
        <v>183.1</v>
      </c>
      <c r="F105" s="2">
        <v>1</v>
      </c>
      <c r="G105" s="2">
        <v>-3.5459999999999998</v>
      </c>
      <c r="H105" s="7"/>
      <c r="I105" s="7"/>
    </row>
    <row r="106" spans="1:9" x14ac:dyDescent="0.3">
      <c r="A106" s="2" t="s">
        <v>8</v>
      </c>
      <c r="B106" s="2" t="s">
        <v>57</v>
      </c>
      <c r="C106" s="2">
        <v>0.39629999999999999</v>
      </c>
      <c r="D106" s="2">
        <v>21.26</v>
      </c>
      <c r="E106" s="5">
        <v>26690</v>
      </c>
      <c r="F106" s="2">
        <v>1</v>
      </c>
      <c r="G106" s="2">
        <v>-3.5459999999999998</v>
      </c>
      <c r="H106" s="6">
        <f t="shared" ref="H106" si="46">AVERAGE(E106:E107)</f>
        <v>26720</v>
      </c>
      <c r="I106" s="6">
        <f t="shared" ref="I106" si="47">H106/H55</f>
        <v>1.6198848135798728E-2</v>
      </c>
    </row>
    <row r="107" spans="1:9" x14ac:dyDescent="0.3">
      <c r="A107" s="2" t="s">
        <v>9</v>
      </c>
      <c r="B107" s="2" t="s">
        <v>57</v>
      </c>
      <c r="C107" s="2">
        <v>0.39629999999999999</v>
      </c>
      <c r="D107" s="2">
        <v>21.25</v>
      </c>
      <c r="E107" s="5">
        <v>26750</v>
      </c>
      <c r="F107" s="2">
        <v>1</v>
      </c>
      <c r="G107" s="2">
        <v>-3.5459999999999998</v>
      </c>
      <c r="H107" s="7"/>
      <c r="I107" s="7"/>
    </row>
    <row r="108" spans="1:9" x14ac:dyDescent="0.3">
      <c r="A108" s="2" t="s">
        <v>10</v>
      </c>
      <c r="B108" s="2" t="s">
        <v>58</v>
      </c>
      <c r="C108" s="2">
        <v>0.39629999999999999</v>
      </c>
      <c r="D108" s="2">
        <v>30.64</v>
      </c>
      <c r="E108" s="5">
        <v>60.41</v>
      </c>
      <c r="F108" s="2">
        <v>1</v>
      </c>
      <c r="G108" s="2">
        <v>-3.5459999999999998</v>
      </c>
      <c r="H108" s="6">
        <f t="shared" ref="H108" si="48">AVERAGE(E108:E109)</f>
        <v>61.97</v>
      </c>
      <c r="I108" s="6">
        <f t="shared" ref="I108" si="49">H108/H57</f>
        <v>3.5584266436979613E-5</v>
      </c>
    </row>
    <row r="109" spans="1:9" x14ac:dyDescent="0.3">
      <c r="A109" s="2" t="s">
        <v>11</v>
      </c>
      <c r="B109" s="2" t="s">
        <v>58</v>
      </c>
      <c r="C109" s="2">
        <v>0.39629999999999999</v>
      </c>
      <c r="D109" s="2">
        <v>30.56</v>
      </c>
      <c r="E109" s="5">
        <v>63.53</v>
      </c>
      <c r="F109" s="2">
        <v>1</v>
      </c>
      <c r="G109" s="2">
        <v>-3.5459999999999998</v>
      </c>
      <c r="H109" s="7"/>
      <c r="I109" s="7"/>
    </row>
    <row r="110" spans="1:9" x14ac:dyDescent="0.3">
      <c r="A110" s="2" t="s">
        <v>12</v>
      </c>
      <c r="B110" s="2" t="s">
        <v>59</v>
      </c>
      <c r="C110" s="2">
        <v>0.39629999999999999</v>
      </c>
      <c r="D110" s="2">
        <v>24.39</v>
      </c>
      <c r="E110" s="5">
        <v>3479</v>
      </c>
      <c r="F110" s="2">
        <v>1</v>
      </c>
      <c r="G110" s="2">
        <v>-3.5459999999999998</v>
      </c>
      <c r="H110" s="6">
        <f t="shared" ref="H110" si="50">AVERAGE(E110:E111)</f>
        <v>3524.5</v>
      </c>
      <c r="I110" s="6">
        <f t="shared" ref="I110" si="51">H110/H59</f>
        <v>6.264664059722716E-3</v>
      </c>
    </row>
    <row r="111" spans="1:9" x14ac:dyDescent="0.3">
      <c r="A111" s="2" t="s">
        <v>13</v>
      </c>
      <c r="B111" s="2" t="s">
        <v>59</v>
      </c>
      <c r="C111" s="2">
        <v>0.39629999999999999</v>
      </c>
      <c r="D111" s="2">
        <v>24.35</v>
      </c>
      <c r="E111" s="5">
        <v>3570</v>
      </c>
      <c r="F111" s="2">
        <v>1</v>
      </c>
      <c r="G111" s="2">
        <v>-3.5459999999999998</v>
      </c>
      <c r="H111" s="7"/>
      <c r="I111" s="7"/>
    </row>
    <row r="112" spans="1:9" x14ac:dyDescent="0.3">
      <c r="A112" s="2" t="s">
        <v>14</v>
      </c>
      <c r="B112" s="2" t="s">
        <v>62</v>
      </c>
      <c r="C112" s="2">
        <v>0.39629999999999999</v>
      </c>
      <c r="D112" s="2">
        <v>31.77</v>
      </c>
      <c r="E112" s="5">
        <v>28.95</v>
      </c>
      <c r="F112" s="2">
        <v>1</v>
      </c>
      <c r="G112" s="2">
        <v>-3.5459999999999998</v>
      </c>
      <c r="H112" s="6">
        <f t="shared" ref="H112" si="52">AVERAGE(E112:E113)</f>
        <v>29.564999999999998</v>
      </c>
      <c r="I112" s="6">
        <f t="shared" ref="I112" si="53">H112/H61</f>
        <v>5.9624886558435006E-5</v>
      </c>
    </row>
    <row r="113" spans="1:9" x14ac:dyDescent="0.3">
      <c r="A113" s="2" t="s">
        <v>15</v>
      </c>
      <c r="B113" s="2" t="s">
        <v>62</v>
      </c>
      <c r="C113" s="2">
        <v>0.39629999999999999</v>
      </c>
      <c r="D113" s="2">
        <v>31.71</v>
      </c>
      <c r="E113" s="5">
        <v>30.18</v>
      </c>
      <c r="F113" s="2">
        <v>1</v>
      </c>
      <c r="G113" s="2">
        <v>-3.5459999999999998</v>
      </c>
      <c r="H113" s="7"/>
      <c r="I113" s="7"/>
    </row>
    <row r="114" spans="1:9" x14ac:dyDescent="0.3">
      <c r="A114" s="2" t="s">
        <v>16</v>
      </c>
      <c r="B114" s="2" t="s">
        <v>63</v>
      </c>
      <c r="C114" s="2">
        <v>0.39629999999999999</v>
      </c>
      <c r="D114" s="2">
        <v>22.73</v>
      </c>
      <c r="E114" s="5">
        <v>10220</v>
      </c>
      <c r="F114" s="2">
        <v>1</v>
      </c>
      <c r="G114" s="2">
        <v>-3.5459999999999998</v>
      </c>
      <c r="H114" s="6">
        <f t="shared" ref="H114" si="54">AVERAGE(E114:E115)</f>
        <v>9953</v>
      </c>
      <c r="I114" s="6">
        <f t="shared" ref="I114" si="55">H114/H63</f>
        <v>1.5121543603767851E-2</v>
      </c>
    </row>
    <row r="115" spans="1:9" x14ac:dyDescent="0.3">
      <c r="A115" s="2" t="s">
        <v>17</v>
      </c>
      <c r="B115" s="2" t="s">
        <v>63</v>
      </c>
      <c r="C115" s="2">
        <v>0.39629999999999999</v>
      </c>
      <c r="D115" s="2">
        <v>22.82</v>
      </c>
      <c r="E115" s="5">
        <v>9686</v>
      </c>
      <c r="F115" s="2">
        <v>1</v>
      </c>
      <c r="G115" s="2">
        <v>-3.5459999999999998</v>
      </c>
      <c r="H115" s="7"/>
      <c r="I115" s="7"/>
    </row>
    <row r="116" spans="1:9" x14ac:dyDescent="0.3">
      <c r="A116" s="2" t="s">
        <v>18</v>
      </c>
      <c r="B116" s="2" t="s">
        <v>64</v>
      </c>
      <c r="C116" s="2">
        <v>0.39629999999999999</v>
      </c>
      <c r="D116" s="2">
        <v>30.56</v>
      </c>
      <c r="E116" s="5">
        <v>63.32</v>
      </c>
      <c r="F116" s="2">
        <v>1</v>
      </c>
      <c r="G116" s="2">
        <v>-3.5459999999999998</v>
      </c>
      <c r="H116" s="6">
        <f t="shared" ref="H116" si="56">AVERAGE(E116:E117)</f>
        <v>61.21</v>
      </c>
      <c r="I116" s="6">
        <f t="shared" ref="I116" si="57">H116/H65</f>
        <v>8.3075461454940286E-5</v>
      </c>
    </row>
    <row r="117" spans="1:9" x14ac:dyDescent="0.3">
      <c r="A117" s="2" t="s">
        <v>19</v>
      </c>
      <c r="B117" s="2" t="s">
        <v>64</v>
      </c>
      <c r="C117" s="2">
        <v>0.39629999999999999</v>
      </c>
      <c r="D117" s="2">
        <v>30.67</v>
      </c>
      <c r="E117" s="5">
        <v>59.1</v>
      </c>
      <c r="F117" s="2">
        <v>1</v>
      </c>
      <c r="G117" s="2">
        <v>-3.5459999999999998</v>
      </c>
      <c r="H117" s="7"/>
      <c r="I117" s="7"/>
    </row>
    <row r="118" spans="1:9" x14ac:dyDescent="0.3">
      <c r="A118" s="2" t="s">
        <v>20</v>
      </c>
      <c r="B118" s="2" t="s">
        <v>65</v>
      </c>
      <c r="C118" s="2">
        <v>0.39629999999999999</v>
      </c>
      <c r="D118" s="2">
        <v>22.56</v>
      </c>
      <c r="E118" s="5">
        <v>11450</v>
      </c>
      <c r="F118" s="2">
        <v>1</v>
      </c>
      <c r="G118" s="2">
        <v>-3.5459999999999998</v>
      </c>
      <c r="H118" s="6">
        <f t="shared" ref="H118" si="58">AVERAGE(E118:E119)</f>
        <v>11610</v>
      </c>
      <c r="I118" s="6">
        <f t="shared" ref="I118" si="59">H118/H67</f>
        <v>1.3401050383794079E-2</v>
      </c>
    </row>
    <row r="119" spans="1:9" x14ac:dyDescent="0.3">
      <c r="A119" s="2" t="s">
        <v>21</v>
      </c>
      <c r="B119" s="2" t="s">
        <v>65</v>
      </c>
      <c r="C119" s="2">
        <v>0.39629999999999999</v>
      </c>
      <c r="D119" s="2">
        <v>22.52</v>
      </c>
      <c r="E119" s="5">
        <v>11770</v>
      </c>
      <c r="F119" s="2">
        <v>1</v>
      </c>
      <c r="G119" s="2">
        <v>-3.5459999999999998</v>
      </c>
      <c r="H119" s="7"/>
      <c r="I119" s="7"/>
    </row>
    <row r="120" spans="1:9" x14ac:dyDescent="0.3">
      <c r="A120" s="2" t="s">
        <v>22</v>
      </c>
      <c r="B120" s="2" t="s">
        <v>67</v>
      </c>
      <c r="C120" s="2">
        <v>0.39629999999999999</v>
      </c>
      <c r="D120" s="2">
        <v>23.89</v>
      </c>
      <c r="E120" s="5">
        <v>4810</v>
      </c>
      <c r="F120" s="2">
        <v>1</v>
      </c>
      <c r="G120" s="2">
        <v>-3.5459999999999998</v>
      </c>
      <c r="H120" s="6">
        <f>AVERAGE(E120:E121)</f>
        <v>4851</v>
      </c>
      <c r="I120" s="6">
        <f>H120/H69</f>
        <v>3.1520467836257311E-3</v>
      </c>
    </row>
    <row r="121" spans="1:9" x14ac:dyDescent="0.3">
      <c r="A121" s="2" t="s">
        <v>23</v>
      </c>
      <c r="B121" s="2" t="s">
        <v>67</v>
      </c>
      <c r="C121" s="2">
        <v>0.39629999999999999</v>
      </c>
      <c r="D121" s="2">
        <v>23.87</v>
      </c>
      <c r="E121" s="5">
        <v>4892</v>
      </c>
      <c r="F121" s="2">
        <v>1</v>
      </c>
      <c r="G121" s="2">
        <v>-3.5459999999999998</v>
      </c>
      <c r="H121" s="7"/>
      <c r="I121" s="7"/>
    </row>
    <row r="122" spans="1:9" x14ac:dyDescent="0.3">
      <c r="A122" s="2" t="s">
        <v>24</v>
      </c>
      <c r="B122" s="2" t="s">
        <v>66</v>
      </c>
      <c r="C122" s="2">
        <v>0.39629999999999999</v>
      </c>
      <c r="D122" s="2">
        <v>32.909999999999997</v>
      </c>
      <c r="E122" s="5">
        <v>13.77</v>
      </c>
      <c r="F122" s="2">
        <v>1</v>
      </c>
      <c r="G122" s="2">
        <v>-3.5459999999999998</v>
      </c>
      <c r="H122" s="6">
        <f>AVERAGE(E122:E123)</f>
        <v>14.565</v>
      </c>
      <c r="I122" s="6">
        <f>H122/H71</f>
        <v>7.6496848739495793E-6</v>
      </c>
    </row>
    <row r="123" spans="1:9" x14ac:dyDescent="0.3">
      <c r="A123" s="2" t="s">
        <v>25</v>
      </c>
      <c r="B123" s="2" t="s">
        <v>66</v>
      </c>
      <c r="C123" s="2">
        <v>0.39629999999999999</v>
      </c>
      <c r="D123" s="2">
        <v>32.75</v>
      </c>
      <c r="E123" s="5">
        <v>15.36</v>
      </c>
      <c r="F123" s="2">
        <v>1</v>
      </c>
      <c r="G123" s="2">
        <v>-3.5459999999999998</v>
      </c>
      <c r="H123" s="7"/>
      <c r="I123" s="7"/>
    </row>
    <row r="124" spans="1:9" x14ac:dyDescent="0.3">
      <c r="A124" s="2" t="s">
        <v>26</v>
      </c>
      <c r="B124" s="2" t="s">
        <v>68</v>
      </c>
      <c r="C124" s="2">
        <v>0.39629999999999999</v>
      </c>
      <c r="D124" s="2">
        <v>32.68</v>
      </c>
      <c r="E124" s="5">
        <v>16.010000000000002</v>
      </c>
      <c r="F124" s="2">
        <v>1</v>
      </c>
      <c r="G124" s="2">
        <v>-3.5459999999999998</v>
      </c>
      <c r="H124" s="6">
        <f t="shared" ref="H124" si="60">AVERAGE(E124:E125)</f>
        <v>13.735000000000001</v>
      </c>
      <c r="I124" s="6">
        <f>H124/H73</f>
        <v>6.8726544908681513E-6</v>
      </c>
    </row>
    <row r="125" spans="1:9" x14ac:dyDescent="0.3">
      <c r="A125" s="2" t="s">
        <v>27</v>
      </c>
      <c r="B125" s="2" t="s">
        <v>68</v>
      </c>
      <c r="C125" s="2">
        <v>0.39629999999999999</v>
      </c>
      <c r="D125" s="2">
        <v>33.200000000000003</v>
      </c>
      <c r="E125" s="5">
        <v>11.46</v>
      </c>
      <c r="F125" s="2">
        <v>1</v>
      </c>
      <c r="G125" s="2">
        <v>-3.5459999999999998</v>
      </c>
      <c r="H125" s="7"/>
      <c r="I125" s="7"/>
    </row>
    <row r="126" spans="1:9" x14ac:dyDescent="0.3">
      <c r="A126" s="2" t="s">
        <v>28</v>
      </c>
      <c r="B126" s="2" t="s">
        <v>69</v>
      </c>
      <c r="C126" s="2">
        <v>0.39629999999999999</v>
      </c>
      <c r="D126" s="2">
        <v>25.11</v>
      </c>
      <c r="E126" s="5">
        <v>2186</v>
      </c>
      <c r="F126" s="2">
        <v>1</v>
      </c>
      <c r="G126" s="2">
        <v>-3.5459999999999998</v>
      </c>
      <c r="H126" s="6">
        <f t="shared" ref="H126" si="61">AVERAGE(E126:E127)</f>
        <v>2227</v>
      </c>
      <c r="I126" s="6">
        <f t="shared" ref="I126" si="62">H126/H75</f>
        <v>1.9156989247311829E-3</v>
      </c>
    </row>
    <row r="127" spans="1:9" x14ac:dyDescent="0.3">
      <c r="A127" s="2" t="s">
        <v>29</v>
      </c>
      <c r="B127" s="2" t="s">
        <v>69</v>
      </c>
      <c r="C127" s="2">
        <v>0.39629999999999999</v>
      </c>
      <c r="D127" s="2">
        <v>25.05</v>
      </c>
      <c r="E127" s="5">
        <v>2268</v>
      </c>
      <c r="F127" s="2">
        <v>1</v>
      </c>
      <c r="G127" s="2">
        <v>-3.5459999999999998</v>
      </c>
      <c r="H127" s="7"/>
      <c r="I127" s="7"/>
    </row>
    <row r="128" spans="1:9" x14ac:dyDescent="0.3">
      <c r="A128" t="s">
        <v>30</v>
      </c>
      <c r="B128" t="s">
        <v>31</v>
      </c>
      <c r="C128">
        <v>0.39629999999999999</v>
      </c>
      <c r="D128">
        <v>8.44</v>
      </c>
      <c r="E128" s="1">
        <v>100000000</v>
      </c>
      <c r="F128">
        <v>1</v>
      </c>
      <c r="G128">
        <v>-3.5459999999999998</v>
      </c>
    </row>
    <row r="129" spans="1:9" x14ac:dyDescent="0.3">
      <c r="A129" t="s">
        <v>32</v>
      </c>
      <c r="B129" t="s">
        <v>31</v>
      </c>
      <c r="C129">
        <v>0.39629999999999999</v>
      </c>
      <c r="D129">
        <v>12.28</v>
      </c>
      <c r="E129" s="1">
        <v>10000000</v>
      </c>
      <c r="F129">
        <v>1</v>
      </c>
      <c r="G129">
        <v>-3.5459999999999998</v>
      </c>
    </row>
    <row r="130" spans="1:9" x14ac:dyDescent="0.3">
      <c r="A130" t="s">
        <v>33</v>
      </c>
      <c r="B130" t="s">
        <v>31</v>
      </c>
      <c r="C130">
        <v>0.39629999999999999</v>
      </c>
      <c r="D130">
        <v>15.69</v>
      </c>
      <c r="E130" s="1">
        <v>1000000</v>
      </c>
      <c r="F130">
        <v>1</v>
      </c>
      <c r="G130">
        <v>-3.5459999999999998</v>
      </c>
    </row>
    <row r="131" spans="1:9" x14ac:dyDescent="0.3">
      <c r="A131" t="s">
        <v>34</v>
      </c>
      <c r="B131" t="s">
        <v>31</v>
      </c>
      <c r="C131">
        <v>0.39629999999999999</v>
      </c>
      <c r="D131">
        <v>19.23</v>
      </c>
      <c r="E131" s="1">
        <v>100000</v>
      </c>
      <c r="F131">
        <v>1</v>
      </c>
      <c r="G131">
        <v>-3.5459999999999998</v>
      </c>
    </row>
    <row r="132" spans="1:9" x14ac:dyDescent="0.3">
      <c r="A132" t="s">
        <v>35</v>
      </c>
      <c r="B132" t="s">
        <v>31</v>
      </c>
      <c r="C132">
        <v>0.39629999999999999</v>
      </c>
      <c r="D132">
        <v>22.8</v>
      </c>
      <c r="E132" s="1">
        <v>10000</v>
      </c>
      <c r="F132">
        <v>1</v>
      </c>
      <c r="G132">
        <v>-3.5459999999999998</v>
      </c>
    </row>
    <row r="133" spans="1:9" x14ac:dyDescent="0.3">
      <c r="A133" t="s">
        <v>36</v>
      </c>
      <c r="B133" t="s">
        <v>31</v>
      </c>
      <c r="C133">
        <v>0.39629999999999999</v>
      </c>
      <c r="D133">
        <v>26.24</v>
      </c>
      <c r="E133" s="1">
        <v>1000</v>
      </c>
      <c r="F133">
        <v>1</v>
      </c>
      <c r="G133">
        <v>-3.5459999999999998</v>
      </c>
    </row>
    <row r="134" spans="1:9" x14ac:dyDescent="0.3">
      <c r="A134" s="2" t="s">
        <v>43</v>
      </c>
      <c r="B134" s="2" t="s">
        <v>70</v>
      </c>
      <c r="C134" s="2">
        <v>0.39629999999999999</v>
      </c>
      <c r="D134" s="2">
        <v>34.090000000000003</v>
      </c>
      <c r="E134" s="2">
        <v>6.43</v>
      </c>
      <c r="F134" s="2">
        <v>1</v>
      </c>
      <c r="G134" s="2">
        <v>-3.5459999999999998</v>
      </c>
      <c r="H134" s="7">
        <f>AVERAGE(E134:E135)</f>
        <v>6.83</v>
      </c>
      <c r="I134" s="6">
        <f>H134/H89</f>
        <v>3.5115681233933164E-6</v>
      </c>
    </row>
    <row r="135" spans="1:9" x14ac:dyDescent="0.3">
      <c r="A135" s="2" t="s">
        <v>44</v>
      </c>
      <c r="B135" s="2" t="s">
        <v>70</v>
      </c>
      <c r="C135" s="2">
        <v>0.39629999999999999</v>
      </c>
      <c r="D135" s="2">
        <v>33.909999999999997</v>
      </c>
      <c r="E135" s="2">
        <v>7.23</v>
      </c>
      <c r="F135" s="2">
        <v>1</v>
      </c>
      <c r="G135" s="2">
        <v>-3.5459999999999998</v>
      </c>
      <c r="H135" s="7"/>
      <c r="I135" s="7"/>
    </row>
    <row r="136" spans="1:9" x14ac:dyDescent="0.3">
      <c r="A136" s="2" t="s">
        <v>45</v>
      </c>
      <c r="B136" s="2" t="s">
        <v>71</v>
      </c>
      <c r="C136" s="2">
        <v>0.39629999999999999</v>
      </c>
      <c r="D136" s="2">
        <v>25</v>
      </c>
      <c r="E136" s="5">
        <v>2340</v>
      </c>
      <c r="F136" s="2">
        <v>1</v>
      </c>
      <c r="G136" s="2">
        <v>-3.5459999999999998</v>
      </c>
      <c r="H136" s="7">
        <f t="shared" ref="H136" si="63">AVERAGE(E136:E137)</f>
        <v>2433.5</v>
      </c>
      <c r="I136" s="6">
        <f t="shared" ref="I136" si="64">H136/H91</f>
        <v>1.0820364606491774E-3</v>
      </c>
    </row>
    <row r="137" spans="1:9" x14ac:dyDescent="0.3">
      <c r="A137" s="2" t="s">
        <v>46</v>
      </c>
      <c r="B137" s="2" t="s">
        <v>71</v>
      </c>
      <c r="C137" s="2">
        <v>0.39629999999999999</v>
      </c>
      <c r="D137" s="2">
        <v>24.89</v>
      </c>
      <c r="E137" s="5">
        <v>2527</v>
      </c>
      <c r="F137" s="2">
        <v>1</v>
      </c>
      <c r="G137" s="2">
        <v>-3.5459999999999998</v>
      </c>
      <c r="H137" s="7"/>
      <c r="I137" s="7"/>
    </row>
    <row r="138" spans="1:9" x14ac:dyDescent="0.3">
      <c r="A138" s="2" t="s">
        <v>47</v>
      </c>
      <c r="B138" s="2" t="s">
        <v>72</v>
      </c>
      <c r="C138" s="2">
        <v>0.39629999999999999</v>
      </c>
      <c r="D138" s="2">
        <v>35.32</v>
      </c>
      <c r="E138" s="2">
        <v>2.89</v>
      </c>
      <c r="F138" s="2">
        <v>1</v>
      </c>
      <c r="G138" s="2">
        <v>-3.5459999999999998</v>
      </c>
      <c r="H138" s="7">
        <f t="shared" ref="H138" si="65">AVERAGE(E138:E139)</f>
        <v>3.39</v>
      </c>
      <c r="I138" s="6">
        <f t="shared" ref="I138" si="66">H138/H93</f>
        <v>1.5698078258856218E-6</v>
      </c>
    </row>
    <row r="139" spans="1:9" x14ac:dyDescent="0.3">
      <c r="A139" s="2" t="s">
        <v>48</v>
      </c>
      <c r="B139" s="2" t="s">
        <v>72</v>
      </c>
      <c r="C139" s="2">
        <v>0.39629999999999999</v>
      </c>
      <c r="D139" s="2">
        <v>34.86</v>
      </c>
      <c r="E139" s="2">
        <v>3.89</v>
      </c>
      <c r="F139" s="2">
        <v>1</v>
      </c>
      <c r="G139" s="2">
        <v>-3.5459999999999998</v>
      </c>
      <c r="H139" s="7"/>
      <c r="I139" s="7"/>
    </row>
    <row r="140" spans="1:9" x14ac:dyDescent="0.3">
      <c r="A140" s="2" t="s">
        <v>49</v>
      </c>
      <c r="B140" s="2" t="s">
        <v>73</v>
      </c>
      <c r="C140" s="2">
        <v>0.39629999999999999</v>
      </c>
      <c r="D140" s="2">
        <v>24.6</v>
      </c>
      <c r="E140" s="5">
        <v>3042</v>
      </c>
      <c r="F140" s="2">
        <v>1</v>
      </c>
      <c r="G140" s="2">
        <v>-3.5459999999999998</v>
      </c>
      <c r="H140" s="7">
        <f t="shared" ref="H140" si="67">AVERAGE(E140:E141)</f>
        <v>3040</v>
      </c>
      <c r="I140" s="6">
        <f t="shared" ref="I140" si="68">H140/H95</f>
        <v>1.2528332989903152E-3</v>
      </c>
    </row>
    <row r="141" spans="1:9" x14ac:dyDescent="0.3">
      <c r="A141" s="2" t="s">
        <v>50</v>
      </c>
      <c r="B141" s="2" t="s">
        <v>73</v>
      </c>
      <c r="C141" s="2">
        <v>0.39629999999999999</v>
      </c>
      <c r="D141" s="2">
        <v>24.6</v>
      </c>
      <c r="E141" s="5">
        <v>3038</v>
      </c>
      <c r="F141" s="2">
        <v>1</v>
      </c>
      <c r="G141" s="2">
        <v>-3.5459999999999998</v>
      </c>
      <c r="H141" s="7"/>
      <c r="I141" s="7"/>
    </row>
    <row r="142" spans="1:9" x14ac:dyDescent="0.3">
      <c r="A142" s="2" t="s">
        <v>51</v>
      </c>
      <c r="B142" s="2" t="s">
        <v>74</v>
      </c>
      <c r="C142" s="2">
        <v>0.39629999999999999</v>
      </c>
      <c r="D142" s="2">
        <v>30.97</v>
      </c>
      <c r="E142" s="5">
        <v>48.59</v>
      </c>
      <c r="F142" s="2">
        <v>1</v>
      </c>
      <c r="G142" s="2">
        <v>-3.5459999999999998</v>
      </c>
      <c r="H142" s="7">
        <f t="shared" ref="H142" si="69">AVERAGE(E142:E143)</f>
        <v>43.6</v>
      </c>
      <c r="I142" s="6">
        <f t="shared" ref="I142" si="70">H142/H97</f>
        <v>1.1336453458138326E-5</v>
      </c>
    </row>
    <row r="143" spans="1:9" x14ac:dyDescent="0.3">
      <c r="A143" s="2" t="s">
        <v>52</v>
      </c>
      <c r="B143" s="2" t="s">
        <v>74</v>
      </c>
      <c r="C143" s="2">
        <v>0.39629999999999999</v>
      </c>
      <c r="D143" s="2">
        <v>31.33</v>
      </c>
      <c r="E143" s="5">
        <v>38.61</v>
      </c>
      <c r="F143" s="2">
        <v>1</v>
      </c>
      <c r="G143" s="2">
        <v>-3.5459999999999998</v>
      </c>
      <c r="H143" s="7"/>
      <c r="I143" s="7"/>
    </row>
    <row r="144" spans="1:9" x14ac:dyDescent="0.3">
      <c r="A144" s="2" t="s">
        <v>53</v>
      </c>
      <c r="B144" s="2" t="s">
        <v>75</v>
      </c>
      <c r="C144" s="2">
        <v>0.39629999999999999</v>
      </c>
      <c r="D144" s="2">
        <v>22.04</v>
      </c>
      <c r="E144" s="5">
        <v>16070</v>
      </c>
      <c r="F144" s="2">
        <v>1</v>
      </c>
      <c r="G144" s="2">
        <v>-3.5459999999999998</v>
      </c>
      <c r="H144" s="7">
        <f t="shared" ref="H144" si="71">AVERAGE(E144:E145)</f>
        <v>15795</v>
      </c>
      <c r="I144" s="6">
        <f t="shared" ref="I144" si="72">H144/H99</f>
        <v>3.4206821873308067E-3</v>
      </c>
    </row>
    <row r="145" spans="1:9" x14ac:dyDescent="0.3">
      <c r="A145" s="2" t="s">
        <v>54</v>
      </c>
      <c r="B145" s="2" t="s">
        <v>75</v>
      </c>
      <c r="C145" s="2">
        <v>0.39629999999999999</v>
      </c>
      <c r="D145" s="2">
        <v>22.09</v>
      </c>
      <c r="E145" s="5">
        <v>15520</v>
      </c>
      <c r="F145" s="2">
        <v>1</v>
      </c>
      <c r="G145" s="2">
        <v>-3.5459999999999998</v>
      </c>
      <c r="H145" s="7"/>
      <c r="I145" s="7"/>
    </row>
    <row r="148" spans="1:9" x14ac:dyDescent="0.3">
      <c r="A148" s="2" t="s">
        <v>127</v>
      </c>
      <c r="B148" t="s">
        <v>0</v>
      </c>
      <c r="C148" t="s">
        <v>1</v>
      </c>
      <c r="D148" t="s">
        <v>2</v>
      </c>
      <c r="E148" t="s">
        <v>3</v>
      </c>
      <c r="F148" t="s">
        <v>4</v>
      </c>
      <c r="G148" t="s">
        <v>5</v>
      </c>
      <c r="H148" t="s">
        <v>60</v>
      </c>
      <c r="I148" t="s">
        <v>128</v>
      </c>
    </row>
    <row r="149" spans="1:9" x14ac:dyDescent="0.3">
      <c r="A149" s="2" t="s">
        <v>76</v>
      </c>
      <c r="B149" s="2" t="s">
        <v>56</v>
      </c>
      <c r="C149" s="2">
        <v>0.41620000000000001</v>
      </c>
      <c r="D149" s="2">
        <v>25.66</v>
      </c>
      <c r="E149" s="5">
        <v>2518</v>
      </c>
      <c r="F149" s="2">
        <v>0.998</v>
      </c>
      <c r="G149" s="2">
        <v>-3.452</v>
      </c>
      <c r="H149" s="6">
        <f>AVERAGE(E149:E150)</f>
        <v>3900</v>
      </c>
      <c r="I149" s="6">
        <f>H149/H53</f>
        <v>3.6607687614399025E-3</v>
      </c>
    </row>
    <row r="150" spans="1:9" x14ac:dyDescent="0.3">
      <c r="A150" s="2" t="s">
        <v>77</v>
      </c>
      <c r="B150" s="2" t="s">
        <v>56</v>
      </c>
      <c r="C150" s="2">
        <v>0.41620000000000001</v>
      </c>
      <c r="D150" s="2">
        <v>24.55</v>
      </c>
      <c r="E150" s="5">
        <v>5282</v>
      </c>
      <c r="F150" s="2">
        <v>0.998</v>
      </c>
      <c r="G150" s="2">
        <v>-3.452</v>
      </c>
      <c r="H150" s="7"/>
      <c r="I150" s="7"/>
    </row>
    <row r="151" spans="1:9" x14ac:dyDescent="0.3">
      <c r="A151" s="2" t="s">
        <v>78</v>
      </c>
      <c r="B151" s="2" t="s">
        <v>57</v>
      </c>
      <c r="C151" s="2">
        <v>0.41620000000000001</v>
      </c>
      <c r="D151" s="2">
        <v>21.56</v>
      </c>
      <c r="E151" s="5">
        <v>38790</v>
      </c>
      <c r="F151" s="2">
        <v>0.998</v>
      </c>
      <c r="G151" s="2">
        <v>-3.452</v>
      </c>
      <c r="H151" s="6">
        <f t="shared" ref="H151" si="73">AVERAGE(E151:E152)</f>
        <v>38365</v>
      </c>
      <c r="I151" s="6">
        <f t="shared" ref="I151" si="74">H151/H55</f>
        <v>2.325856320096999E-2</v>
      </c>
    </row>
    <row r="152" spans="1:9" x14ac:dyDescent="0.3">
      <c r="A152" s="2" t="s">
        <v>79</v>
      </c>
      <c r="B152" s="2" t="s">
        <v>57</v>
      </c>
      <c r="C152" s="2">
        <v>0.41620000000000001</v>
      </c>
      <c r="D152" s="2">
        <v>21.59</v>
      </c>
      <c r="E152" s="5">
        <v>37940</v>
      </c>
      <c r="F152" s="2">
        <v>0.998</v>
      </c>
      <c r="G152" s="2">
        <v>-3.452</v>
      </c>
      <c r="H152" s="7"/>
      <c r="I152" s="7"/>
    </row>
    <row r="153" spans="1:9" x14ac:dyDescent="0.3">
      <c r="A153" s="2" t="s">
        <v>80</v>
      </c>
      <c r="B153" s="2" t="s">
        <v>58</v>
      </c>
      <c r="C153" s="2">
        <v>0.41620000000000001</v>
      </c>
      <c r="D153" s="2">
        <v>25</v>
      </c>
      <c r="E153" s="5">
        <v>3911</v>
      </c>
      <c r="F153" s="2">
        <v>0.998</v>
      </c>
      <c r="G153" s="2">
        <v>-3.452</v>
      </c>
      <c r="H153" s="6">
        <f t="shared" ref="H153" si="75">AVERAGE(E153:E154)</f>
        <v>3303</v>
      </c>
      <c r="I153" s="6">
        <f t="shared" ref="I153" si="76">H153/H57</f>
        <v>1.8966408268733851E-3</v>
      </c>
    </row>
    <row r="154" spans="1:9" x14ac:dyDescent="0.3">
      <c r="A154" s="2" t="s">
        <v>81</v>
      </c>
      <c r="B154" s="2" t="s">
        <v>58</v>
      </c>
      <c r="C154" s="2">
        <v>0.41620000000000001</v>
      </c>
      <c r="D154" s="2">
        <v>25.56</v>
      </c>
      <c r="E154" s="5">
        <v>2695</v>
      </c>
      <c r="F154" s="2">
        <v>0.998</v>
      </c>
      <c r="G154" s="2">
        <v>-3.452</v>
      </c>
      <c r="H154" s="7"/>
      <c r="I154" s="7"/>
    </row>
    <row r="155" spans="1:9" x14ac:dyDescent="0.3">
      <c r="A155" s="2" t="s">
        <v>82</v>
      </c>
      <c r="B155" s="2" t="s">
        <v>59</v>
      </c>
      <c r="C155" s="2">
        <v>0.41620000000000001</v>
      </c>
      <c r="D155" s="2">
        <v>25.81</v>
      </c>
      <c r="E155" s="5">
        <v>2281</v>
      </c>
      <c r="F155" s="2">
        <v>0.998</v>
      </c>
      <c r="G155" s="2">
        <v>-3.452</v>
      </c>
      <c r="H155" s="6">
        <f t="shared" ref="H155" si="77">AVERAGE(E155:E156)</f>
        <v>2526</v>
      </c>
      <c r="I155" s="6">
        <f t="shared" ref="I155" si="78">H155/H59</f>
        <v>4.4898684678279415E-3</v>
      </c>
    </row>
    <row r="156" spans="1:9" x14ac:dyDescent="0.3">
      <c r="A156" s="2" t="s">
        <v>83</v>
      </c>
      <c r="B156" s="2" t="s">
        <v>59</v>
      </c>
      <c r="C156" s="2">
        <v>0.41620000000000001</v>
      </c>
      <c r="D156" s="2">
        <v>25.52</v>
      </c>
      <c r="E156" s="5">
        <v>2771</v>
      </c>
      <c r="F156" s="2">
        <v>0.998</v>
      </c>
      <c r="G156" s="2">
        <v>-3.452</v>
      </c>
      <c r="H156" s="7"/>
      <c r="I156" s="7"/>
    </row>
    <row r="157" spans="1:9" x14ac:dyDescent="0.3">
      <c r="A157" s="2" t="s">
        <v>84</v>
      </c>
      <c r="B157" s="2" t="s">
        <v>62</v>
      </c>
      <c r="C157" s="2">
        <v>0.41620000000000001</v>
      </c>
      <c r="D157" s="2">
        <v>28.55</v>
      </c>
      <c r="E157" s="5">
        <v>366.3</v>
      </c>
      <c r="F157" s="2">
        <v>0.998</v>
      </c>
      <c r="G157" s="2">
        <v>-3.452</v>
      </c>
      <c r="H157" s="6">
        <f t="shared" ref="H157" si="79">AVERAGE(E157:E158)</f>
        <v>386.95000000000005</v>
      </c>
      <c r="I157" s="6">
        <f t="shared" ref="I157" si="80">H157/H61</f>
        <v>7.8037713018049818E-4</v>
      </c>
    </row>
    <row r="158" spans="1:9" x14ac:dyDescent="0.3">
      <c r="A158" s="2" t="s">
        <v>85</v>
      </c>
      <c r="B158" s="2" t="s">
        <v>62</v>
      </c>
      <c r="C158" s="2">
        <v>0.41620000000000001</v>
      </c>
      <c r="D158" s="2">
        <v>28.39</v>
      </c>
      <c r="E158" s="5">
        <v>407.6</v>
      </c>
      <c r="F158" s="2">
        <v>0.998</v>
      </c>
      <c r="G158" s="2">
        <v>-3.452</v>
      </c>
      <c r="H158" s="7"/>
      <c r="I158" s="7"/>
    </row>
    <row r="159" spans="1:9" x14ac:dyDescent="0.3">
      <c r="A159" s="2" t="s">
        <v>86</v>
      </c>
      <c r="B159" s="2" t="s">
        <v>63</v>
      </c>
      <c r="C159" s="2">
        <v>0.41620000000000001</v>
      </c>
      <c r="D159" s="2">
        <v>25.02</v>
      </c>
      <c r="E159" s="5">
        <v>3866</v>
      </c>
      <c r="F159" s="2">
        <v>0.998</v>
      </c>
      <c r="G159" s="2">
        <v>-3.452</v>
      </c>
      <c r="H159" s="6">
        <f t="shared" ref="H159" si="81">AVERAGE(E159:E160)</f>
        <v>3599</v>
      </c>
      <c r="I159" s="6">
        <f t="shared" ref="I159" si="82">H159/H63</f>
        <v>5.4679428745062295E-3</v>
      </c>
    </row>
    <row r="160" spans="1:9" x14ac:dyDescent="0.3">
      <c r="A160" s="2" t="s">
        <v>87</v>
      </c>
      <c r="B160" s="2" t="s">
        <v>63</v>
      </c>
      <c r="C160" s="2">
        <v>0.41620000000000001</v>
      </c>
      <c r="D160" s="2">
        <v>25.24</v>
      </c>
      <c r="E160" s="5">
        <v>3332</v>
      </c>
      <c r="F160" s="2">
        <v>0.998</v>
      </c>
      <c r="G160" s="2">
        <v>-3.452</v>
      </c>
      <c r="H160" s="7"/>
      <c r="I160" s="7"/>
    </row>
    <row r="161" spans="1:9" x14ac:dyDescent="0.3">
      <c r="A161" s="2" t="s">
        <v>88</v>
      </c>
      <c r="B161" s="2" t="s">
        <v>64</v>
      </c>
      <c r="C161" s="2">
        <v>0.41620000000000001</v>
      </c>
      <c r="D161" s="2">
        <v>30.29</v>
      </c>
      <c r="E161" s="5">
        <v>114.9</v>
      </c>
      <c r="F161" s="2">
        <v>0.998</v>
      </c>
      <c r="G161" s="2">
        <v>-3.452</v>
      </c>
      <c r="H161" s="6">
        <f t="shared" ref="H161" si="83">AVERAGE(E161:E162)</f>
        <v>592.95000000000005</v>
      </c>
      <c r="I161" s="6">
        <f t="shared" ref="I161" si="84">H161/H65</f>
        <v>8.0476384364820848E-4</v>
      </c>
    </row>
    <row r="162" spans="1:9" x14ac:dyDescent="0.3">
      <c r="A162" s="2" t="s">
        <v>89</v>
      </c>
      <c r="B162" s="2" t="s">
        <v>64</v>
      </c>
      <c r="C162" s="2">
        <v>0.41620000000000001</v>
      </c>
      <c r="D162" s="2">
        <v>26.94</v>
      </c>
      <c r="E162" s="5">
        <v>1071</v>
      </c>
      <c r="F162" s="2">
        <v>0.998</v>
      </c>
      <c r="G162" s="2">
        <v>-3.452</v>
      </c>
      <c r="H162" s="7"/>
      <c r="I162" s="7"/>
    </row>
    <row r="163" spans="1:9" x14ac:dyDescent="0.3">
      <c r="A163" s="2" t="s">
        <v>90</v>
      </c>
      <c r="B163" s="2" t="s">
        <v>65</v>
      </c>
      <c r="C163" s="2">
        <v>0.41620000000000001</v>
      </c>
      <c r="D163" s="2">
        <v>23.7</v>
      </c>
      <c r="E163" s="5">
        <v>9332</v>
      </c>
      <c r="F163" s="2">
        <v>0.998</v>
      </c>
      <c r="G163" s="2">
        <v>-3.452</v>
      </c>
      <c r="H163" s="6">
        <f t="shared" ref="H163" si="85">AVERAGE(E163:E164)</f>
        <v>9336</v>
      </c>
      <c r="I163" s="6">
        <f t="shared" ref="I163" si="86">H163/H67</f>
        <v>1.0776245166503145E-2</v>
      </c>
    </row>
    <row r="164" spans="1:9" x14ac:dyDescent="0.3">
      <c r="A164" s="2" t="s">
        <v>91</v>
      </c>
      <c r="B164" s="2" t="s">
        <v>65</v>
      </c>
      <c r="C164" s="2">
        <v>0.41620000000000001</v>
      </c>
      <c r="D164" s="2">
        <v>23.7</v>
      </c>
      <c r="E164" s="5">
        <v>9340</v>
      </c>
      <c r="F164" s="2">
        <v>0.998</v>
      </c>
      <c r="G164" s="2">
        <v>-3.452</v>
      </c>
      <c r="H164" s="7"/>
      <c r="I164" s="7"/>
    </row>
    <row r="165" spans="1:9" x14ac:dyDescent="0.3">
      <c r="A165" s="2" t="s">
        <v>92</v>
      </c>
      <c r="B165" s="2" t="s">
        <v>67</v>
      </c>
      <c r="C165" s="2">
        <v>0.41620000000000001</v>
      </c>
      <c r="D165" s="2">
        <v>23.15</v>
      </c>
      <c r="E165" s="5">
        <v>13410</v>
      </c>
      <c r="F165" s="2">
        <v>0.998</v>
      </c>
      <c r="G165" s="2">
        <v>-3.452</v>
      </c>
      <c r="H165" s="6">
        <f t="shared" ref="H165" si="87">AVERAGE(E165:E166)</f>
        <v>13745</v>
      </c>
      <c r="I165" s="6">
        <f t="shared" ref="I165" si="88">H165/H69</f>
        <v>8.9311241065627035E-3</v>
      </c>
    </row>
    <row r="166" spans="1:9" x14ac:dyDescent="0.3">
      <c r="A166" s="2" t="s">
        <v>93</v>
      </c>
      <c r="B166" s="2" t="s">
        <v>67</v>
      </c>
      <c r="C166" s="2">
        <v>0.41620000000000001</v>
      </c>
      <c r="D166" s="2">
        <v>23.08</v>
      </c>
      <c r="E166" s="5">
        <v>14080</v>
      </c>
      <c r="F166" s="2">
        <v>0.998</v>
      </c>
      <c r="G166" s="2">
        <v>-3.452</v>
      </c>
      <c r="H166" s="7"/>
      <c r="I166" s="7"/>
    </row>
    <row r="167" spans="1:9" x14ac:dyDescent="0.3">
      <c r="A167" s="2" t="s">
        <v>94</v>
      </c>
      <c r="B167" s="2" t="s">
        <v>66</v>
      </c>
      <c r="C167" s="2">
        <v>0.41620000000000001</v>
      </c>
      <c r="D167" s="2">
        <v>25.09</v>
      </c>
      <c r="E167" s="5">
        <v>3689</v>
      </c>
      <c r="F167" s="2">
        <v>0.998</v>
      </c>
      <c r="G167" s="2">
        <v>-3.452</v>
      </c>
      <c r="H167" s="6">
        <f t="shared" ref="H167" si="89">AVERAGE(E167:E168)</f>
        <v>3645</v>
      </c>
      <c r="I167" s="6">
        <f t="shared" ref="I167" si="90">H167/H71</f>
        <v>1.914390756302521E-3</v>
      </c>
    </row>
    <row r="168" spans="1:9" x14ac:dyDescent="0.3">
      <c r="A168" s="2" t="s">
        <v>95</v>
      </c>
      <c r="B168" s="2" t="s">
        <v>66</v>
      </c>
      <c r="C168" s="2">
        <v>0.41620000000000001</v>
      </c>
      <c r="D168" s="2">
        <v>25.12</v>
      </c>
      <c r="E168" s="5">
        <v>3601</v>
      </c>
      <c r="F168" s="2">
        <v>0.998</v>
      </c>
      <c r="G168" s="2">
        <v>-3.452</v>
      </c>
      <c r="H168" s="7"/>
      <c r="I168" s="7"/>
    </row>
    <row r="169" spans="1:9" x14ac:dyDescent="0.3">
      <c r="A169" s="2" t="s">
        <v>96</v>
      </c>
      <c r="B169" s="2" t="s">
        <v>68</v>
      </c>
      <c r="C169" s="2">
        <v>0.41620000000000001</v>
      </c>
      <c r="D169" s="2">
        <v>24.19</v>
      </c>
      <c r="E169" s="5">
        <v>6702</v>
      </c>
      <c r="F169" s="2">
        <v>0.998</v>
      </c>
      <c r="G169" s="2">
        <v>-3.452</v>
      </c>
      <c r="H169" s="6">
        <f t="shared" ref="H169" si="91">AVERAGE(E169:E170)</f>
        <v>7223.5</v>
      </c>
      <c r="I169" s="6">
        <f>H169/H73</f>
        <v>3.6144608456342257E-3</v>
      </c>
    </row>
    <row r="170" spans="1:9" x14ac:dyDescent="0.3">
      <c r="A170" s="2" t="s">
        <v>97</v>
      </c>
      <c r="B170" s="2" t="s">
        <v>68</v>
      </c>
      <c r="C170" s="2">
        <v>0.41620000000000001</v>
      </c>
      <c r="D170" s="2">
        <v>23.98</v>
      </c>
      <c r="E170" s="5">
        <v>7745</v>
      </c>
      <c r="F170" s="2">
        <v>0.998</v>
      </c>
      <c r="G170" s="2">
        <v>-3.452</v>
      </c>
      <c r="H170" s="7"/>
      <c r="I170" s="7"/>
    </row>
    <row r="171" spans="1:9" x14ac:dyDescent="0.3">
      <c r="A171" s="2" t="s">
        <v>98</v>
      </c>
      <c r="B171" s="2" t="s">
        <v>69</v>
      </c>
      <c r="C171" s="2">
        <v>0.41620000000000001</v>
      </c>
      <c r="D171" s="2">
        <v>24.14</v>
      </c>
      <c r="E171" s="5">
        <v>6931</v>
      </c>
      <c r="F171" s="2">
        <v>0.998</v>
      </c>
      <c r="G171" s="2">
        <v>-3.452</v>
      </c>
      <c r="H171" s="6">
        <f t="shared" ref="H171" si="92">AVERAGE(E171:E172)</f>
        <v>6491</v>
      </c>
      <c r="I171" s="6">
        <f t="shared" ref="I171" si="93">H171/H75</f>
        <v>5.5836559139784943E-3</v>
      </c>
    </row>
    <row r="172" spans="1:9" x14ac:dyDescent="0.3">
      <c r="A172" s="2" t="s">
        <v>99</v>
      </c>
      <c r="B172" s="2" t="s">
        <v>69</v>
      </c>
      <c r="C172" s="2">
        <v>0.41620000000000001</v>
      </c>
      <c r="D172" s="2">
        <v>24.35</v>
      </c>
      <c r="E172" s="5">
        <v>6051</v>
      </c>
      <c r="F172" s="2">
        <v>0.998</v>
      </c>
      <c r="G172" s="2">
        <v>-3.452</v>
      </c>
      <c r="H172" s="7"/>
      <c r="I172" s="7"/>
    </row>
    <row r="173" spans="1:9" x14ac:dyDescent="0.3">
      <c r="A173" t="s">
        <v>100</v>
      </c>
      <c r="B173" t="s">
        <v>31</v>
      </c>
      <c r="C173">
        <v>0.41620000000000001</v>
      </c>
      <c r="D173">
        <v>10.23</v>
      </c>
      <c r="E173" s="1">
        <v>100000000</v>
      </c>
      <c r="F173">
        <v>0.998</v>
      </c>
      <c r="G173">
        <v>-3.452</v>
      </c>
    </row>
    <row r="174" spans="1:9" x14ac:dyDescent="0.3">
      <c r="A174" t="s">
        <v>101</v>
      </c>
      <c r="B174" t="s">
        <v>31</v>
      </c>
      <c r="C174">
        <v>0.41620000000000001</v>
      </c>
      <c r="D174">
        <v>13.07</v>
      </c>
      <c r="E174" s="1">
        <v>10000000</v>
      </c>
      <c r="F174">
        <v>0.998</v>
      </c>
      <c r="G174">
        <v>-3.452</v>
      </c>
    </row>
    <row r="175" spans="1:9" x14ac:dyDescent="0.3">
      <c r="A175" t="s">
        <v>102</v>
      </c>
      <c r="B175" t="s">
        <v>31</v>
      </c>
      <c r="C175">
        <v>0.41620000000000001</v>
      </c>
      <c r="D175">
        <v>16.54</v>
      </c>
      <c r="E175" s="1">
        <v>1000000</v>
      </c>
      <c r="F175">
        <v>0.998</v>
      </c>
      <c r="G175">
        <v>-3.452</v>
      </c>
    </row>
    <row r="176" spans="1:9" x14ac:dyDescent="0.3">
      <c r="A176" t="s">
        <v>103</v>
      </c>
      <c r="B176" t="s">
        <v>31</v>
      </c>
      <c r="C176">
        <v>0.41620000000000001</v>
      </c>
      <c r="D176">
        <v>19.79</v>
      </c>
      <c r="E176" s="1">
        <v>100000</v>
      </c>
      <c r="F176">
        <v>0.998</v>
      </c>
      <c r="G176">
        <v>-3.452</v>
      </c>
    </row>
    <row r="177" spans="1:9" x14ac:dyDescent="0.3">
      <c r="A177" t="s">
        <v>104</v>
      </c>
      <c r="B177" t="s">
        <v>31</v>
      </c>
      <c r="C177">
        <v>0.41620000000000001</v>
      </c>
      <c r="D177">
        <v>23.57</v>
      </c>
      <c r="E177" s="1">
        <v>10000</v>
      </c>
      <c r="F177">
        <v>0.998</v>
      </c>
      <c r="G177">
        <v>-3.452</v>
      </c>
    </row>
    <row r="178" spans="1:9" x14ac:dyDescent="0.3">
      <c r="A178" t="s">
        <v>105</v>
      </c>
      <c r="B178" t="s">
        <v>31</v>
      </c>
      <c r="C178">
        <v>0.41620000000000001</v>
      </c>
      <c r="D178">
        <v>27.02</v>
      </c>
      <c r="E178" s="1">
        <v>1000</v>
      </c>
      <c r="F178">
        <v>0.998</v>
      </c>
      <c r="G178">
        <v>-3.452</v>
      </c>
    </row>
    <row r="179" spans="1:9" x14ac:dyDescent="0.3">
      <c r="A179" t="s">
        <v>106</v>
      </c>
      <c r="B179" t="s">
        <v>31</v>
      </c>
      <c r="C179">
        <v>0.41620000000000001</v>
      </c>
      <c r="D179">
        <v>9.61</v>
      </c>
      <c r="E179" s="1">
        <v>100000000</v>
      </c>
      <c r="F179">
        <v>0.998</v>
      </c>
      <c r="G179">
        <v>-3.452</v>
      </c>
    </row>
    <row r="180" spans="1:9" x14ac:dyDescent="0.3">
      <c r="A180" t="s">
        <v>107</v>
      </c>
      <c r="B180" t="s">
        <v>31</v>
      </c>
      <c r="C180">
        <v>0.41620000000000001</v>
      </c>
      <c r="D180">
        <v>13.12</v>
      </c>
      <c r="E180" s="1">
        <v>10000000</v>
      </c>
      <c r="F180">
        <v>0.998</v>
      </c>
      <c r="G180">
        <v>-3.452</v>
      </c>
    </row>
    <row r="181" spans="1:9" x14ac:dyDescent="0.3">
      <c r="A181" t="s">
        <v>108</v>
      </c>
      <c r="B181" t="s">
        <v>31</v>
      </c>
      <c r="C181">
        <v>0.41620000000000001</v>
      </c>
      <c r="D181">
        <v>17.100000000000001</v>
      </c>
      <c r="E181" s="1">
        <v>1000000</v>
      </c>
      <c r="F181">
        <v>0.998</v>
      </c>
      <c r="G181">
        <v>-3.452</v>
      </c>
    </row>
    <row r="182" spans="1:9" x14ac:dyDescent="0.3">
      <c r="A182" t="s">
        <v>109</v>
      </c>
      <c r="B182" t="s">
        <v>31</v>
      </c>
      <c r="C182">
        <v>0.41620000000000001</v>
      </c>
      <c r="D182">
        <v>19.940000000000001</v>
      </c>
      <c r="E182" s="1">
        <v>100000</v>
      </c>
      <c r="F182">
        <v>0.998</v>
      </c>
      <c r="G182">
        <v>-3.452</v>
      </c>
    </row>
    <row r="183" spans="1:9" x14ac:dyDescent="0.3">
      <c r="A183" t="s">
        <v>110</v>
      </c>
      <c r="B183" t="s">
        <v>31</v>
      </c>
      <c r="C183">
        <v>0.41620000000000001</v>
      </c>
      <c r="D183">
        <v>23.74</v>
      </c>
      <c r="E183" s="1">
        <v>10000</v>
      </c>
      <c r="F183">
        <v>0.998</v>
      </c>
      <c r="G183">
        <v>-3.452</v>
      </c>
    </row>
    <row r="184" spans="1:9" x14ac:dyDescent="0.3">
      <c r="A184" t="s">
        <v>111</v>
      </c>
      <c r="B184" t="s">
        <v>31</v>
      </c>
      <c r="C184">
        <v>0.41620000000000001</v>
      </c>
      <c r="D184">
        <v>27.25</v>
      </c>
      <c r="E184" s="1">
        <v>1000</v>
      </c>
      <c r="F184">
        <v>0.998</v>
      </c>
      <c r="G184">
        <v>-3.452</v>
      </c>
    </row>
    <row r="185" spans="1:9" x14ac:dyDescent="0.3">
      <c r="A185" s="2" t="s">
        <v>112</v>
      </c>
      <c r="B185" s="2" t="s">
        <v>70</v>
      </c>
      <c r="C185" s="2">
        <v>0.41620000000000001</v>
      </c>
      <c r="D185" s="2">
        <v>29.15</v>
      </c>
      <c r="E185" s="5">
        <v>245.7</v>
      </c>
      <c r="F185" s="2">
        <v>0.998</v>
      </c>
      <c r="G185" s="2">
        <v>-3.452</v>
      </c>
      <c r="H185" s="6">
        <f>AVERAGE(E185:E186)</f>
        <v>1004.85</v>
      </c>
      <c r="I185" s="6">
        <f>H185/H89</f>
        <v>5.1663239074550133E-4</v>
      </c>
    </row>
    <row r="186" spans="1:9" x14ac:dyDescent="0.3">
      <c r="A186" s="2" t="s">
        <v>113</v>
      </c>
      <c r="B186" s="2" t="s">
        <v>70</v>
      </c>
      <c r="C186" s="2">
        <v>0.41620000000000001</v>
      </c>
      <c r="D186" s="2">
        <v>26.19</v>
      </c>
      <c r="E186" s="5">
        <v>1764</v>
      </c>
      <c r="F186" s="2">
        <v>0.998</v>
      </c>
      <c r="G186" s="2">
        <v>-3.452</v>
      </c>
      <c r="H186" s="7"/>
      <c r="I186" s="7"/>
    </row>
    <row r="187" spans="1:9" x14ac:dyDescent="0.3">
      <c r="A187" s="2" t="s">
        <v>114</v>
      </c>
      <c r="B187" s="2" t="s">
        <v>71</v>
      </c>
      <c r="C187" s="2">
        <v>0.41620000000000001</v>
      </c>
      <c r="D187" s="2">
        <v>23.66</v>
      </c>
      <c r="E187" s="5">
        <v>9550</v>
      </c>
      <c r="F187" s="2">
        <v>0.998</v>
      </c>
      <c r="G187" s="2">
        <v>-3.452</v>
      </c>
      <c r="H187" s="6">
        <f t="shared" ref="H187" si="94">AVERAGE(E187:E188)</f>
        <v>9174</v>
      </c>
      <c r="I187" s="6">
        <f>H187/H91</f>
        <v>4.0791462872387732E-3</v>
      </c>
    </row>
    <row r="188" spans="1:9" x14ac:dyDescent="0.3">
      <c r="A188" s="2" t="s">
        <v>115</v>
      </c>
      <c r="B188" s="2" t="s">
        <v>71</v>
      </c>
      <c r="C188" s="2">
        <v>0.41620000000000001</v>
      </c>
      <c r="D188" s="2">
        <v>23.79</v>
      </c>
      <c r="E188" s="5">
        <v>8798</v>
      </c>
      <c r="F188" s="2">
        <v>0.998</v>
      </c>
      <c r="G188" s="2">
        <v>-3.452</v>
      </c>
      <c r="H188" s="7"/>
      <c r="I188" s="7"/>
    </row>
    <row r="189" spans="1:9" x14ac:dyDescent="0.3">
      <c r="A189" s="2" t="s">
        <v>116</v>
      </c>
      <c r="B189" s="2" t="s">
        <v>72</v>
      </c>
      <c r="C189" s="2">
        <v>0.41620000000000001</v>
      </c>
      <c r="D189" s="2">
        <v>27.39</v>
      </c>
      <c r="E189" s="5">
        <v>793.1</v>
      </c>
      <c r="F189" s="2">
        <v>0.998</v>
      </c>
      <c r="G189" s="2">
        <v>-3.452</v>
      </c>
      <c r="H189" s="6">
        <f t="shared" ref="H189" si="95">AVERAGE(E189:E190)</f>
        <v>433.40000000000003</v>
      </c>
      <c r="I189" s="6">
        <f t="shared" ref="I189" si="96">H189/H93</f>
        <v>2.0069460523269278E-4</v>
      </c>
    </row>
    <row r="190" spans="1:9" x14ac:dyDescent="0.3">
      <c r="A190" s="2" t="s">
        <v>117</v>
      </c>
      <c r="B190" s="2" t="s">
        <v>72</v>
      </c>
      <c r="C190" s="2">
        <v>0.41620000000000001</v>
      </c>
      <c r="D190" s="2">
        <v>30.96</v>
      </c>
      <c r="E190" s="5">
        <v>73.7</v>
      </c>
      <c r="F190" s="2">
        <v>0.998</v>
      </c>
      <c r="G190" s="2">
        <v>-3.452</v>
      </c>
      <c r="H190" s="7"/>
      <c r="I190" s="7"/>
    </row>
    <row r="191" spans="1:9" x14ac:dyDescent="0.3">
      <c r="A191" s="2" t="s">
        <v>118</v>
      </c>
      <c r="B191" s="2" t="s">
        <v>73</v>
      </c>
      <c r="C191" s="2">
        <v>0.41620000000000001</v>
      </c>
      <c r="D191" s="2">
        <v>25.42</v>
      </c>
      <c r="E191" s="5">
        <v>2961</v>
      </c>
      <c r="F191" s="2">
        <v>0.998</v>
      </c>
      <c r="G191" s="2">
        <v>-3.452</v>
      </c>
      <c r="H191" s="6">
        <f t="shared" ref="H191" si="97">AVERAGE(E191:E192)</f>
        <v>2569.5</v>
      </c>
      <c r="I191" s="6">
        <f t="shared" ref="I191" si="98">H191/H95</f>
        <v>1.0589326189985575E-3</v>
      </c>
    </row>
    <row r="192" spans="1:9" x14ac:dyDescent="0.3">
      <c r="A192" s="2" t="s">
        <v>119</v>
      </c>
      <c r="B192" s="2" t="s">
        <v>73</v>
      </c>
      <c r="C192" s="2">
        <v>0.41620000000000001</v>
      </c>
      <c r="D192" s="2">
        <v>25.88</v>
      </c>
      <c r="E192" s="5">
        <v>2178</v>
      </c>
      <c r="F192" s="2">
        <v>0.998</v>
      </c>
      <c r="G192" s="2">
        <v>-3.452</v>
      </c>
      <c r="H192" s="7"/>
      <c r="I192" s="7"/>
    </row>
    <row r="193" spans="1:9" x14ac:dyDescent="0.3">
      <c r="A193" s="2" t="s">
        <v>120</v>
      </c>
      <c r="B193" s="2" t="s">
        <v>74</v>
      </c>
      <c r="C193" s="2">
        <v>0.41620000000000001</v>
      </c>
      <c r="D193" s="2">
        <v>24.42</v>
      </c>
      <c r="E193" s="5">
        <v>5768</v>
      </c>
      <c r="F193" s="2">
        <v>0.998</v>
      </c>
      <c r="G193" s="2">
        <v>-3.452</v>
      </c>
      <c r="H193" s="6">
        <f t="shared" ref="H193" si="99">AVERAGE(E193:E194)</f>
        <v>7265.5</v>
      </c>
      <c r="I193" s="6">
        <f t="shared" ref="I193" si="100">H193/H97</f>
        <v>1.8891055642225689E-3</v>
      </c>
    </row>
    <row r="194" spans="1:9" x14ac:dyDescent="0.3">
      <c r="A194" s="2" t="s">
        <v>121</v>
      </c>
      <c r="B194" s="2" t="s">
        <v>74</v>
      </c>
      <c r="C194" s="2">
        <v>0.41620000000000001</v>
      </c>
      <c r="D194" s="2">
        <v>23.79</v>
      </c>
      <c r="E194" s="5">
        <v>8763</v>
      </c>
      <c r="F194" s="2">
        <v>0.998</v>
      </c>
      <c r="G194" s="2">
        <v>-3.452</v>
      </c>
      <c r="H194" s="7"/>
      <c r="I194" s="7"/>
    </row>
    <row r="195" spans="1:9" x14ac:dyDescent="0.3">
      <c r="A195" s="2" t="s">
        <v>122</v>
      </c>
      <c r="B195" s="2" t="s">
        <v>75</v>
      </c>
      <c r="C195" s="2">
        <v>0.41620000000000001</v>
      </c>
      <c r="D195" s="2">
        <v>21</v>
      </c>
      <c r="E195" s="5">
        <v>56470</v>
      </c>
      <c r="F195" s="2">
        <v>0.998</v>
      </c>
      <c r="G195" s="2">
        <v>-3.452</v>
      </c>
      <c r="H195" s="6">
        <f t="shared" ref="H195" si="101">AVERAGE(E195:E196)</f>
        <v>50930</v>
      </c>
      <c r="I195" s="6">
        <f t="shared" ref="I195" si="102">H195/H99</f>
        <v>1.102977801840823E-2</v>
      </c>
    </row>
    <row r="196" spans="1:9" x14ac:dyDescent="0.3">
      <c r="A196" s="2" t="s">
        <v>123</v>
      </c>
      <c r="B196" s="2" t="s">
        <v>75</v>
      </c>
      <c r="C196" s="2">
        <v>0.41620000000000001</v>
      </c>
      <c r="D196" s="2">
        <v>21.33</v>
      </c>
      <c r="E196" s="5">
        <v>45390</v>
      </c>
      <c r="F196" s="2">
        <v>0.998</v>
      </c>
      <c r="G196" s="2">
        <v>-3.452</v>
      </c>
      <c r="H196" s="7"/>
      <c r="I196" s="7"/>
    </row>
  </sheetData>
  <mergeCells count="126">
    <mergeCell ref="H53:H54"/>
    <mergeCell ref="H55:H56"/>
    <mergeCell ref="H57:H58"/>
    <mergeCell ref="H59:H60"/>
    <mergeCell ref="H61:H62"/>
    <mergeCell ref="H63:H64"/>
    <mergeCell ref="H89:H90"/>
    <mergeCell ref="H91:H92"/>
    <mergeCell ref="H93:H94"/>
    <mergeCell ref="H95:H96"/>
    <mergeCell ref="H97:H98"/>
    <mergeCell ref="H99:H100"/>
    <mergeCell ref="H65:H66"/>
    <mergeCell ref="H67:H68"/>
    <mergeCell ref="H69:H70"/>
    <mergeCell ref="H71:H72"/>
    <mergeCell ref="H73:H74"/>
    <mergeCell ref="H75:H76"/>
    <mergeCell ref="H44:H45"/>
    <mergeCell ref="H46:H47"/>
    <mergeCell ref="H48:H49"/>
    <mergeCell ref="H14:H15"/>
    <mergeCell ref="H16:H17"/>
    <mergeCell ref="H18:H19"/>
    <mergeCell ref="H20:H21"/>
    <mergeCell ref="H22:H23"/>
    <mergeCell ref="H24:H25"/>
    <mergeCell ref="I2:I3"/>
    <mergeCell ref="I4:I5"/>
    <mergeCell ref="I6:I7"/>
    <mergeCell ref="I8:I9"/>
    <mergeCell ref="I10:I11"/>
    <mergeCell ref="I12:I13"/>
    <mergeCell ref="H38:H39"/>
    <mergeCell ref="H40:H41"/>
    <mergeCell ref="H42:H43"/>
    <mergeCell ref="H2:H3"/>
    <mergeCell ref="H4:H5"/>
    <mergeCell ref="H6:H7"/>
    <mergeCell ref="H8:H9"/>
    <mergeCell ref="H10:H11"/>
    <mergeCell ref="H12:H13"/>
    <mergeCell ref="I38:I39"/>
    <mergeCell ref="I40:I41"/>
    <mergeCell ref="I42:I43"/>
    <mergeCell ref="I44:I45"/>
    <mergeCell ref="I46:I47"/>
    <mergeCell ref="I48:I49"/>
    <mergeCell ref="I14:I15"/>
    <mergeCell ref="I16:I17"/>
    <mergeCell ref="I18:I19"/>
    <mergeCell ref="I20:I21"/>
    <mergeCell ref="I22:I23"/>
    <mergeCell ref="I24:I25"/>
    <mergeCell ref="H140:H141"/>
    <mergeCell ref="H142:H143"/>
    <mergeCell ref="H144:H145"/>
    <mergeCell ref="H116:H117"/>
    <mergeCell ref="H118:H119"/>
    <mergeCell ref="H120:H121"/>
    <mergeCell ref="H122:H123"/>
    <mergeCell ref="H124:H125"/>
    <mergeCell ref="H126:H127"/>
    <mergeCell ref="I104:I105"/>
    <mergeCell ref="I106:I107"/>
    <mergeCell ref="I108:I109"/>
    <mergeCell ref="I110:I111"/>
    <mergeCell ref="I112:I113"/>
    <mergeCell ref="I114:I115"/>
    <mergeCell ref="H134:H135"/>
    <mergeCell ref="H136:H137"/>
    <mergeCell ref="H138:H139"/>
    <mergeCell ref="H104:H105"/>
    <mergeCell ref="H106:H107"/>
    <mergeCell ref="H108:H109"/>
    <mergeCell ref="H110:H111"/>
    <mergeCell ref="H112:H113"/>
    <mergeCell ref="H114:H115"/>
    <mergeCell ref="I134:I135"/>
    <mergeCell ref="I136:I137"/>
    <mergeCell ref="I138:I139"/>
    <mergeCell ref="I140:I141"/>
    <mergeCell ref="I142:I143"/>
    <mergeCell ref="I144:I145"/>
    <mergeCell ref="I116:I117"/>
    <mergeCell ref="I118:I119"/>
    <mergeCell ref="I120:I121"/>
    <mergeCell ref="I122:I123"/>
    <mergeCell ref="I124:I125"/>
    <mergeCell ref="I126:I127"/>
    <mergeCell ref="H191:H192"/>
    <mergeCell ref="H193:H194"/>
    <mergeCell ref="H195:H196"/>
    <mergeCell ref="H161:H162"/>
    <mergeCell ref="H163:H164"/>
    <mergeCell ref="H165:H166"/>
    <mergeCell ref="H167:H168"/>
    <mergeCell ref="H169:H170"/>
    <mergeCell ref="H171:H172"/>
    <mergeCell ref="I149:I150"/>
    <mergeCell ref="I151:I152"/>
    <mergeCell ref="I153:I154"/>
    <mergeCell ref="I155:I156"/>
    <mergeCell ref="I157:I158"/>
    <mergeCell ref="I159:I160"/>
    <mergeCell ref="H185:H186"/>
    <mergeCell ref="H187:H188"/>
    <mergeCell ref="H189:H190"/>
    <mergeCell ref="H149:H150"/>
    <mergeCell ref="H151:H152"/>
    <mergeCell ref="H153:H154"/>
    <mergeCell ref="H155:H156"/>
    <mergeCell ref="H157:H158"/>
    <mergeCell ref="H159:H160"/>
    <mergeCell ref="I185:I186"/>
    <mergeCell ref="I187:I188"/>
    <mergeCell ref="I189:I190"/>
    <mergeCell ref="I191:I192"/>
    <mergeCell ref="I193:I194"/>
    <mergeCell ref="I195:I196"/>
    <mergeCell ref="I161:I162"/>
    <mergeCell ref="I163:I164"/>
    <mergeCell ref="I165:I166"/>
    <mergeCell ref="I167:I168"/>
    <mergeCell ref="I169:I170"/>
    <mergeCell ref="I171:I172"/>
  </mergeCells>
  <pageMargins left="0.75" right="0.75" top="1" bottom="1" header="0.5" footer="0.5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iorlan, SYBR Green, 02-12-2019,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Ilaria Orlando</dc:creator>
  <cp:lastModifiedBy>Ilaria Orlando</cp:lastModifiedBy>
  <dcterms:created xsi:type="dcterms:W3CDTF">2019-02-13T09:40:44Z</dcterms:created>
  <dcterms:modified xsi:type="dcterms:W3CDTF">2019-11-20T10:11:21Z</dcterms:modified>
</cp:coreProperties>
</file>