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5040" windowHeight="13700" tabRatio="500"/>
  </bookViews>
  <sheets>
    <sheet name="2016" sheetId="1" r:id="rId1"/>
    <sheet name="2017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2" i="1"/>
  <c r="AG123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9" i="1"/>
  <c r="U123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3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9" i="1"/>
  <c r="W123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9" i="1"/>
  <c r="X123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9" i="1"/>
  <c r="Y123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3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9" i="1"/>
  <c r="AA123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9" i="1"/>
  <c r="AB12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9" i="1"/>
  <c r="AC123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3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9" i="1"/>
  <c r="AE123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9" i="1"/>
  <c r="AF123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9" i="1"/>
  <c r="T123" i="1"/>
  <c r="U118" i="1"/>
  <c r="U122" i="1"/>
  <c r="V118" i="1"/>
  <c r="V122" i="1"/>
  <c r="W118" i="1"/>
  <c r="W122" i="1"/>
  <c r="X118" i="1"/>
  <c r="X122" i="1"/>
  <c r="Y118" i="1"/>
  <c r="Y122" i="1"/>
  <c r="Z118" i="1"/>
  <c r="Z122" i="1"/>
  <c r="AA118" i="1"/>
  <c r="AA122" i="1"/>
  <c r="AB118" i="1"/>
  <c r="AB122" i="1"/>
  <c r="AC118" i="1"/>
  <c r="AC122" i="1"/>
  <c r="AD118" i="1"/>
  <c r="AD122" i="1"/>
  <c r="AE118" i="1"/>
  <c r="AE122" i="1"/>
  <c r="AF118" i="1"/>
  <c r="AF122" i="1"/>
  <c r="T118" i="1"/>
  <c r="T122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AC167" i="2"/>
  <c r="S167" i="2"/>
  <c r="T167" i="2"/>
  <c r="U167" i="2"/>
  <c r="V167" i="2"/>
  <c r="W167" i="2"/>
  <c r="X167" i="2"/>
  <c r="Y167" i="2"/>
  <c r="Z167" i="2"/>
  <c r="AA167" i="2"/>
  <c r="AB167" i="2"/>
  <c r="R167" i="2"/>
  <c r="S166" i="2"/>
  <c r="T166" i="2"/>
  <c r="U166" i="2"/>
  <c r="V166" i="2"/>
  <c r="W166" i="2"/>
  <c r="X166" i="2"/>
  <c r="Y166" i="2"/>
  <c r="Z166" i="2"/>
  <c r="AA166" i="2"/>
  <c r="AB166" i="2"/>
  <c r="AC166" i="2"/>
  <c r="R166" i="2"/>
</calcChain>
</file>

<file path=xl/sharedStrings.xml><?xml version="1.0" encoding="utf-8"?>
<sst xmlns="http://schemas.openxmlformats.org/spreadsheetml/2006/main" count="350" uniqueCount="238">
  <si>
    <t>B. terrestris</t>
  </si>
  <si>
    <t>C. chilensis</t>
  </si>
  <si>
    <t>C. nigerrima</t>
  </si>
  <si>
    <t>Hypodynerus sp</t>
  </si>
  <si>
    <t>M. saulcyi</t>
  </si>
  <si>
    <t>M. semirufa</t>
  </si>
  <si>
    <t>O. leucopleurus</t>
  </si>
  <si>
    <t>Tatochila sp</t>
  </si>
  <si>
    <t>17:50-18:50</t>
  </si>
  <si>
    <t>18:50-19:25</t>
  </si>
  <si>
    <t>9:30-10:30</t>
  </si>
  <si>
    <t>10:30-11:30</t>
  </si>
  <si>
    <t>11:30-12:30</t>
  </si>
  <si>
    <t>11:40-12:11</t>
  </si>
  <si>
    <t>15:33-16:33</t>
  </si>
  <si>
    <t>16:33-17:33</t>
  </si>
  <si>
    <t>17:33-18:33</t>
  </si>
  <si>
    <t>18:33-19:30</t>
  </si>
  <si>
    <t>19:34-20:15</t>
  </si>
  <si>
    <t>7:26-7:54</t>
  </si>
  <si>
    <t>7:54-8:54</t>
  </si>
  <si>
    <t>8:54-9:54</t>
  </si>
  <si>
    <t>9:54-10:19</t>
  </si>
  <si>
    <t>7:40-7:50</t>
  </si>
  <si>
    <t>8:14-9:14</t>
  </si>
  <si>
    <t>9:14-10:09</t>
  </si>
  <si>
    <t>7:40-7:47</t>
  </si>
  <si>
    <t>8:21-9:21</t>
  </si>
  <si>
    <t>9:21-10:13</t>
  </si>
  <si>
    <t>7:40-7:43</t>
  </si>
  <si>
    <t>8:23-9:23</t>
  </si>
  <si>
    <t>8:23-10:10</t>
  </si>
  <si>
    <t>7:22-7:43</t>
  </si>
  <si>
    <t>8:16-9:16</t>
  </si>
  <si>
    <t>9:16-10:07</t>
  </si>
  <si>
    <t>7:33-8:33</t>
  </si>
  <si>
    <t>8:33-9:33</t>
  </si>
  <si>
    <t>9:33-10:20</t>
  </si>
  <si>
    <t>9:15-10:20</t>
  </si>
  <si>
    <t>7:36-7:43</t>
  </si>
  <si>
    <t>8:17-9:20</t>
  </si>
  <si>
    <t>8:17-9:17</t>
  </si>
  <si>
    <t>9:17-10:12</t>
  </si>
  <si>
    <t>16:24-17:24</t>
  </si>
  <si>
    <t>17:24-18:24</t>
  </si>
  <si>
    <t>18:24-19:24</t>
  </si>
  <si>
    <t>19:24-20:15</t>
  </si>
  <si>
    <t>18:04-19:04</t>
  </si>
  <si>
    <t>19:04-19:26</t>
  </si>
  <si>
    <t>18:01-19:01</t>
  </si>
  <si>
    <t>19:01-19:27</t>
  </si>
  <si>
    <t>18:03-19:03</t>
  </si>
  <si>
    <t>19:03-19:30</t>
  </si>
  <si>
    <t>6:59-7:15</t>
  </si>
  <si>
    <t>7:15-8:25</t>
  </si>
  <si>
    <t>8:50-9:50</t>
  </si>
  <si>
    <t>9:50-10:50</t>
  </si>
  <si>
    <t>10:50-11:50</t>
  </si>
  <si>
    <t>11:50-12:13</t>
  </si>
  <si>
    <t>8:36-9:36</t>
  </si>
  <si>
    <t>9:36-10:36</t>
  </si>
  <si>
    <t>10:36-11:36</t>
  </si>
  <si>
    <t>11:36-12:00</t>
  </si>
  <si>
    <t>7:40-7:48</t>
  </si>
  <si>
    <t>8:12-8:53</t>
  </si>
  <si>
    <t>9:10-9:55</t>
  </si>
  <si>
    <t>10:08-11:08</t>
  </si>
  <si>
    <t>11:08-11:57</t>
  </si>
  <si>
    <t>11:10-12:00</t>
  </si>
  <si>
    <t>7:41-8:41</t>
  </si>
  <si>
    <t>8:41-9:41</t>
  </si>
  <si>
    <t>9:41-10:41</t>
  </si>
  <si>
    <t>10:41-11:58</t>
  </si>
  <si>
    <t>7:30-8:30</t>
  </si>
  <si>
    <t>8:30-9:30</t>
  </si>
  <si>
    <t>11:30-12:00</t>
  </si>
  <si>
    <t>18:35-19:30</t>
  </si>
  <si>
    <t>18:13-19:31</t>
  </si>
  <si>
    <t>17:55-18:55</t>
  </si>
  <si>
    <t>18:55-19:55</t>
  </si>
  <si>
    <t>19:55-20:16</t>
  </si>
  <si>
    <t>7:02-7:42</t>
  </si>
  <si>
    <t>8:20-9:20</t>
  </si>
  <si>
    <t>9:20-10:20</t>
  </si>
  <si>
    <t>10:20-11:39</t>
  </si>
  <si>
    <t>18:33-19:33</t>
  </si>
  <si>
    <t>19:33-20:25</t>
  </si>
  <si>
    <t>8:19-9:10</t>
  </si>
  <si>
    <t>9:50-10:47</t>
  </si>
  <si>
    <t>11:07-11:43</t>
  </si>
  <si>
    <t>18:17-19:30</t>
  </si>
  <si>
    <t>8:37-9:37</t>
  </si>
  <si>
    <t>9:37-10:37</t>
  </si>
  <si>
    <t>10:37-11:30</t>
  </si>
  <si>
    <t>11:00-11:35</t>
  </si>
  <si>
    <t>16:45-17:45</t>
  </si>
  <si>
    <t>17:45-18:10</t>
  </si>
  <si>
    <t>18:35-19:35</t>
  </si>
  <si>
    <t>19:35-20:00</t>
  </si>
  <si>
    <t>18:20-19:30</t>
  </si>
  <si>
    <t>7:37-8:37</t>
  </si>
  <si>
    <t>10:37-11:28</t>
  </si>
  <si>
    <t>7:44-8:44</t>
  </si>
  <si>
    <t>8:44-9:44</t>
  </si>
  <si>
    <t>9:44-10:20</t>
  </si>
  <si>
    <t>11:00-11:26</t>
  </si>
  <si>
    <t>8:03-9:03</t>
  </si>
  <si>
    <t>9:03-10:03</t>
  </si>
  <si>
    <t>10:03-11:03</t>
  </si>
  <si>
    <t>11:03-11:50</t>
  </si>
  <si>
    <t>9:08-10:08</t>
  </si>
  <si>
    <t>11:08-11:55</t>
  </si>
  <si>
    <t>7:03-8:03</t>
  </si>
  <si>
    <t>11:03-12:00</t>
  </si>
  <si>
    <t>17:41-18:41</t>
  </si>
  <si>
    <t>18:41-19:36</t>
  </si>
  <si>
    <t>7:16-8:16</t>
  </si>
  <si>
    <t>8:16-9:04</t>
  </si>
  <si>
    <t>10:04-11:04</t>
  </si>
  <si>
    <t>11:04-11:54</t>
  </si>
  <si>
    <t>19:17-20:30</t>
  </si>
  <si>
    <t>8:31-9:31</t>
  </si>
  <si>
    <t>9:31-10:31</t>
  </si>
  <si>
    <t>10:31-11:30</t>
  </si>
  <si>
    <t>7:04-8:04</t>
  </si>
  <si>
    <t>8:04-9:04</t>
  </si>
  <si>
    <t>9:04-10:04</t>
  </si>
  <si>
    <t>SD</t>
  </si>
  <si>
    <t>N</t>
  </si>
  <si>
    <t>Date</t>
  </si>
  <si>
    <t>Time</t>
  </si>
  <si>
    <t>Minutes</t>
  </si>
  <si>
    <t>NºFlowers</t>
  </si>
  <si>
    <t>Number of visits</t>
  </si>
  <si>
    <t>Visitation rate (Visits*flower-1*hour-1)</t>
  </si>
  <si>
    <t>Mean</t>
  </si>
  <si>
    <t>C. chloris</t>
  </si>
  <si>
    <t>V. carye</t>
  </si>
  <si>
    <t>S. melanostoma</t>
  </si>
  <si>
    <t>Pseudolucia sp</t>
  </si>
  <si>
    <t>x100</t>
  </si>
  <si>
    <t>B. dahlbomii</t>
  </si>
  <si>
    <t>H. annei</t>
  </si>
  <si>
    <t>9:15-10:15</t>
  </si>
  <si>
    <t>10:00-11:00</t>
  </si>
  <si>
    <t>10:40-11:40</t>
  </si>
  <si>
    <t>11:40-12:15</t>
  </si>
  <si>
    <t>20:05-21:00</t>
  </si>
  <si>
    <t>6:55-7:45</t>
  </si>
  <si>
    <t>8:24-9:24</t>
  </si>
  <si>
    <t>9:24-10:24</t>
  </si>
  <si>
    <t>10:24-11:24</t>
  </si>
  <si>
    <t>11:24-12:04</t>
  </si>
  <si>
    <t>6:50-7:47</t>
  </si>
  <si>
    <t>8:15-9:15</t>
  </si>
  <si>
    <t>10:15-11:15</t>
  </si>
  <si>
    <t>11:15-12:15</t>
  </si>
  <si>
    <t>6:53-7:51</t>
  </si>
  <si>
    <t>11:24-12:00</t>
  </si>
  <si>
    <t>8:28-9:28</t>
  </si>
  <si>
    <t>9:28-10:28</t>
  </si>
  <si>
    <t>10:28-11:28</t>
  </si>
  <si>
    <t>11:28-12:02</t>
  </si>
  <si>
    <t>10:41-12:00</t>
  </si>
  <si>
    <t>10:20-11:20</t>
  </si>
  <si>
    <t>11:20-12:00</t>
  </si>
  <si>
    <t>11:00-12:00</t>
  </si>
  <si>
    <t>6:36-7:36</t>
  </si>
  <si>
    <t>7:36.8:08</t>
  </si>
  <si>
    <t>9:21-10:21</t>
  </si>
  <si>
    <t>10:21-11:21</t>
  </si>
  <si>
    <t>11:21-12:00</t>
  </si>
  <si>
    <t>20:27-21:12</t>
  </si>
  <si>
    <t>21:31-21:16</t>
  </si>
  <si>
    <t>20:35-21:12</t>
  </si>
  <si>
    <t>20:37-21:15</t>
  </si>
  <si>
    <t>20:28-21:13</t>
  </si>
  <si>
    <t>20:34-21:14</t>
  </si>
  <si>
    <t>20:24-21:00</t>
  </si>
  <si>
    <t>6:47-7:30</t>
  </si>
  <si>
    <t>8:00-9:00</t>
  </si>
  <si>
    <t>9:00-10:00</t>
  </si>
  <si>
    <t>11:00-12:02</t>
  </si>
  <si>
    <t>6:52-7:30</t>
  </si>
  <si>
    <t>8:02-9:02</t>
  </si>
  <si>
    <t>9:02-10:02</t>
  </si>
  <si>
    <t>10:02-11:02</t>
  </si>
  <si>
    <t>11:02-12:02</t>
  </si>
  <si>
    <t>6:54-7:30</t>
  </si>
  <si>
    <t>9:11-10:11</t>
  </si>
  <si>
    <t>10:11-11:11</t>
  </si>
  <si>
    <t>11:11-12:05</t>
  </si>
  <si>
    <t>6:58-7:29</t>
  </si>
  <si>
    <t>8:38-9:38</t>
  </si>
  <si>
    <t>9:38-10:38</t>
  </si>
  <si>
    <t>10:38-12:00</t>
  </si>
  <si>
    <t>8:40-9:40</t>
  </si>
  <si>
    <t>9:40-10:40</t>
  </si>
  <si>
    <t>10:40-12:00</t>
  </si>
  <si>
    <t>11:10-12:10</t>
  </si>
  <si>
    <t>6:47-7:31</t>
  </si>
  <si>
    <t>8:10-9:10</t>
  </si>
  <si>
    <t>9:10-10:10</t>
  </si>
  <si>
    <t>10:10-11:10</t>
  </si>
  <si>
    <t>6:47-7:47</t>
  </si>
  <si>
    <t>7:47-8:24</t>
  </si>
  <si>
    <t>11:04-12:00</t>
  </si>
  <si>
    <t>19:58-20:10</t>
  </si>
  <si>
    <t>20:12-20:14</t>
  </si>
  <si>
    <t>20:28-21:21</t>
  </si>
  <si>
    <t>20:39-21:20</t>
  </si>
  <si>
    <t>20:35-21:20</t>
  </si>
  <si>
    <t>20:30-21:12</t>
  </si>
  <si>
    <t>20:10-21:18</t>
  </si>
  <si>
    <t>20:20-21:20</t>
  </si>
  <si>
    <t>6:58-7:06</t>
  </si>
  <si>
    <t>8:35-9:35</t>
  </si>
  <si>
    <t>9:35-10:35</t>
  </si>
  <si>
    <t>10:51-11:51</t>
  </si>
  <si>
    <t>6:46-7:48</t>
  </si>
  <si>
    <t>6:50-7:50</t>
  </si>
  <si>
    <t>6:44-7:44</t>
  </si>
  <si>
    <t>7:44-8:30</t>
  </si>
  <si>
    <t>20:17-21:13</t>
  </si>
  <si>
    <t>20:15-21:23</t>
  </si>
  <si>
    <t>20:13-21:13</t>
  </si>
  <si>
    <t>18:00-19:00</t>
  </si>
  <si>
    <t>19:00-20:24</t>
  </si>
  <si>
    <t>20:24-21:14</t>
  </si>
  <si>
    <t>19:25-19:45</t>
  </si>
  <si>
    <t>19:45-21:00</t>
  </si>
  <si>
    <t>8:25-9:25</t>
  </si>
  <si>
    <t>9:25-10:35</t>
  </si>
  <si>
    <t>7:00-8:00</t>
  </si>
  <si>
    <t>7:00-7:40</t>
  </si>
  <si>
    <t>10:03-11:00</t>
  </si>
  <si>
    <t>S.melanura</t>
  </si>
  <si>
    <t>Bombylidae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</si>
</sst>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</font>
    <font>
      <sz val="12"/>
      <color rgb="FF000000"/>
      <name val="Arial Narrow"/>
    </font>
    <font>
      <i/>
      <sz val="12"/>
      <color rgb="FF000000"/>
      <name val="Arial Narrow"/>
    </font>
    <font>
      <b/>
      <sz val="12"/>
      <color rgb="FF000000"/>
      <name val="Arial Narrow"/>
    </font>
    <font>
      <b/>
      <sz val="12"/>
      <color theme="1"/>
      <name val="Arial Narrow"/>
    </font>
    <font>
      <sz val="12"/>
      <name val="Arial Narrow"/>
    </font>
    <font>
      <i/>
      <sz val="12"/>
      <name val="Arial Narrow"/>
    </font>
    <font>
      <b/>
      <sz val="12"/>
      <name val="Arial Narro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2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workbookViewId="0">
      <selection activeCell="AI110" sqref="AI110"/>
    </sheetView>
  </sheetViews>
  <sheetFormatPr baseColWidth="10" defaultRowHeight="15" x14ac:dyDescent="0"/>
  <cols>
    <col min="1" max="1" width="7.1640625" style="15" bestFit="1" customWidth="1"/>
    <col min="2" max="2" width="11" style="15" bestFit="1" customWidth="1"/>
    <col min="3" max="3" width="11.5" style="15" bestFit="1" customWidth="1"/>
    <col min="4" max="4" width="9" style="15" bestFit="1" customWidth="1"/>
    <col min="5" max="5" width="11" style="15" bestFit="1" customWidth="1"/>
    <col min="6" max="6" width="11.5" style="15" bestFit="1" customWidth="1"/>
    <col min="7" max="7" width="11" style="15" bestFit="1" customWidth="1"/>
    <col min="8" max="8" width="10.33203125" style="15" bestFit="1" customWidth="1"/>
    <col min="9" max="9" width="11.33203125" style="15" bestFit="1" customWidth="1"/>
    <col min="10" max="10" width="8.1640625" style="15" bestFit="1" customWidth="1"/>
    <col min="11" max="11" width="14.5" style="15" bestFit="1" customWidth="1"/>
    <col min="12" max="12" width="9.5" style="15" bestFit="1" customWidth="1"/>
    <col min="13" max="13" width="11.1640625" style="15" bestFit="1" customWidth="1"/>
    <col min="14" max="14" width="14.1640625" style="15" bestFit="1" customWidth="1"/>
    <col min="15" max="15" width="11" style="15" bestFit="1" customWidth="1"/>
    <col min="16" max="16" width="7.1640625" style="15" bestFit="1" customWidth="1"/>
    <col min="17" max="17" width="13.1640625" style="15" bestFit="1" customWidth="1"/>
    <col min="18" max="18" width="9.6640625" style="15" bestFit="1" customWidth="1"/>
    <col min="19" max="19" width="6.83203125" style="15" customWidth="1"/>
    <col min="20" max="25" width="12.1640625" style="15" bestFit="1" customWidth="1"/>
    <col min="26" max="26" width="13.1640625" style="15" bestFit="1" customWidth="1"/>
    <col min="27" max="28" width="12.1640625" style="15" bestFit="1" customWidth="1"/>
    <col min="29" max="29" width="12.83203125" style="15" bestFit="1" customWidth="1"/>
    <col min="30" max="31" width="12.1640625" style="15" bestFit="1" customWidth="1"/>
    <col min="32" max="32" width="13.1640625" style="15" bestFit="1" customWidth="1"/>
    <col min="33" max="33" width="12.1640625" style="15" bestFit="1" customWidth="1"/>
    <col min="34" max="34" width="11" style="15" bestFit="1" customWidth="1"/>
    <col min="35" max="16384" width="10.83203125" style="15"/>
  </cols>
  <sheetData>
    <row r="1" spans="1:33">
      <c r="E1" s="17" t="s">
        <v>133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 s="17" t="s">
        <v>134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6" thickBot="1">
      <c r="A2" s="18" t="s">
        <v>129</v>
      </c>
      <c r="B2" s="18" t="s">
        <v>130</v>
      </c>
      <c r="C2" s="18" t="s">
        <v>131</v>
      </c>
      <c r="D2" s="18" t="s">
        <v>132</v>
      </c>
      <c r="E2" s="18" t="s">
        <v>237</v>
      </c>
      <c r="F2" s="19" t="s">
        <v>141</v>
      </c>
      <c r="G2" s="19" t="s">
        <v>0</v>
      </c>
      <c r="H2" s="19" t="s">
        <v>1</v>
      </c>
      <c r="I2" s="19" t="s">
        <v>2</v>
      </c>
      <c r="J2" s="19" t="s">
        <v>142</v>
      </c>
      <c r="K2" s="19" t="s">
        <v>3</v>
      </c>
      <c r="L2" s="19" t="s">
        <v>4</v>
      </c>
      <c r="M2" s="19" t="s">
        <v>5</v>
      </c>
      <c r="N2" s="19" t="s">
        <v>6</v>
      </c>
      <c r="O2" s="19" t="s">
        <v>7</v>
      </c>
      <c r="P2" s="19" t="s">
        <v>137</v>
      </c>
      <c r="Q2" s="19" t="s">
        <v>138</v>
      </c>
      <c r="R2" s="19" t="s">
        <v>236</v>
      </c>
      <c r="T2" s="18" t="s">
        <v>237</v>
      </c>
      <c r="U2" s="19" t="s">
        <v>141</v>
      </c>
      <c r="V2" s="19" t="s">
        <v>0</v>
      </c>
      <c r="W2" s="19" t="s">
        <v>1</v>
      </c>
      <c r="X2" s="19" t="s">
        <v>2</v>
      </c>
      <c r="Y2" s="19" t="s">
        <v>142</v>
      </c>
      <c r="Z2" s="19" t="s">
        <v>3</v>
      </c>
      <c r="AA2" s="19" t="s">
        <v>4</v>
      </c>
      <c r="AB2" s="19" t="s">
        <v>5</v>
      </c>
      <c r="AC2" s="19" t="s">
        <v>6</v>
      </c>
      <c r="AD2" s="19" t="s">
        <v>7</v>
      </c>
      <c r="AE2" s="19" t="s">
        <v>137</v>
      </c>
      <c r="AF2" s="19" t="s">
        <v>138</v>
      </c>
      <c r="AG2" s="19" t="s">
        <v>236</v>
      </c>
    </row>
    <row r="3" spans="1:33" ht="16" thickTop="1">
      <c r="A3" s="15">
        <v>120116</v>
      </c>
      <c r="B3" s="15" t="s">
        <v>143</v>
      </c>
      <c r="C3" s="15">
        <v>60</v>
      </c>
      <c r="D3" s="15">
        <v>500</v>
      </c>
      <c r="E3" s="15">
        <v>0</v>
      </c>
      <c r="F3" s="15">
        <v>2</v>
      </c>
      <c r="G3" s="15">
        <v>0</v>
      </c>
      <c r="H3" s="15">
        <v>0</v>
      </c>
      <c r="I3" s="15">
        <v>3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T3" s="15">
        <f>(E3/$D3)/($C3/60)</f>
        <v>0</v>
      </c>
      <c r="U3" s="15">
        <f>(F3/$D3)/($C3/60)</f>
        <v>4.0000000000000001E-3</v>
      </c>
      <c r="V3" s="15">
        <f>(G3/$D3)/($C3/60)</f>
        <v>0</v>
      </c>
      <c r="W3" s="15">
        <f>(H3/$D3)/($C3/60)</f>
        <v>0</v>
      </c>
      <c r="X3" s="15">
        <f>(I3/$D3)/($C3/60)</f>
        <v>6.0000000000000001E-3</v>
      </c>
      <c r="Y3" s="15">
        <f>(J3/$D3)/($C3/60)</f>
        <v>0</v>
      </c>
      <c r="Z3" s="15">
        <f>(K3/$D3)/($C3/60)</f>
        <v>0</v>
      </c>
      <c r="AA3" s="15">
        <f>(L3/$D3)/($C3/60)</f>
        <v>0</v>
      </c>
      <c r="AB3" s="15">
        <f>(M3/$D3)/($C3/60)</f>
        <v>0</v>
      </c>
      <c r="AC3" s="15">
        <f>(N3/$D3)/($C3/60)</f>
        <v>0</v>
      </c>
      <c r="AD3" s="15">
        <f>(O3/$D3)/($C3/60)</f>
        <v>0</v>
      </c>
      <c r="AE3" s="15">
        <f>(P3/$D3)/($C3/60)</f>
        <v>0</v>
      </c>
      <c r="AF3" s="15">
        <f>(Q3/$D3)/($C3/60)</f>
        <v>0</v>
      </c>
      <c r="AG3" s="15">
        <f>(R3/$D3)/($C3/60)</f>
        <v>0</v>
      </c>
    </row>
    <row r="4" spans="1:33">
      <c r="A4" s="15">
        <v>130116</v>
      </c>
      <c r="B4" s="15" t="s">
        <v>144</v>
      </c>
      <c r="C4" s="15">
        <v>60</v>
      </c>
      <c r="D4" s="15">
        <v>500</v>
      </c>
      <c r="E4" s="15">
        <v>0</v>
      </c>
      <c r="F4" s="15">
        <v>0</v>
      </c>
      <c r="G4" s="15">
        <v>0</v>
      </c>
      <c r="H4" s="15">
        <v>1</v>
      </c>
      <c r="I4" s="15">
        <v>24</v>
      </c>
      <c r="J4" s="15">
        <v>0</v>
      </c>
      <c r="K4" s="15">
        <v>0</v>
      </c>
      <c r="L4" s="15">
        <v>0</v>
      </c>
      <c r="M4" s="15">
        <v>1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T4" s="15">
        <f>(E4/$D4)/($C4/60)</f>
        <v>0</v>
      </c>
      <c r="U4" s="15">
        <f>(F4/$D4)/($C4/60)</f>
        <v>0</v>
      </c>
      <c r="V4" s="15">
        <f>(G4/$D4)/($C4/60)</f>
        <v>0</v>
      </c>
      <c r="W4" s="15">
        <f>(H4/$D4)/($C4/60)</f>
        <v>2E-3</v>
      </c>
      <c r="X4" s="15">
        <f>(I4/$D4)/($C4/60)</f>
        <v>4.8000000000000001E-2</v>
      </c>
      <c r="Y4" s="15">
        <f>(J4/$D4)/($C4/60)</f>
        <v>0</v>
      </c>
      <c r="Z4" s="15">
        <f>(K4/$D4)/($C4/60)</f>
        <v>0</v>
      </c>
      <c r="AA4" s="15">
        <f>(L4/$D4)/($C4/60)</f>
        <v>0</v>
      </c>
      <c r="AB4" s="15">
        <f>(M4/$D4)/($C4/60)</f>
        <v>2E-3</v>
      </c>
      <c r="AC4" s="15">
        <f>(N4/$D4)/($C4/60)</f>
        <v>0</v>
      </c>
      <c r="AD4" s="15">
        <f>(O4/$D4)/($C4/60)</f>
        <v>0</v>
      </c>
      <c r="AE4" s="15">
        <f>(P4/$D4)/($C4/60)</f>
        <v>0</v>
      </c>
      <c r="AF4" s="15">
        <f>(Q4/$D4)/($C4/60)</f>
        <v>0</v>
      </c>
      <c r="AG4" s="15">
        <f>(R4/$D4)/($C4/60)</f>
        <v>0</v>
      </c>
    </row>
    <row r="5" spans="1:33">
      <c r="A5" s="15">
        <v>160116</v>
      </c>
      <c r="B5" s="15" t="s">
        <v>145</v>
      </c>
      <c r="C5" s="15">
        <v>60</v>
      </c>
      <c r="D5" s="15">
        <v>400</v>
      </c>
      <c r="E5" s="15">
        <v>0</v>
      </c>
      <c r="F5" s="15">
        <v>0</v>
      </c>
      <c r="G5" s="15">
        <v>0</v>
      </c>
      <c r="H5" s="15">
        <v>0</v>
      </c>
      <c r="I5" s="15">
        <v>6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T5" s="15">
        <f>(E5/$D5)/($C5/60)</f>
        <v>0</v>
      </c>
      <c r="U5" s="15">
        <f>(F5/$D5)/($C5/60)</f>
        <v>0</v>
      </c>
      <c r="V5" s="15">
        <f>(G5/$D5)/($C5/60)</f>
        <v>0</v>
      </c>
      <c r="W5" s="15">
        <f>(H5/$D5)/($C5/60)</f>
        <v>0</v>
      </c>
      <c r="X5" s="15">
        <f>(I5/$D5)/($C5/60)</f>
        <v>1.4999999999999999E-2</v>
      </c>
      <c r="Y5" s="15">
        <f>(J5/$D5)/($C5/60)</f>
        <v>0</v>
      </c>
      <c r="Z5" s="15">
        <f>(K5/$D5)/($C5/60)</f>
        <v>0</v>
      </c>
      <c r="AA5" s="15">
        <f>(L5/$D5)/($C5/60)</f>
        <v>0</v>
      </c>
      <c r="AB5" s="15">
        <f>(M5/$D5)/($C5/60)</f>
        <v>0</v>
      </c>
      <c r="AC5" s="15">
        <f>(N5/$D5)/($C5/60)</f>
        <v>0</v>
      </c>
      <c r="AD5" s="15">
        <f>(O5/$D5)/($C5/60)</f>
        <v>0</v>
      </c>
      <c r="AE5" s="15">
        <f>(P5/$D5)/($C5/60)</f>
        <v>0</v>
      </c>
      <c r="AF5" s="15">
        <f>(Q5/$D5)/($C5/60)</f>
        <v>0</v>
      </c>
      <c r="AG5" s="15">
        <f>(R5/$D5)/($C5/60)</f>
        <v>0</v>
      </c>
    </row>
    <row r="6" spans="1:33">
      <c r="A6" s="15">
        <v>160116</v>
      </c>
      <c r="B6" s="15" t="s">
        <v>146</v>
      </c>
      <c r="C6" s="15">
        <v>35</v>
      </c>
      <c r="D6" s="15">
        <v>400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T6" s="15">
        <f>(E6/$D6)/($C6/60)</f>
        <v>0</v>
      </c>
      <c r="U6" s="15">
        <f>(F6/$D6)/($C6/60)</f>
        <v>0</v>
      </c>
      <c r="V6" s="15">
        <f>(G6/$D6)/($C6/60)</f>
        <v>0</v>
      </c>
      <c r="W6" s="15">
        <f>(H6/$D6)/($C6/60)</f>
        <v>0</v>
      </c>
      <c r="X6" s="15">
        <f>(I6/$D6)/($C6/60)</f>
        <v>0</v>
      </c>
      <c r="Y6" s="15">
        <f>(J6/$D6)/($C6/60)</f>
        <v>0</v>
      </c>
      <c r="Z6" s="15">
        <f>(K6/$D6)/($C6/60)</f>
        <v>0</v>
      </c>
      <c r="AA6" s="15">
        <f>(L6/$D6)/($C6/60)</f>
        <v>0</v>
      </c>
      <c r="AB6" s="15">
        <f>(M6/$D6)/($C6/60)</f>
        <v>0</v>
      </c>
      <c r="AC6" s="15">
        <f>(N6/$D6)/($C6/60)</f>
        <v>0</v>
      </c>
      <c r="AD6" s="15">
        <f>(O6/$D6)/($C6/60)</f>
        <v>0</v>
      </c>
      <c r="AE6" s="15">
        <f>(P6/$D6)/($C6/60)</f>
        <v>0</v>
      </c>
      <c r="AF6" s="15">
        <f>(Q6/$D6)/($C6/60)</f>
        <v>0</v>
      </c>
      <c r="AG6" s="15">
        <f>(R6/$D6)/($C6/60)</f>
        <v>0</v>
      </c>
    </row>
    <row r="7" spans="1:33">
      <c r="A7" s="15">
        <v>160116</v>
      </c>
      <c r="B7" s="15" t="s">
        <v>147</v>
      </c>
      <c r="C7" s="15">
        <v>55</v>
      </c>
      <c r="D7" s="15">
        <v>200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112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T7" s="15">
        <f>(E7/$D7)/($C7/60)</f>
        <v>0</v>
      </c>
      <c r="U7" s="15">
        <f>(F7/$D7)/($C7/60)</f>
        <v>0</v>
      </c>
      <c r="V7" s="15">
        <f>(G7/$D7)/($C7/60)</f>
        <v>0</v>
      </c>
      <c r="W7" s="15">
        <f>(H7/$D7)/($C7/60)</f>
        <v>0</v>
      </c>
      <c r="X7" s="15">
        <f>(I7/$D7)/($C7/60)</f>
        <v>0</v>
      </c>
      <c r="Y7" s="15">
        <f>(J7/$D7)/($C7/60)</f>
        <v>0.61090909090909096</v>
      </c>
      <c r="Z7" s="15">
        <f>(K7/$D7)/($C7/60)</f>
        <v>0</v>
      </c>
      <c r="AA7" s="15">
        <f>(L7/$D7)/($C7/60)</f>
        <v>0</v>
      </c>
      <c r="AB7" s="15">
        <f>(M7/$D7)/($C7/60)</f>
        <v>0</v>
      </c>
      <c r="AC7" s="15">
        <f>(N7/$D7)/($C7/60)</f>
        <v>0</v>
      </c>
      <c r="AD7" s="15">
        <f>(O7/$D7)/($C7/60)</f>
        <v>0</v>
      </c>
      <c r="AE7" s="15">
        <f>(P7/$D7)/($C7/60)</f>
        <v>0</v>
      </c>
      <c r="AF7" s="15">
        <f>(Q7/$D7)/($C7/60)</f>
        <v>0</v>
      </c>
      <c r="AG7" s="15">
        <f>(R7/$D7)/($C7/60)</f>
        <v>0</v>
      </c>
    </row>
    <row r="8" spans="1:33">
      <c r="A8" s="15">
        <v>170116</v>
      </c>
      <c r="B8" s="15" t="s">
        <v>148</v>
      </c>
      <c r="C8" s="15">
        <v>50</v>
      </c>
      <c r="D8" s="15">
        <v>755</v>
      </c>
      <c r="E8" s="15">
        <v>0</v>
      </c>
      <c r="F8" s="15">
        <v>0</v>
      </c>
      <c r="G8" s="15">
        <v>0</v>
      </c>
      <c r="H8" s="15">
        <v>0</v>
      </c>
      <c r="I8" s="15">
        <v>23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T8" s="15">
        <f>(E8/$D8)/($C8/60)</f>
        <v>0</v>
      </c>
      <c r="U8" s="15">
        <f>(F8/$D8)/($C8/60)</f>
        <v>0</v>
      </c>
      <c r="V8" s="15">
        <f>(G8/$D8)/($C8/60)</f>
        <v>0</v>
      </c>
      <c r="W8" s="15">
        <f>(H8/$D8)/($C8/60)</f>
        <v>0</v>
      </c>
      <c r="X8" s="15">
        <f>(I8/$D8)/($C8/60)</f>
        <v>3.6556291390728475E-2</v>
      </c>
      <c r="Y8" s="15">
        <f>(J8/$D8)/($C8/60)</f>
        <v>0</v>
      </c>
      <c r="Z8" s="15">
        <f>(K8/$D8)/($C8/60)</f>
        <v>0</v>
      </c>
      <c r="AA8" s="15">
        <f>(L8/$D8)/($C8/60)</f>
        <v>0</v>
      </c>
      <c r="AB8" s="15">
        <f>(M8/$D8)/($C8/60)</f>
        <v>0</v>
      </c>
      <c r="AC8" s="15">
        <f>(N8/$D8)/($C8/60)</f>
        <v>0</v>
      </c>
      <c r="AD8" s="15">
        <f>(O8/$D8)/($C8/60)</f>
        <v>0</v>
      </c>
      <c r="AE8" s="15">
        <f>(P8/$D8)/($C8/60)</f>
        <v>0</v>
      </c>
      <c r="AF8" s="15">
        <f>(Q8/$D8)/($C8/60)</f>
        <v>0</v>
      </c>
      <c r="AG8" s="15">
        <f>(R8/$D8)/($C8/60)</f>
        <v>0</v>
      </c>
    </row>
    <row r="9" spans="1:33">
      <c r="A9" s="15">
        <v>170116</v>
      </c>
      <c r="B9" s="15" t="s">
        <v>149</v>
      </c>
      <c r="C9" s="15">
        <v>60</v>
      </c>
      <c r="D9" s="15">
        <v>755</v>
      </c>
      <c r="E9" s="15">
        <v>0</v>
      </c>
      <c r="F9" s="15">
        <v>0</v>
      </c>
      <c r="G9" s="15">
        <v>75</v>
      </c>
      <c r="H9" s="15">
        <v>0</v>
      </c>
      <c r="I9" s="15">
        <v>11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T9" s="15">
        <f>(E9/$D9)/($C9/60)</f>
        <v>0</v>
      </c>
      <c r="U9" s="15">
        <f>(F9/$D9)/($C9/60)</f>
        <v>0</v>
      </c>
      <c r="V9" s="15">
        <f>(G9/$D9)/($C9/60)</f>
        <v>9.9337748344370855E-2</v>
      </c>
      <c r="W9" s="15">
        <f>(H9/$D9)/($C9/60)</f>
        <v>0</v>
      </c>
      <c r="X9" s="15">
        <f>(I9/$D9)/($C9/60)</f>
        <v>1.456953642384106E-2</v>
      </c>
      <c r="Y9" s="15">
        <f>(J9/$D9)/($C9/60)</f>
        <v>0</v>
      </c>
      <c r="Z9" s="15">
        <f>(K9/$D9)/($C9/60)</f>
        <v>0</v>
      </c>
      <c r="AA9" s="15">
        <f>(L9/$D9)/($C9/60)</f>
        <v>0</v>
      </c>
      <c r="AB9" s="15">
        <f>(M9/$D9)/($C9/60)</f>
        <v>0</v>
      </c>
      <c r="AC9" s="15">
        <f>(N9/$D9)/($C9/60)</f>
        <v>0</v>
      </c>
      <c r="AD9" s="15">
        <f>(O9/$D9)/($C9/60)</f>
        <v>0</v>
      </c>
      <c r="AE9" s="15">
        <f>(P9/$D9)/($C9/60)</f>
        <v>0</v>
      </c>
      <c r="AF9" s="15">
        <f>(Q9/$D9)/($C9/60)</f>
        <v>0</v>
      </c>
      <c r="AG9" s="15">
        <f>(R9/$D9)/($C9/60)</f>
        <v>0</v>
      </c>
    </row>
    <row r="10" spans="1:33">
      <c r="A10" s="15">
        <v>170116</v>
      </c>
      <c r="B10" s="15" t="s">
        <v>150</v>
      </c>
      <c r="C10" s="15">
        <v>60</v>
      </c>
      <c r="D10" s="15">
        <v>755</v>
      </c>
      <c r="E10" s="15">
        <v>0</v>
      </c>
      <c r="F10" s="15">
        <v>0</v>
      </c>
      <c r="G10" s="15">
        <v>14</v>
      </c>
      <c r="H10" s="15">
        <v>0</v>
      </c>
      <c r="I10" s="15">
        <v>6</v>
      </c>
      <c r="J10" s="15">
        <v>0</v>
      </c>
      <c r="K10" s="15">
        <v>0</v>
      </c>
      <c r="L10" s="15">
        <v>13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T10" s="15">
        <f>(E10/$D10)/($C10/60)</f>
        <v>0</v>
      </c>
      <c r="U10" s="15">
        <f>(F10/$D10)/($C10/60)</f>
        <v>0</v>
      </c>
      <c r="V10" s="15">
        <f>(G10/$D10)/($C10/60)</f>
        <v>1.8543046357615896E-2</v>
      </c>
      <c r="W10" s="15">
        <f>(H10/$D10)/($C10/60)</f>
        <v>0</v>
      </c>
      <c r="X10" s="15">
        <f>(I10/$D10)/($C10/60)</f>
        <v>7.9470198675496689E-3</v>
      </c>
      <c r="Y10" s="15">
        <f>(J10/$D10)/($C10/60)</f>
        <v>0</v>
      </c>
      <c r="Z10" s="15">
        <f>(K10/$D10)/($C10/60)</f>
        <v>0</v>
      </c>
      <c r="AA10" s="15">
        <f>(L10/$D10)/($C10/60)</f>
        <v>1.7218543046357615E-2</v>
      </c>
      <c r="AB10" s="15">
        <f>(M10/$D10)/($C10/60)</f>
        <v>0</v>
      </c>
      <c r="AC10" s="15">
        <f>(N10/$D10)/($C10/60)</f>
        <v>0</v>
      </c>
      <c r="AD10" s="15">
        <f>(O10/$D10)/($C10/60)</f>
        <v>0</v>
      </c>
      <c r="AE10" s="15">
        <f>(P10/$D10)/($C10/60)</f>
        <v>0</v>
      </c>
      <c r="AF10" s="15">
        <f>(Q10/$D10)/($C10/60)</f>
        <v>0</v>
      </c>
      <c r="AG10" s="15">
        <f>(R10/$D10)/($C10/60)</f>
        <v>0</v>
      </c>
    </row>
    <row r="11" spans="1:33">
      <c r="A11" s="15">
        <v>170116</v>
      </c>
      <c r="B11" s="15" t="s">
        <v>151</v>
      </c>
      <c r="C11" s="15">
        <v>60</v>
      </c>
      <c r="D11" s="15">
        <v>755</v>
      </c>
      <c r="E11" s="15">
        <v>0</v>
      </c>
      <c r="F11" s="15">
        <v>0</v>
      </c>
      <c r="G11" s="15">
        <v>0</v>
      </c>
      <c r="H11" s="15">
        <v>0</v>
      </c>
      <c r="I11" s="15">
        <v>42</v>
      </c>
      <c r="J11" s="15">
        <v>0</v>
      </c>
      <c r="K11" s="15">
        <v>0</v>
      </c>
      <c r="L11" s="15">
        <v>35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T11" s="15">
        <f>(E11/$D11)/($C11/60)</f>
        <v>0</v>
      </c>
      <c r="U11" s="15">
        <f>(F11/$D11)/($C11/60)</f>
        <v>0</v>
      </c>
      <c r="V11" s="15">
        <f>(G11/$D11)/($C11/60)</f>
        <v>0</v>
      </c>
      <c r="W11" s="15">
        <f>(H11/$D11)/($C11/60)</f>
        <v>0</v>
      </c>
      <c r="X11" s="15">
        <f>(I11/$D11)/($C11/60)</f>
        <v>5.562913907284768E-2</v>
      </c>
      <c r="Y11" s="15">
        <f>(J11/$D11)/($C11/60)</f>
        <v>0</v>
      </c>
      <c r="Z11" s="15">
        <f>(K11/$D11)/($C11/60)</f>
        <v>0</v>
      </c>
      <c r="AA11" s="15">
        <f>(L11/$D11)/($C11/60)</f>
        <v>4.6357615894039736E-2</v>
      </c>
      <c r="AB11" s="15">
        <f>(M11/$D11)/($C11/60)</f>
        <v>0</v>
      </c>
      <c r="AC11" s="15">
        <f>(N11/$D11)/($C11/60)</f>
        <v>0</v>
      </c>
      <c r="AD11" s="15">
        <f>(O11/$D11)/($C11/60)</f>
        <v>0</v>
      </c>
      <c r="AE11" s="15">
        <f>(P11/$D11)/($C11/60)</f>
        <v>0</v>
      </c>
      <c r="AF11" s="15">
        <f>(Q11/$D11)/($C11/60)</f>
        <v>0</v>
      </c>
      <c r="AG11" s="15">
        <f>(R11/$D11)/($C11/60)</f>
        <v>0</v>
      </c>
    </row>
    <row r="12" spans="1:33">
      <c r="A12" s="15">
        <v>170116</v>
      </c>
      <c r="B12" s="15" t="s">
        <v>152</v>
      </c>
      <c r="C12" s="15">
        <v>40</v>
      </c>
      <c r="D12" s="15">
        <v>755</v>
      </c>
      <c r="E12" s="15">
        <v>0</v>
      </c>
      <c r="F12" s="15">
        <v>0</v>
      </c>
      <c r="G12" s="15">
        <v>0</v>
      </c>
      <c r="H12" s="15">
        <v>0</v>
      </c>
      <c r="I12" s="15">
        <v>3</v>
      </c>
      <c r="J12" s="15">
        <v>0</v>
      </c>
      <c r="K12" s="15">
        <v>0</v>
      </c>
      <c r="L12" s="15">
        <v>11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T12" s="15">
        <f>(E12/$D12)/($C12/60)</f>
        <v>0</v>
      </c>
      <c r="U12" s="15">
        <f>(F12/$D12)/($C12/60)</f>
        <v>0</v>
      </c>
      <c r="V12" s="15">
        <f>(G12/$D12)/($C12/60)</f>
        <v>0</v>
      </c>
      <c r="W12" s="15">
        <f>(H12/$D12)/($C12/60)</f>
        <v>0</v>
      </c>
      <c r="X12" s="15">
        <f>(I12/$D12)/($C12/60)</f>
        <v>5.9602649006622521E-3</v>
      </c>
      <c r="Y12" s="15">
        <f>(J12/$D12)/($C12/60)</f>
        <v>0</v>
      </c>
      <c r="Z12" s="15">
        <f>(K12/$D12)/($C12/60)</f>
        <v>0</v>
      </c>
      <c r="AA12" s="15">
        <f>(L12/$D12)/($C12/60)</f>
        <v>2.1854304635761591E-2</v>
      </c>
      <c r="AB12" s="15">
        <f>(M12/$D12)/($C12/60)</f>
        <v>0</v>
      </c>
      <c r="AC12" s="15">
        <f>(N12/$D12)/($C12/60)</f>
        <v>0</v>
      </c>
      <c r="AD12" s="15">
        <f>(O12/$D12)/($C12/60)</f>
        <v>0</v>
      </c>
      <c r="AE12" s="15">
        <f>(P12/$D12)/($C12/60)</f>
        <v>0</v>
      </c>
      <c r="AF12" s="15">
        <f>(Q12/$D12)/($C12/60)</f>
        <v>0</v>
      </c>
      <c r="AG12" s="15">
        <f>(R12/$D12)/($C12/60)</f>
        <v>0</v>
      </c>
    </row>
    <row r="13" spans="1:33">
      <c r="A13" s="15">
        <v>170116</v>
      </c>
      <c r="B13" s="15" t="s">
        <v>153</v>
      </c>
      <c r="C13" s="15">
        <v>57</v>
      </c>
      <c r="D13" s="15">
        <v>600</v>
      </c>
      <c r="E13" s="15">
        <v>0</v>
      </c>
      <c r="F13" s="15">
        <v>0</v>
      </c>
      <c r="G13" s="15">
        <v>0</v>
      </c>
      <c r="H13" s="15">
        <v>3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T13" s="15">
        <f>(E13/$D13)/($C13/60)</f>
        <v>0</v>
      </c>
      <c r="U13" s="15">
        <f>(F13/$D13)/($C13/60)</f>
        <v>0</v>
      </c>
      <c r="V13" s="15">
        <f>(G13/$D13)/($C13/60)</f>
        <v>0</v>
      </c>
      <c r="W13" s="15">
        <f>(H13/$D13)/($C13/60)</f>
        <v>5.2631578947368429E-3</v>
      </c>
      <c r="X13" s="15">
        <f>(I13/$D13)/($C13/60)</f>
        <v>0</v>
      </c>
      <c r="Y13" s="15">
        <f>(J13/$D13)/($C13/60)</f>
        <v>0</v>
      </c>
      <c r="Z13" s="15">
        <f>(K13/$D13)/($C13/60)</f>
        <v>0</v>
      </c>
      <c r="AA13" s="15">
        <f>(L13/$D13)/($C13/60)</f>
        <v>0</v>
      </c>
      <c r="AB13" s="15">
        <f>(M13/$D13)/($C13/60)</f>
        <v>0</v>
      </c>
      <c r="AC13" s="15">
        <f>(N13/$D13)/($C13/60)</f>
        <v>0</v>
      </c>
      <c r="AD13" s="15">
        <f>(O13/$D13)/($C13/60)</f>
        <v>0</v>
      </c>
      <c r="AE13" s="15">
        <f>(P13/$D13)/($C13/60)</f>
        <v>0</v>
      </c>
      <c r="AF13" s="15">
        <f>(Q13/$D13)/($C13/60)</f>
        <v>0</v>
      </c>
      <c r="AG13" s="15">
        <f>(R13/$D13)/($C13/60)</f>
        <v>0</v>
      </c>
    </row>
    <row r="14" spans="1:33">
      <c r="A14" s="15">
        <v>170116</v>
      </c>
      <c r="B14" s="16" t="s">
        <v>154</v>
      </c>
      <c r="C14" s="15">
        <v>60</v>
      </c>
      <c r="D14" s="15">
        <v>600</v>
      </c>
      <c r="E14" s="15">
        <v>0</v>
      </c>
      <c r="F14" s="15">
        <v>0</v>
      </c>
      <c r="G14" s="15">
        <v>0</v>
      </c>
      <c r="H14" s="15">
        <v>53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T14" s="15">
        <f>(E14/$D14)/($C14/60)</f>
        <v>0</v>
      </c>
      <c r="U14" s="15">
        <f>(F14/$D14)/($C14/60)</f>
        <v>0</v>
      </c>
      <c r="V14" s="15">
        <f>(G14/$D14)/($C14/60)</f>
        <v>0</v>
      </c>
      <c r="W14" s="15">
        <f>(H14/$D14)/($C14/60)</f>
        <v>8.8333333333333333E-2</v>
      </c>
      <c r="X14" s="15">
        <f>(I14/$D14)/($C14/60)</f>
        <v>0</v>
      </c>
      <c r="Y14" s="15">
        <f>(J14/$D14)/($C14/60)</f>
        <v>0</v>
      </c>
      <c r="Z14" s="15">
        <f>(K14/$D14)/($C14/60)</f>
        <v>0</v>
      </c>
      <c r="AA14" s="15">
        <f>(L14/$D14)/($C14/60)</f>
        <v>0</v>
      </c>
      <c r="AB14" s="15">
        <f>(M14/$D14)/($C14/60)</f>
        <v>0</v>
      </c>
      <c r="AC14" s="15">
        <f>(N14/$D14)/($C14/60)</f>
        <v>0</v>
      </c>
      <c r="AD14" s="15">
        <f>(O14/$D14)/($C14/60)</f>
        <v>0</v>
      </c>
      <c r="AE14" s="15">
        <f>(P14/$D14)/($C14/60)</f>
        <v>0</v>
      </c>
      <c r="AF14" s="15">
        <f>(Q14/$D14)/($C14/60)</f>
        <v>0</v>
      </c>
      <c r="AG14" s="15">
        <f>(R14/$D14)/($C14/60)</f>
        <v>0</v>
      </c>
    </row>
    <row r="15" spans="1:33">
      <c r="A15" s="15">
        <v>170116</v>
      </c>
      <c r="B15" s="15" t="s">
        <v>143</v>
      </c>
      <c r="C15" s="15">
        <v>60</v>
      </c>
      <c r="D15" s="15">
        <v>600</v>
      </c>
      <c r="E15" s="15">
        <v>0</v>
      </c>
      <c r="F15" s="15">
        <v>0</v>
      </c>
      <c r="G15" s="15">
        <v>0</v>
      </c>
      <c r="H15" s="15">
        <v>26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1</v>
      </c>
      <c r="Q15" s="15">
        <v>0</v>
      </c>
      <c r="R15" s="15">
        <v>0</v>
      </c>
      <c r="T15" s="15">
        <f>(E15/$D15)/($C15/60)</f>
        <v>0</v>
      </c>
      <c r="U15" s="15">
        <f>(F15/$D15)/($C15/60)</f>
        <v>0</v>
      </c>
      <c r="V15" s="15">
        <f>(G15/$D15)/($C15/60)</f>
        <v>0</v>
      </c>
      <c r="W15" s="15">
        <f>(H15/$D15)/($C15/60)</f>
        <v>4.3333333333333335E-2</v>
      </c>
      <c r="X15" s="15">
        <f>(I15/$D15)/($C15/60)</f>
        <v>0</v>
      </c>
      <c r="Y15" s="15">
        <f>(J15/$D15)/($C15/60)</f>
        <v>0</v>
      </c>
      <c r="Z15" s="15">
        <f>(K15/$D15)/($C15/60)</f>
        <v>0</v>
      </c>
      <c r="AA15" s="15">
        <f>(L15/$D15)/($C15/60)</f>
        <v>0</v>
      </c>
      <c r="AB15" s="15">
        <f>(M15/$D15)/($C15/60)</f>
        <v>0</v>
      </c>
      <c r="AC15" s="15">
        <f>(N15/$D15)/($C15/60)</f>
        <v>0</v>
      </c>
      <c r="AD15" s="15">
        <f>(O15/$D15)/($C15/60)</f>
        <v>0</v>
      </c>
      <c r="AE15" s="15">
        <f>(P15/$D15)/($C15/60)</f>
        <v>1.6666666666666668E-3</v>
      </c>
      <c r="AF15" s="15">
        <f>(Q15/$D15)/($C15/60)</f>
        <v>0</v>
      </c>
      <c r="AG15" s="15">
        <f>(R15/$D15)/($C15/60)</f>
        <v>0</v>
      </c>
    </row>
    <row r="16" spans="1:33">
      <c r="A16" s="15">
        <v>170116</v>
      </c>
      <c r="B16" s="16" t="s">
        <v>155</v>
      </c>
      <c r="C16" s="15">
        <v>60</v>
      </c>
      <c r="D16" s="15">
        <v>600</v>
      </c>
      <c r="E16" s="15">
        <v>0</v>
      </c>
      <c r="F16" s="15">
        <v>0</v>
      </c>
      <c r="G16" s="15">
        <v>0</v>
      </c>
      <c r="H16" s="15">
        <v>16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T16" s="15">
        <f>(E16/$D16)/($C16/60)</f>
        <v>0</v>
      </c>
      <c r="U16" s="15">
        <f>(F16/$D16)/($C16/60)</f>
        <v>0</v>
      </c>
      <c r="V16" s="15">
        <f>(G16/$D16)/($C16/60)</f>
        <v>0</v>
      </c>
      <c r="W16" s="15">
        <f>(H16/$D16)/($C16/60)</f>
        <v>2.6666666666666668E-2</v>
      </c>
      <c r="X16" s="15">
        <f>(I16/$D16)/($C16/60)</f>
        <v>0</v>
      </c>
      <c r="Y16" s="15">
        <f>(J16/$D16)/($C16/60)</f>
        <v>0</v>
      </c>
      <c r="Z16" s="15">
        <f>(K16/$D16)/($C16/60)</f>
        <v>0</v>
      </c>
      <c r="AA16" s="15">
        <f>(L16/$D16)/($C16/60)</f>
        <v>0</v>
      </c>
      <c r="AB16" s="15">
        <f>(M16/$D16)/($C16/60)</f>
        <v>0</v>
      </c>
      <c r="AC16" s="15">
        <f>(N16/$D16)/($C16/60)</f>
        <v>0</v>
      </c>
      <c r="AD16" s="15">
        <f>(O16/$D16)/($C16/60)</f>
        <v>0</v>
      </c>
      <c r="AE16" s="15">
        <f>(P16/$D16)/($C16/60)</f>
        <v>0</v>
      </c>
      <c r="AF16" s="15">
        <f>(Q16/$D16)/($C16/60)</f>
        <v>0</v>
      </c>
      <c r="AG16" s="15">
        <f>(R16/$D16)/($C16/60)</f>
        <v>0</v>
      </c>
    </row>
    <row r="17" spans="1:33">
      <c r="A17" s="15">
        <v>170116</v>
      </c>
      <c r="B17" s="15" t="s">
        <v>156</v>
      </c>
      <c r="C17" s="15">
        <v>60</v>
      </c>
      <c r="D17" s="15">
        <v>600</v>
      </c>
      <c r="E17" s="15">
        <v>0</v>
      </c>
      <c r="F17" s="15">
        <v>0</v>
      </c>
      <c r="G17" s="15">
        <v>0</v>
      </c>
      <c r="H17" s="15">
        <v>5</v>
      </c>
      <c r="I17" s="15">
        <v>0</v>
      </c>
      <c r="J17" s="15">
        <v>0</v>
      </c>
      <c r="K17" s="15">
        <v>0</v>
      </c>
      <c r="L17" s="15">
        <v>2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T17" s="15">
        <f>(E17/$D17)/($C17/60)</f>
        <v>0</v>
      </c>
      <c r="U17" s="15">
        <f>(F17/$D17)/($C17/60)</f>
        <v>0</v>
      </c>
      <c r="V17" s="15">
        <f>(G17/$D17)/($C17/60)</f>
        <v>0</v>
      </c>
      <c r="W17" s="15">
        <f>(H17/$D17)/($C17/60)</f>
        <v>8.3333333333333332E-3</v>
      </c>
      <c r="X17" s="15">
        <f>(I17/$D17)/($C17/60)</f>
        <v>0</v>
      </c>
      <c r="Y17" s="15">
        <f>(J17/$D17)/($C17/60)</f>
        <v>0</v>
      </c>
      <c r="Z17" s="15">
        <f>(K17/$D17)/($C17/60)</f>
        <v>0</v>
      </c>
      <c r="AA17" s="15">
        <f>(L17/$D17)/($C17/60)</f>
        <v>3.3333333333333335E-3</v>
      </c>
      <c r="AB17" s="15">
        <f>(M17/$D17)/($C17/60)</f>
        <v>0</v>
      </c>
      <c r="AC17" s="15">
        <f>(N17/$D17)/($C17/60)</f>
        <v>0</v>
      </c>
      <c r="AD17" s="15">
        <f>(O17/$D17)/($C17/60)</f>
        <v>0</v>
      </c>
      <c r="AE17" s="15">
        <f>(P17/$D17)/($C17/60)</f>
        <v>0</v>
      </c>
      <c r="AF17" s="15">
        <f>(Q17/$D17)/($C17/60)</f>
        <v>0</v>
      </c>
      <c r="AG17" s="15">
        <f>(R17/$D17)/($C17/60)</f>
        <v>0</v>
      </c>
    </row>
    <row r="18" spans="1:33">
      <c r="A18" s="15">
        <v>170116</v>
      </c>
      <c r="B18" s="16" t="s">
        <v>157</v>
      </c>
      <c r="C18" s="15">
        <v>58</v>
      </c>
      <c r="D18" s="15">
        <v>550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</v>
      </c>
      <c r="O18" s="15">
        <v>0</v>
      </c>
      <c r="P18" s="15">
        <v>0</v>
      </c>
      <c r="Q18" s="15">
        <v>0</v>
      </c>
      <c r="R18" s="15">
        <v>0</v>
      </c>
      <c r="T18" s="15">
        <f>(E18/$D18)/($C18/60)</f>
        <v>0</v>
      </c>
      <c r="U18" s="15">
        <f>(F18/$D18)/($C18/60)</f>
        <v>0</v>
      </c>
      <c r="V18" s="15">
        <f>(G18/$D18)/($C18/60)</f>
        <v>0</v>
      </c>
      <c r="W18" s="15">
        <f>(H18/$D18)/($C18/60)</f>
        <v>0</v>
      </c>
      <c r="X18" s="15">
        <f>(I18/$D18)/($C18/60)</f>
        <v>0</v>
      </c>
      <c r="Y18" s="15">
        <f>(J18/$D18)/($C18/60)</f>
        <v>0</v>
      </c>
      <c r="Z18" s="15">
        <f>(K18/$D18)/($C18/60)</f>
        <v>0</v>
      </c>
      <c r="AA18" s="15">
        <f>(L18/$D18)/($C18/60)</f>
        <v>0</v>
      </c>
      <c r="AB18" s="15">
        <f>(M18/$D18)/($C18/60)</f>
        <v>0</v>
      </c>
      <c r="AC18" s="15">
        <f>(N18/$D18)/($C18/60)</f>
        <v>9.4043887147335411E-3</v>
      </c>
      <c r="AD18" s="15">
        <f>(O18/$D18)/($C18/60)</f>
        <v>0</v>
      </c>
      <c r="AE18" s="15">
        <f>(P18/$D18)/($C18/60)</f>
        <v>0</v>
      </c>
      <c r="AF18" s="15">
        <f>(Q18/$D18)/($C18/60)</f>
        <v>0</v>
      </c>
      <c r="AG18" s="15">
        <f>(R18/$D18)/($C18/60)</f>
        <v>0</v>
      </c>
    </row>
    <row r="19" spans="1:33">
      <c r="A19" s="15">
        <v>170116</v>
      </c>
      <c r="B19" s="15" t="s">
        <v>149</v>
      </c>
      <c r="C19" s="15">
        <v>60</v>
      </c>
      <c r="D19" s="15">
        <v>520</v>
      </c>
      <c r="E19" s="15">
        <v>0</v>
      </c>
      <c r="F19" s="15">
        <v>0</v>
      </c>
      <c r="G19" s="15">
        <v>8</v>
      </c>
      <c r="H19" s="15">
        <v>0</v>
      </c>
      <c r="I19" s="15">
        <v>10</v>
      </c>
      <c r="J19" s="15">
        <v>0</v>
      </c>
      <c r="K19" s="15">
        <v>0</v>
      </c>
      <c r="L19" s="15">
        <v>3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T19" s="15">
        <f>(E19/$D19)/($C19/60)</f>
        <v>0</v>
      </c>
      <c r="U19" s="15">
        <f>(F19/$D19)/($C19/60)</f>
        <v>0</v>
      </c>
      <c r="V19" s="15">
        <f>(G19/$D19)/($C19/60)</f>
        <v>1.5384615384615385E-2</v>
      </c>
      <c r="W19" s="15">
        <f>(H19/$D19)/($C19/60)</f>
        <v>0</v>
      </c>
      <c r="X19" s="15">
        <f>(I19/$D19)/($C19/60)</f>
        <v>1.9230769230769232E-2</v>
      </c>
      <c r="Y19" s="15">
        <f>(J19/$D19)/($C19/60)</f>
        <v>0</v>
      </c>
      <c r="Z19" s="15">
        <f>(K19/$D19)/($C19/60)</f>
        <v>0</v>
      </c>
      <c r="AA19" s="15">
        <f>(L19/$D19)/($C19/60)</f>
        <v>5.7692307692307696E-3</v>
      </c>
      <c r="AB19" s="15">
        <f>(M19/$D19)/($C19/60)</f>
        <v>0</v>
      </c>
      <c r="AC19" s="15">
        <f>(N19/$D19)/($C19/60)</f>
        <v>0</v>
      </c>
      <c r="AD19" s="15">
        <f>(O19/$D19)/($C19/60)</f>
        <v>0</v>
      </c>
      <c r="AE19" s="15">
        <f>(P19/$D19)/($C19/60)</f>
        <v>0</v>
      </c>
      <c r="AF19" s="15">
        <f>(Q19/$D19)/($C19/60)</f>
        <v>0</v>
      </c>
      <c r="AG19" s="15">
        <f>(R19/$D19)/($C19/60)</f>
        <v>0</v>
      </c>
    </row>
    <row r="20" spans="1:33">
      <c r="A20" s="15">
        <v>170116</v>
      </c>
      <c r="B20" s="16" t="s">
        <v>150</v>
      </c>
      <c r="C20" s="15">
        <v>60</v>
      </c>
      <c r="D20" s="15">
        <v>520</v>
      </c>
      <c r="E20" s="15">
        <v>0</v>
      </c>
      <c r="F20" s="15">
        <v>0</v>
      </c>
      <c r="G20" s="15">
        <v>21</v>
      </c>
      <c r="H20" s="15">
        <v>0</v>
      </c>
      <c r="I20" s="15">
        <v>11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T20" s="15">
        <f>(E20/$D20)/($C20/60)</f>
        <v>0</v>
      </c>
      <c r="U20" s="15">
        <f>(F20/$D20)/($C20/60)</f>
        <v>0</v>
      </c>
      <c r="V20" s="15">
        <f>(G20/$D20)/($C20/60)</f>
        <v>4.0384615384615387E-2</v>
      </c>
      <c r="W20" s="15">
        <f>(H20/$D20)/($C20/60)</f>
        <v>0</v>
      </c>
      <c r="X20" s="15">
        <f>(I20/$D20)/($C20/60)</f>
        <v>2.1153846153846155E-2</v>
      </c>
      <c r="Y20" s="15">
        <f>(J20/$D20)/($C20/60)</f>
        <v>0</v>
      </c>
      <c r="Z20" s="15">
        <f>(K20/$D20)/($C20/60)</f>
        <v>0</v>
      </c>
      <c r="AA20" s="15">
        <f>(L20/$D20)/($C20/60)</f>
        <v>0</v>
      </c>
      <c r="AB20" s="15">
        <f>(M20/$D20)/($C20/60)</f>
        <v>0</v>
      </c>
      <c r="AC20" s="15">
        <f>(N20/$D20)/($C20/60)</f>
        <v>0</v>
      </c>
      <c r="AD20" s="15">
        <f>(O20/$D20)/($C20/60)</f>
        <v>0</v>
      </c>
      <c r="AE20" s="15">
        <f>(P20/$D20)/($C20/60)</f>
        <v>0</v>
      </c>
      <c r="AF20" s="15">
        <f>(Q20/$D20)/($C20/60)</f>
        <v>0</v>
      </c>
      <c r="AG20" s="15">
        <f>(R20/$D20)/($C20/60)</f>
        <v>0</v>
      </c>
    </row>
    <row r="21" spans="1:33">
      <c r="A21" s="15">
        <v>170116</v>
      </c>
      <c r="B21" s="15" t="s">
        <v>151</v>
      </c>
      <c r="C21" s="15">
        <v>60</v>
      </c>
      <c r="D21" s="15">
        <v>520</v>
      </c>
      <c r="E21" s="15">
        <v>0</v>
      </c>
      <c r="F21" s="15">
        <v>0</v>
      </c>
      <c r="G21" s="15">
        <v>17</v>
      </c>
      <c r="H21" s="15">
        <v>0</v>
      </c>
      <c r="I21" s="15">
        <v>3</v>
      </c>
      <c r="J21" s="15">
        <v>0</v>
      </c>
      <c r="K21" s="15">
        <v>0</v>
      </c>
      <c r="L21" s="15">
        <v>0</v>
      </c>
      <c r="M21" s="15">
        <v>3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T21" s="15">
        <f>(E21/$D21)/($C21/60)</f>
        <v>0</v>
      </c>
      <c r="U21" s="15">
        <f>(F21/$D21)/($C21/60)</f>
        <v>0</v>
      </c>
      <c r="V21" s="15">
        <f>(G21/$D21)/($C21/60)</f>
        <v>3.2692307692307694E-2</v>
      </c>
      <c r="W21" s="15">
        <f>(H21/$D21)/($C21/60)</f>
        <v>0</v>
      </c>
      <c r="X21" s="15">
        <f>(I21/$D21)/($C21/60)</f>
        <v>5.7692307692307696E-3</v>
      </c>
      <c r="Y21" s="15">
        <f>(J21/$D21)/($C21/60)</f>
        <v>0</v>
      </c>
      <c r="Z21" s="15">
        <f>(K21/$D21)/($C21/60)</f>
        <v>0</v>
      </c>
      <c r="AA21" s="15">
        <f>(L21/$D21)/($C21/60)</f>
        <v>0</v>
      </c>
      <c r="AB21" s="15">
        <f>(M21/$D21)/($C21/60)</f>
        <v>5.7692307692307696E-3</v>
      </c>
      <c r="AC21" s="15">
        <f>(N21/$D21)/($C21/60)</f>
        <v>0</v>
      </c>
      <c r="AD21" s="15">
        <f>(O21/$D21)/($C21/60)</f>
        <v>0</v>
      </c>
      <c r="AE21" s="15">
        <f>(P21/$D21)/($C21/60)</f>
        <v>0</v>
      </c>
      <c r="AF21" s="15">
        <f>(Q21/$D21)/($C21/60)</f>
        <v>0</v>
      </c>
      <c r="AG21" s="15">
        <f>(R21/$D21)/($C21/60)</f>
        <v>0</v>
      </c>
    </row>
    <row r="22" spans="1:33">
      <c r="A22" s="15">
        <v>170116</v>
      </c>
      <c r="B22" s="16" t="s">
        <v>158</v>
      </c>
      <c r="C22" s="15">
        <v>36</v>
      </c>
      <c r="D22" s="15">
        <v>520</v>
      </c>
      <c r="E22" s="15">
        <v>0</v>
      </c>
      <c r="F22" s="15">
        <v>0</v>
      </c>
      <c r="G22" s="15">
        <v>0</v>
      </c>
      <c r="H22" s="15">
        <v>37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T22" s="15">
        <f>(E22/$D22)/($C22/60)</f>
        <v>0</v>
      </c>
      <c r="U22" s="15">
        <f>(F22/$D22)/($C22/60)</f>
        <v>0</v>
      </c>
      <c r="V22" s="15">
        <f>(G22/$D22)/($C22/60)</f>
        <v>0</v>
      </c>
      <c r="W22" s="15">
        <f>(H22/$D22)/($C22/60)</f>
        <v>0.11858974358974358</v>
      </c>
      <c r="X22" s="15">
        <f>(I22/$D22)/($C22/60)</f>
        <v>0</v>
      </c>
      <c r="Y22" s="15">
        <f>(J22/$D22)/($C22/60)</f>
        <v>0</v>
      </c>
      <c r="Z22" s="15">
        <f>(K22/$D22)/($C22/60)</f>
        <v>0</v>
      </c>
      <c r="AA22" s="15">
        <f>(L22/$D22)/($C22/60)</f>
        <v>0</v>
      </c>
      <c r="AB22" s="15">
        <f>(M22/$D22)/($C22/60)</f>
        <v>0</v>
      </c>
      <c r="AC22" s="15">
        <f>(N22/$D22)/($C22/60)</f>
        <v>0</v>
      </c>
      <c r="AD22" s="15">
        <f>(O22/$D22)/($C22/60)</f>
        <v>0</v>
      </c>
      <c r="AE22" s="15">
        <f>(P22/$D22)/($C22/60)</f>
        <v>0</v>
      </c>
      <c r="AF22" s="15">
        <f>(Q22/$D22)/($C22/60)</f>
        <v>0</v>
      </c>
      <c r="AG22" s="15">
        <f>(R22/$D22)/($C22/60)</f>
        <v>0</v>
      </c>
    </row>
    <row r="23" spans="1:33">
      <c r="A23" s="15">
        <v>170116</v>
      </c>
      <c r="B23" s="15" t="s">
        <v>159</v>
      </c>
      <c r="C23" s="15">
        <v>60</v>
      </c>
      <c r="D23" s="15">
        <v>200</v>
      </c>
      <c r="E23" s="15">
        <v>0</v>
      </c>
      <c r="F23" s="15">
        <v>0</v>
      </c>
      <c r="G23" s="15">
        <v>0</v>
      </c>
      <c r="H23" s="15">
        <v>0</v>
      </c>
      <c r="I23" s="15">
        <v>15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T23" s="15">
        <f>(E23/$D23)/($C23/60)</f>
        <v>0</v>
      </c>
      <c r="U23" s="15">
        <f>(F23/$D23)/($C23/60)</f>
        <v>0</v>
      </c>
      <c r="V23" s="15">
        <f>(G23/$D23)/($C23/60)</f>
        <v>0</v>
      </c>
      <c r="W23" s="15">
        <f>(H23/$D23)/($C23/60)</f>
        <v>0</v>
      </c>
      <c r="X23" s="15">
        <f>(I23/$D23)/($C23/60)</f>
        <v>7.4999999999999997E-2</v>
      </c>
      <c r="Y23" s="15">
        <f>(J23/$D23)/($C23/60)</f>
        <v>0</v>
      </c>
      <c r="Z23" s="15">
        <f>(K23/$D23)/($C23/60)</f>
        <v>0</v>
      </c>
      <c r="AA23" s="15">
        <f>(L23/$D23)/($C23/60)</f>
        <v>0</v>
      </c>
      <c r="AB23" s="15">
        <f>(M23/$D23)/($C23/60)</f>
        <v>0</v>
      </c>
      <c r="AC23" s="15">
        <f>(N23/$D23)/($C23/60)</f>
        <v>0</v>
      </c>
      <c r="AD23" s="15">
        <f>(O23/$D23)/($C23/60)</f>
        <v>0</v>
      </c>
      <c r="AE23" s="15">
        <f>(P23/$D23)/($C23/60)</f>
        <v>0</v>
      </c>
      <c r="AF23" s="15">
        <f>(Q23/$D23)/($C23/60)</f>
        <v>0</v>
      </c>
      <c r="AG23" s="15">
        <f>(R23/$D23)/($C23/60)</f>
        <v>0</v>
      </c>
    </row>
    <row r="24" spans="1:33">
      <c r="A24" s="15">
        <v>170116</v>
      </c>
      <c r="B24" s="16" t="s">
        <v>160</v>
      </c>
      <c r="C24" s="15">
        <v>60</v>
      </c>
      <c r="D24" s="15">
        <v>200</v>
      </c>
      <c r="E24" s="15">
        <v>0</v>
      </c>
      <c r="F24" s="15">
        <v>0</v>
      </c>
      <c r="G24" s="15">
        <v>53</v>
      </c>
      <c r="H24" s="15">
        <v>0</v>
      </c>
      <c r="I24" s="15">
        <v>8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T24" s="15">
        <f>(E24/$D24)/($C24/60)</f>
        <v>0</v>
      </c>
      <c r="U24" s="15">
        <f>(F24/$D24)/($C24/60)</f>
        <v>0</v>
      </c>
      <c r="V24" s="15">
        <f>(G24/$D24)/($C24/60)</f>
        <v>0.26500000000000001</v>
      </c>
      <c r="W24" s="15">
        <f>(H24/$D24)/($C24/60)</f>
        <v>0</v>
      </c>
      <c r="X24" s="15">
        <f>(I24/$D24)/($C24/60)</f>
        <v>0.04</v>
      </c>
      <c r="Y24" s="15">
        <f>(J24/$D24)/($C24/60)</f>
        <v>0</v>
      </c>
      <c r="Z24" s="15">
        <f>(K24/$D24)/($C24/60)</f>
        <v>0</v>
      </c>
      <c r="AA24" s="15">
        <f>(L24/$D24)/($C24/60)</f>
        <v>0</v>
      </c>
      <c r="AB24" s="15">
        <f>(M24/$D24)/($C24/60)</f>
        <v>0</v>
      </c>
      <c r="AC24" s="15">
        <f>(N24/$D24)/($C24/60)</f>
        <v>0</v>
      </c>
      <c r="AD24" s="15">
        <f>(O24/$D24)/($C24/60)</f>
        <v>0</v>
      </c>
      <c r="AE24" s="15">
        <f>(P24/$D24)/($C24/60)</f>
        <v>0</v>
      </c>
      <c r="AF24" s="15">
        <f>(Q24/$D24)/($C24/60)</f>
        <v>0</v>
      </c>
      <c r="AG24" s="15">
        <f>(R24/$D24)/($C24/60)</f>
        <v>0</v>
      </c>
    </row>
    <row r="25" spans="1:33">
      <c r="A25" s="15">
        <v>170116</v>
      </c>
      <c r="B25" s="15" t="s">
        <v>161</v>
      </c>
      <c r="C25" s="15">
        <v>60</v>
      </c>
      <c r="D25" s="15">
        <v>200</v>
      </c>
      <c r="E25" s="15">
        <v>0</v>
      </c>
      <c r="F25" s="15">
        <v>0</v>
      </c>
      <c r="G25" s="15">
        <v>10</v>
      </c>
      <c r="H25" s="15">
        <v>0</v>
      </c>
      <c r="I25" s="15">
        <v>23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T25" s="15">
        <f>(E25/$D25)/($C25/60)</f>
        <v>0</v>
      </c>
      <c r="U25" s="15">
        <f>(F25/$D25)/($C25/60)</f>
        <v>0</v>
      </c>
      <c r="V25" s="15">
        <f>(G25/$D25)/($C25/60)</f>
        <v>0.05</v>
      </c>
      <c r="W25" s="15">
        <f>(H25/$D25)/($C25/60)</f>
        <v>0</v>
      </c>
      <c r="X25" s="15">
        <f>(I25/$D25)/($C25/60)</f>
        <v>0.115</v>
      </c>
      <c r="Y25" s="15">
        <f>(J25/$D25)/($C25/60)</f>
        <v>0</v>
      </c>
      <c r="Z25" s="15">
        <f>(K25/$D25)/($C25/60)</f>
        <v>0</v>
      </c>
      <c r="AA25" s="15">
        <f>(L25/$D25)/($C25/60)</f>
        <v>0</v>
      </c>
      <c r="AB25" s="15">
        <f>(M25/$D25)/($C25/60)</f>
        <v>0</v>
      </c>
      <c r="AC25" s="15">
        <f>(N25/$D25)/($C25/60)</f>
        <v>0</v>
      </c>
      <c r="AD25" s="15">
        <f>(O25/$D25)/($C25/60)</f>
        <v>0</v>
      </c>
      <c r="AE25" s="15">
        <f>(P25/$D25)/($C25/60)</f>
        <v>0</v>
      </c>
      <c r="AF25" s="15">
        <f>(Q25/$D25)/($C25/60)</f>
        <v>0</v>
      </c>
      <c r="AG25" s="15">
        <f>(R25/$D25)/($C25/60)</f>
        <v>0</v>
      </c>
    </row>
    <row r="26" spans="1:33">
      <c r="A26" s="15">
        <v>170116</v>
      </c>
      <c r="B26" s="16" t="s">
        <v>162</v>
      </c>
      <c r="C26" s="15">
        <v>34</v>
      </c>
      <c r="D26" s="15">
        <v>200</v>
      </c>
      <c r="E26" s="15">
        <v>0</v>
      </c>
      <c r="F26" s="15">
        <v>0</v>
      </c>
      <c r="G26" s="15">
        <v>0</v>
      </c>
      <c r="H26" s="15">
        <v>0</v>
      </c>
      <c r="I26" s="15">
        <v>10</v>
      </c>
      <c r="J26" s="15">
        <v>0</v>
      </c>
      <c r="K26" s="15">
        <v>0</v>
      </c>
      <c r="L26" s="15">
        <v>1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T26" s="15">
        <f>(E26/$D26)/($C26/60)</f>
        <v>0</v>
      </c>
      <c r="U26" s="15">
        <f>(F26/$D26)/($C26/60)</f>
        <v>0</v>
      </c>
      <c r="V26" s="15">
        <f>(G26/$D26)/($C26/60)</f>
        <v>0</v>
      </c>
      <c r="W26" s="15">
        <f>(H26/$D26)/($C26/60)</f>
        <v>0</v>
      </c>
      <c r="X26" s="15">
        <f>(I26/$D26)/($C26/60)</f>
        <v>8.8235294117647065E-2</v>
      </c>
      <c r="Y26" s="15">
        <f>(J26/$D26)/($C26/60)</f>
        <v>0</v>
      </c>
      <c r="Z26" s="15">
        <f>(K26/$D26)/($C26/60)</f>
        <v>0</v>
      </c>
      <c r="AA26" s="15">
        <f>(L26/$D26)/($C26/60)</f>
        <v>8.8235294117647058E-3</v>
      </c>
      <c r="AB26" s="15">
        <f>(M26/$D26)/($C26/60)</f>
        <v>0</v>
      </c>
      <c r="AC26" s="15">
        <f>(N26/$D26)/($C26/60)</f>
        <v>0</v>
      </c>
      <c r="AD26" s="15">
        <f>(O26/$D26)/($C26/60)</f>
        <v>0</v>
      </c>
      <c r="AE26" s="15">
        <f>(P26/$D26)/($C26/60)</f>
        <v>0</v>
      </c>
      <c r="AF26" s="15">
        <f>(Q26/$D26)/($C26/60)</f>
        <v>0</v>
      </c>
      <c r="AG26" s="15">
        <f>(R26/$D26)/($C26/60)</f>
        <v>0</v>
      </c>
    </row>
    <row r="27" spans="1:33">
      <c r="A27" s="15">
        <v>170116</v>
      </c>
      <c r="B27" s="15" t="s">
        <v>70</v>
      </c>
      <c r="C27" s="15">
        <v>60</v>
      </c>
      <c r="D27" s="15">
        <v>300</v>
      </c>
      <c r="E27" s="15">
        <v>0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0</v>
      </c>
      <c r="L27" s="15">
        <v>4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T27" s="15">
        <f>(E27/$D27)/($C27/60)</f>
        <v>0</v>
      </c>
      <c r="U27" s="15">
        <f>(F27/$D27)/($C27/60)</f>
        <v>0</v>
      </c>
      <c r="V27" s="15">
        <f>(G27/$D27)/($C27/60)</f>
        <v>0</v>
      </c>
      <c r="W27" s="15">
        <f>(H27/$D27)/($C27/60)</f>
        <v>0</v>
      </c>
      <c r="X27" s="15">
        <f>(I27/$D27)/($C27/60)</f>
        <v>3.3333333333333335E-3</v>
      </c>
      <c r="Y27" s="15">
        <f>(J27/$D27)/($C27/60)</f>
        <v>0</v>
      </c>
      <c r="Z27" s="15">
        <f>(K27/$D27)/($C27/60)</f>
        <v>0</v>
      </c>
      <c r="AA27" s="15">
        <f>(L27/$D27)/($C27/60)</f>
        <v>1.3333333333333334E-2</v>
      </c>
      <c r="AB27" s="15">
        <f>(M27/$D27)/($C27/60)</f>
        <v>0</v>
      </c>
      <c r="AC27" s="15">
        <f>(N27/$D27)/($C27/60)</f>
        <v>0</v>
      </c>
      <c r="AD27" s="15">
        <f>(O27/$D27)/($C27/60)</f>
        <v>0</v>
      </c>
      <c r="AE27" s="15">
        <f>(P27/$D27)/($C27/60)</f>
        <v>0</v>
      </c>
      <c r="AF27" s="15">
        <f>(Q27/$D27)/($C27/60)</f>
        <v>0</v>
      </c>
      <c r="AG27" s="15">
        <f>(R27/$D27)/($C27/60)</f>
        <v>0</v>
      </c>
    </row>
    <row r="28" spans="1:33">
      <c r="A28" s="15">
        <v>170116</v>
      </c>
      <c r="B28" s="16" t="s">
        <v>71</v>
      </c>
      <c r="C28" s="15">
        <v>60</v>
      </c>
      <c r="D28" s="15">
        <v>300</v>
      </c>
      <c r="E28" s="15">
        <v>0</v>
      </c>
      <c r="F28" s="15">
        <v>0</v>
      </c>
      <c r="G28" s="15">
        <v>37</v>
      </c>
      <c r="H28" s="15">
        <v>12</v>
      </c>
      <c r="I28" s="15">
        <v>20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T28" s="15">
        <f>(E28/$D28)/($C28/60)</f>
        <v>0</v>
      </c>
      <c r="U28" s="15">
        <f>(F28/$D28)/($C28/60)</f>
        <v>0</v>
      </c>
      <c r="V28" s="15">
        <f>(G28/$D28)/($C28/60)</f>
        <v>0.12333333333333334</v>
      </c>
      <c r="W28" s="15">
        <f>(H28/$D28)/($C28/60)</f>
        <v>0.04</v>
      </c>
      <c r="X28" s="15">
        <f>(I28/$D28)/($C28/60)</f>
        <v>6.6666666666666666E-2</v>
      </c>
      <c r="Y28" s="15">
        <f>(J28/$D28)/($C28/60)</f>
        <v>0</v>
      </c>
      <c r="Z28" s="15">
        <f>(K28/$D28)/($C28/60)</f>
        <v>0</v>
      </c>
      <c r="AA28" s="15">
        <f>(L28/$D28)/($C28/60)</f>
        <v>0</v>
      </c>
      <c r="AB28" s="15">
        <f>(M28/$D28)/($C28/60)</f>
        <v>0</v>
      </c>
      <c r="AC28" s="15">
        <f>(N28/$D28)/($C28/60)</f>
        <v>0</v>
      </c>
      <c r="AD28" s="15">
        <f>(O28/$D28)/($C28/60)</f>
        <v>0</v>
      </c>
      <c r="AE28" s="15">
        <f>(P28/$D28)/($C28/60)</f>
        <v>0</v>
      </c>
      <c r="AF28" s="15">
        <f>(Q28/$D28)/($C28/60)</f>
        <v>0</v>
      </c>
      <c r="AG28" s="15">
        <f>(R28/$D28)/($C28/60)</f>
        <v>0</v>
      </c>
    </row>
    <row r="29" spans="1:33">
      <c r="A29" s="15">
        <v>170116</v>
      </c>
      <c r="B29" s="15" t="s">
        <v>163</v>
      </c>
      <c r="C29" s="15">
        <v>79</v>
      </c>
      <c r="D29" s="15">
        <v>300</v>
      </c>
      <c r="E29" s="15">
        <v>0</v>
      </c>
      <c r="F29" s="15">
        <v>0</v>
      </c>
      <c r="G29" s="15">
        <v>57</v>
      </c>
      <c r="H29" s="15">
        <v>39</v>
      </c>
      <c r="I29" s="15">
        <v>18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T29" s="15">
        <f>(E29/$D29)/($C29/60)</f>
        <v>0</v>
      </c>
      <c r="U29" s="15">
        <f>(F29/$D29)/($C29/60)</f>
        <v>0</v>
      </c>
      <c r="V29" s="15">
        <f>(G29/$D29)/($C29/60)</f>
        <v>0.14430379746835442</v>
      </c>
      <c r="W29" s="15">
        <f>(H29/$D29)/($C29/60)</f>
        <v>9.8734177215189872E-2</v>
      </c>
      <c r="X29" s="15">
        <f>(I29/$D29)/($C29/60)</f>
        <v>4.5569620253164557E-2</v>
      </c>
      <c r="Y29" s="15">
        <f>(J29/$D29)/($C29/60)</f>
        <v>0</v>
      </c>
      <c r="Z29" s="15">
        <f>(K29/$D29)/($C29/60)</f>
        <v>0</v>
      </c>
      <c r="AA29" s="15">
        <f>(L29/$D29)/($C29/60)</f>
        <v>0</v>
      </c>
      <c r="AB29" s="15">
        <f>(M29/$D29)/($C29/60)</f>
        <v>0</v>
      </c>
      <c r="AC29" s="15">
        <f>(N29/$D29)/($C29/60)</f>
        <v>0</v>
      </c>
      <c r="AD29" s="15">
        <f>(O29/$D29)/($C29/60)</f>
        <v>0</v>
      </c>
      <c r="AE29" s="15">
        <f>(P29/$D29)/($C29/60)</f>
        <v>0</v>
      </c>
      <c r="AF29" s="15">
        <f>(Q29/$D29)/($C29/60)</f>
        <v>0</v>
      </c>
      <c r="AG29" s="15">
        <f>(R29/$D29)/($C29/60)</f>
        <v>0</v>
      </c>
    </row>
    <row r="30" spans="1:33">
      <c r="A30" s="15">
        <v>170116</v>
      </c>
      <c r="B30" s="16" t="s">
        <v>82</v>
      </c>
      <c r="C30" s="15">
        <v>60</v>
      </c>
      <c r="D30" s="15">
        <v>185</v>
      </c>
      <c r="E30" s="15">
        <v>0</v>
      </c>
      <c r="F30" s="15">
        <v>0</v>
      </c>
      <c r="G30" s="15">
        <v>0</v>
      </c>
      <c r="H30" s="15">
        <v>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T30" s="15">
        <f>(E30/$D30)/($C30/60)</f>
        <v>0</v>
      </c>
      <c r="U30" s="15">
        <f>(F30/$D30)/($C30/60)</f>
        <v>0</v>
      </c>
      <c r="V30" s="15">
        <f>(G30/$D30)/($C30/60)</f>
        <v>0</v>
      </c>
      <c r="W30" s="15">
        <f>(H30/$D30)/($C30/60)</f>
        <v>2.1621621621621623E-2</v>
      </c>
      <c r="X30" s="15">
        <f>(I30/$D30)/($C30/60)</f>
        <v>0</v>
      </c>
      <c r="Y30" s="15">
        <f>(J30/$D30)/($C30/60)</f>
        <v>0</v>
      </c>
      <c r="Z30" s="15">
        <f>(K30/$D30)/($C30/60)</f>
        <v>0</v>
      </c>
      <c r="AA30" s="15">
        <f>(L30/$D30)/($C30/60)</f>
        <v>0</v>
      </c>
      <c r="AB30" s="15">
        <f>(M30/$D30)/($C30/60)</f>
        <v>0</v>
      </c>
      <c r="AC30" s="15">
        <f>(N30/$D30)/($C30/60)</f>
        <v>0</v>
      </c>
      <c r="AD30" s="15">
        <f>(O30/$D30)/($C30/60)</f>
        <v>0</v>
      </c>
      <c r="AE30" s="15">
        <f>(P30/$D30)/($C30/60)</f>
        <v>0</v>
      </c>
      <c r="AF30" s="15">
        <f>(Q30/$D30)/($C30/60)</f>
        <v>0</v>
      </c>
      <c r="AG30" s="15">
        <f>(R30/$D30)/($C30/60)</f>
        <v>0</v>
      </c>
    </row>
    <row r="31" spans="1:33">
      <c r="A31" s="15">
        <v>170116</v>
      </c>
      <c r="B31" s="15" t="s">
        <v>83</v>
      </c>
      <c r="C31" s="15">
        <v>60</v>
      </c>
      <c r="D31" s="15">
        <v>185</v>
      </c>
      <c r="E31" s="15">
        <v>0</v>
      </c>
      <c r="F31" s="15">
        <v>0</v>
      </c>
      <c r="G31" s="15">
        <v>0</v>
      </c>
      <c r="H31" s="15">
        <v>0</v>
      </c>
      <c r="I31" s="15">
        <v>2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T31" s="15">
        <f>(E31/$D31)/($C31/60)</f>
        <v>0</v>
      </c>
      <c r="U31" s="15">
        <f>(F31/$D31)/($C31/60)</f>
        <v>0</v>
      </c>
      <c r="V31" s="15">
        <f>(G31/$D31)/($C31/60)</f>
        <v>0</v>
      </c>
      <c r="W31" s="15">
        <f>(H31/$D31)/($C31/60)</f>
        <v>0</v>
      </c>
      <c r="X31" s="15">
        <f>(I31/$D31)/($C31/60)</f>
        <v>1.0810810810810811E-2</v>
      </c>
      <c r="Y31" s="15">
        <f>(J31/$D31)/($C31/60)</f>
        <v>0</v>
      </c>
      <c r="Z31" s="15">
        <f>(K31/$D31)/($C31/60)</f>
        <v>0</v>
      </c>
      <c r="AA31" s="15">
        <f>(L31/$D31)/($C31/60)</f>
        <v>0</v>
      </c>
      <c r="AB31" s="15">
        <f>(M31/$D31)/($C31/60)</f>
        <v>0</v>
      </c>
      <c r="AC31" s="15">
        <f>(N31/$D31)/($C31/60)</f>
        <v>0</v>
      </c>
      <c r="AD31" s="15">
        <f>(O31/$D31)/($C31/60)</f>
        <v>0</v>
      </c>
      <c r="AE31" s="15">
        <f>(P31/$D31)/($C31/60)</f>
        <v>0</v>
      </c>
      <c r="AF31" s="15">
        <f>(Q31/$D31)/($C31/60)</f>
        <v>0</v>
      </c>
      <c r="AG31" s="15">
        <f>(R31/$D31)/($C31/60)</f>
        <v>0</v>
      </c>
    </row>
    <row r="32" spans="1:33">
      <c r="A32" s="15">
        <v>170116</v>
      </c>
      <c r="B32" s="16" t="s">
        <v>164</v>
      </c>
      <c r="C32" s="15">
        <v>60</v>
      </c>
      <c r="D32" s="15">
        <v>185</v>
      </c>
      <c r="E32" s="15">
        <v>0</v>
      </c>
      <c r="F32" s="15">
        <v>0</v>
      </c>
      <c r="G32" s="15">
        <v>4</v>
      </c>
      <c r="H32" s="15">
        <v>44</v>
      </c>
      <c r="I32" s="15">
        <v>2</v>
      </c>
      <c r="J32" s="15">
        <v>0</v>
      </c>
      <c r="K32" s="15">
        <v>0</v>
      </c>
      <c r="L32" s="15">
        <v>21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T32" s="15">
        <f>(E32/$D32)/($C32/60)</f>
        <v>0</v>
      </c>
      <c r="U32" s="15">
        <f>(F32/$D32)/($C32/60)</f>
        <v>0</v>
      </c>
      <c r="V32" s="15">
        <f>(G32/$D32)/($C32/60)</f>
        <v>2.1621621621621623E-2</v>
      </c>
      <c r="W32" s="15">
        <f>(H32/$D32)/($C32/60)</f>
        <v>0.23783783783783785</v>
      </c>
      <c r="X32" s="15">
        <f>(I32/$D32)/($C32/60)</f>
        <v>1.0810810810810811E-2</v>
      </c>
      <c r="Y32" s="15">
        <f>(J32/$D32)/($C32/60)</f>
        <v>0</v>
      </c>
      <c r="Z32" s="15">
        <f>(K32/$D32)/($C32/60)</f>
        <v>0</v>
      </c>
      <c r="AA32" s="15">
        <f>(L32/$D32)/($C32/60)</f>
        <v>0.11351351351351352</v>
      </c>
      <c r="AB32" s="15">
        <f>(M32/$D32)/($C32/60)</f>
        <v>0</v>
      </c>
      <c r="AC32" s="15">
        <f>(N32/$D32)/($C32/60)</f>
        <v>0</v>
      </c>
      <c r="AD32" s="15">
        <f>(O32/$D32)/($C32/60)</f>
        <v>0</v>
      </c>
      <c r="AE32" s="15">
        <f>(P32/$D32)/($C32/60)</f>
        <v>0</v>
      </c>
      <c r="AF32" s="15">
        <f>(Q32/$D32)/($C32/60)</f>
        <v>0</v>
      </c>
      <c r="AG32" s="15">
        <f>(R32/$D32)/($C32/60)</f>
        <v>0</v>
      </c>
    </row>
    <row r="33" spans="1:33">
      <c r="A33" s="15">
        <v>170116</v>
      </c>
      <c r="B33" s="16" t="s">
        <v>165</v>
      </c>
      <c r="C33" s="15">
        <v>40</v>
      </c>
      <c r="D33" s="15">
        <v>185</v>
      </c>
      <c r="E33" s="15">
        <v>0</v>
      </c>
      <c r="F33" s="15">
        <v>0</v>
      </c>
      <c r="G33" s="15">
        <v>0</v>
      </c>
      <c r="H33" s="15">
        <v>0</v>
      </c>
      <c r="I33" s="15">
        <v>49</v>
      </c>
      <c r="J33" s="15">
        <v>0</v>
      </c>
      <c r="K33" s="15">
        <v>0</v>
      </c>
      <c r="L33" s="15">
        <v>4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T33" s="15">
        <f>(E33/$D33)/($C33/60)</f>
        <v>0</v>
      </c>
      <c r="U33" s="15">
        <f>(F33/$D33)/($C33/60)</f>
        <v>0</v>
      </c>
      <c r="V33" s="15">
        <f>(G33/$D33)/($C33/60)</f>
        <v>0</v>
      </c>
      <c r="W33" s="15">
        <f>(H33/$D33)/($C33/60)</f>
        <v>0</v>
      </c>
      <c r="X33" s="15">
        <f>(I33/$D33)/($C33/60)</f>
        <v>0.39729729729729735</v>
      </c>
      <c r="Y33" s="15">
        <f>(J33/$D33)/($C33/60)</f>
        <v>0</v>
      </c>
      <c r="Z33" s="15">
        <f>(K33/$D33)/($C33/60)</f>
        <v>0</v>
      </c>
      <c r="AA33" s="15">
        <f>(L33/$D33)/($C33/60)</f>
        <v>3.2432432432432434E-2</v>
      </c>
      <c r="AB33" s="15">
        <f>(M33/$D33)/($C33/60)</f>
        <v>0</v>
      </c>
      <c r="AC33" s="15">
        <f>(N33/$D33)/($C33/60)</f>
        <v>0</v>
      </c>
      <c r="AD33" s="15">
        <f>(O33/$D33)/($C33/60)</f>
        <v>0</v>
      </c>
      <c r="AE33" s="15">
        <f>(P33/$D33)/($C33/60)</f>
        <v>0</v>
      </c>
      <c r="AF33" s="15">
        <f>(Q33/$D33)/($C33/60)</f>
        <v>0</v>
      </c>
      <c r="AG33" s="15">
        <f>(R33/$D33)/($C33/60)</f>
        <v>0</v>
      </c>
    </row>
    <row r="34" spans="1:33">
      <c r="A34" s="15">
        <v>170116</v>
      </c>
      <c r="B34" s="16" t="s">
        <v>166</v>
      </c>
      <c r="C34" s="15">
        <v>60</v>
      </c>
      <c r="D34" s="15">
        <v>320</v>
      </c>
      <c r="E34" s="15">
        <v>0</v>
      </c>
      <c r="F34" s="15">
        <v>0</v>
      </c>
      <c r="G34" s="15">
        <v>0</v>
      </c>
      <c r="H34" s="15">
        <v>7</v>
      </c>
      <c r="I34" s="15">
        <v>0</v>
      </c>
      <c r="J34" s="15">
        <v>0</v>
      </c>
      <c r="K34" s="15">
        <v>0</v>
      </c>
      <c r="L34" s="15">
        <v>4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T34" s="15">
        <f>(E34/$D34)/($C34/60)</f>
        <v>0</v>
      </c>
      <c r="U34" s="15">
        <f>(F34/$D34)/($C34/60)</f>
        <v>0</v>
      </c>
      <c r="V34" s="15">
        <f>(G34/$D34)/($C34/60)</f>
        <v>0</v>
      </c>
      <c r="W34" s="15">
        <f>(H34/$D34)/($C34/60)</f>
        <v>2.1874999999999999E-2</v>
      </c>
      <c r="X34" s="15">
        <f>(I34/$D34)/($C34/60)</f>
        <v>0</v>
      </c>
      <c r="Y34" s="15">
        <f>(J34/$D34)/($C34/60)</f>
        <v>0</v>
      </c>
      <c r="Z34" s="15">
        <f>(K34/$D34)/($C34/60)</f>
        <v>0</v>
      </c>
      <c r="AA34" s="15">
        <f>(L34/$D34)/($C34/60)</f>
        <v>1.2500000000000001E-2</v>
      </c>
      <c r="AB34" s="15">
        <f>(M34/$D34)/($C34/60)</f>
        <v>0</v>
      </c>
      <c r="AC34" s="15">
        <f>(N34/$D34)/($C34/60)</f>
        <v>0</v>
      </c>
      <c r="AD34" s="15">
        <f>(O34/$D34)/($C34/60)</f>
        <v>0</v>
      </c>
      <c r="AE34" s="15">
        <f>(P34/$D34)/($C34/60)</f>
        <v>0</v>
      </c>
      <c r="AF34" s="15">
        <f>(Q34/$D34)/($C34/60)</f>
        <v>0</v>
      </c>
      <c r="AG34" s="15">
        <f>(R34/$D34)/($C34/60)</f>
        <v>0</v>
      </c>
    </row>
    <row r="35" spans="1:33">
      <c r="A35" s="15">
        <v>170116</v>
      </c>
      <c r="B35" s="16" t="s">
        <v>167</v>
      </c>
      <c r="C35" s="15">
        <v>60</v>
      </c>
      <c r="D35" s="15">
        <v>1200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29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T35" s="15">
        <f>(E35/$D35)/($C35/60)</f>
        <v>0</v>
      </c>
      <c r="U35" s="15">
        <f>(F35/$D35)/($C35/60)</f>
        <v>0</v>
      </c>
      <c r="V35" s="15">
        <f>(G35/$D35)/($C35/60)</f>
        <v>0</v>
      </c>
      <c r="W35" s="15">
        <f>(H35/$D35)/($C35/60)</f>
        <v>0</v>
      </c>
      <c r="X35" s="15">
        <f>(I35/$D35)/($C35/60)</f>
        <v>0</v>
      </c>
      <c r="Y35" s="15">
        <f>(J35/$D35)/($C35/60)</f>
        <v>2.4166666666666666E-2</v>
      </c>
      <c r="Z35" s="15">
        <f>(K35/$D35)/($C35/60)</f>
        <v>0</v>
      </c>
      <c r="AA35" s="15">
        <f>(L35/$D35)/($C35/60)</f>
        <v>0</v>
      </c>
      <c r="AB35" s="15">
        <f>(M35/$D35)/($C35/60)</f>
        <v>0</v>
      </c>
      <c r="AC35" s="15">
        <f>(N35/$D35)/($C35/60)</f>
        <v>0</v>
      </c>
      <c r="AD35" s="15">
        <f>(O35/$D35)/($C35/60)</f>
        <v>0</v>
      </c>
      <c r="AE35" s="15">
        <f>(P35/$D35)/($C35/60)</f>
        <v>0</v>
      </c>
      <c r="AF35" s="15">
        <f>(Q35/$D35)/($C35/60)</f>
        <v>0</v>
      </c>
      <c r="AG35" s="15">
        <f>(R35/$D35)/($C35/60)</f>
        <v>0</v>
      </c>
    </row>
    <row r="36" spans="1:33">
      <c r="A36" s="15">
        <v>170116</v>
      </c>
      <c r="B36" s="16" t="s">
        <v>168</v>
      </c>
      <c r="C36" s="15">
        <v>32</v>
      </c>
      <c r="D36" s="15">
        <v>1200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T36" s="15">
        <f>(E36/$D36)/($C36/60)</f>
        <v>0</v>
      </c>
      <c r="U36" s="15">
        <f>(F36/$D36)/($C36/60)</f>
        <v>0</v>
      </c>
      <c r="V36" s="15">
        <f>(G36/$D36)/($C36/60)</f>
        <v>0</v>
      </c>
      <c r="W36" s="15">
        <f>(H36/$D36)/($C36/60)</f>
        <v>0</v>
      </c>
      <c r="X36" s="15">
        <f>(I36/$D36)/($C36/60)</f>
        <v>0</v>
      </c>
      <c r="Y36" s="15">
        <f>(J36/$D36)/($C36/60)</f>
        <v>0</v>
      </c>
      <c r="Z36" s="15">
        <f>(K36/$D36)/($C36/60)</f>
        <v>0</v>
      </c>
      <c r="AA36" s="15">
        <f>(L36/$D36)/($C36/60)</f>
        <v>0</v>
      </c>
      <c r="AB36" s="15">
        <f>(M36/$D36)/($C36/60)</f>
        <v>0</v>
      </c>
      <c r="AC36" s="15">
        <f>(N36/$D36)/($C36/60)</f>
        <v>0</v>
      </c>
      <c r="AD36" s="15">
        <f>(O36/$D36)/($C36/60)</f>
        <v>0</v>
      </c>
      <c r="AE36" s="15">
        <f>(P36/$D36)/($C36/60)</f>
        <v>0</v>
      </c>
      <c r="AF36" s="15">
        <f>(Q36/$D36)/($C36/60)</f>
        <v>0</v>
      </c>
      <c r="AG36" s="15">
        <f>(R36/$D36)/($C36/60)</f>
        <v>0</v>
      </c>
    </row>
    <row r="37" spans="1:33">
      <c r="A37" s="15">
        <v>170116</v>
      </c>
      <c r="B37" s="16" t="s">
        <v>27</v>
      </c>
      <c r="C37" s="15">
        <v>60</v>
      </c>
      <c r="D37" s="15">
        <v>350</v>
      </c>
      <c r="E37" s="15">
        <v>0</v>
      </c>
      <c r="F37" s="15">
        <v>2</v>
      </c>
      <c r="G37" s="15">
        <v>0</v>
      </c>
      <c r="H37" s="15">
        <v>0</v>
      </c>
      <c r="I37" s="15">
        <v>7</v>
      </c>
      <c r="J37" s="15">
        <v>0</v>
      </c>
      <c r="K37" s="15">
        <v>0</v>
      </c>
      <c r="L37" s="15">
        <v>23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T37" s="15">
        <f>(E37/$D37)/($C37/60)</f>
        <v>0</v>
      </c>
      <c r="U37" s="15">
        <f>(F37/$D37)/($C37/60)</f>
        <v>5.7142857142857143E-3</v>
      </c>
      <c r="V37" s="15">
        <f>(G37/$D37)/($C37/60)</f>
        <v>0</v>
      </c>
      <c r="W37" s="15">
        <f>(H37/$D37)/($C37/60)</f>
        <v>0</v>
      </c>
      <c r="X37" s="15">
        <f>(I37/$D37)/($C37/60)</f>
        <v>0.02</v>
      </c>
      <c r="Y37" s="15">
        <f>(J37/$D37)/($C37/60)</f>
        <v>0</v>
      </c>
      <c r="Z37" s="15">
        <f>(K37/$D37)/($C37/60)</f>
        <v>0</v>
      </c>
      <c r="AA37" s="15">
        <f>(L37/$D37)/($C37/60)</f>
        <v>6.5714285714285711E-2</v>
      </c>
      <c r="AB37" s="15">
        <f>(M37/$D37)/($C37/60)</f>
        <v>0</v>
      </c>
      <c r="AC37" s="15">
        <f>(N37/$D37)/($C37/60)</f>
        <v>0</v>
      </c>
      <c r="AD37" s="15">
        <f>(O37/$D37)/($C37/60)</f>
        <v>0</v>
      </c>
      <c r="AE37" s="15">
        <f>(P37/$D37)/($C37/60)</f>
        <v>0</v>
      </c>
      <c r="AF37" s="15">
        <f>(Q37/$D37)/($C37/60)</f>
        <v>0</v>
      </c>
      <c r="AG37" s="15">
        <f>(R37/$D37)/($C37/60)</f>
        <v>0</v>
      </c>
    </row>
    <row r="38" spans="1:33">
      <c r="A38" s="15">
        <v>170116</v>
      </c>
      <c r="B38" s="16" t="s">
        <v>169</v>
      </c>
      <c r="C38" s="15">
        <v>60</v>
      </c>
      <c r="D38" s="15">
        <v>350</v>
      </c>
      <c r="E38" s="15">
        <v>0</v>
      </c>
      <c r="F38" s="15">
        <v>0</v>
      </c>
      <c r="G38" s="15">
        <v>41</v>
      </c>
      <c r="H38" s="15">
        <v>0</v>
      </c>
      <c r="I38" s="15">
        <v>45</v>
      </c>
      <c r="J38" s="15">
        <v>0</v>
      </c>
      <c r="K38" s="15">
        <v>0</v>
      </c>
      <c r="L38" s="15">
        <v>22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T38" s="15">
        <f>(E38/$D38)/($C38/60)</f>
        <v>0</v>
      </c>
      <c r="U38" s="15">
        <f>(F38/$D38)/($C38/60)</f>
        <v>0</v>
      </c>
      <c r="V38" s="15">
        <f>(G38/$D38)/($C38/60)</f>
        <v>0.11714285714285715</v>
      </c>
      <c r="W38" s="15">
        <f>(H38/$D38)/($C38/60)</f>
        <v>0</v>
      </c>
      <c r="X38" s="15">
        <f>(I38/$D38)/($C38/60)</f>
        <v>0.12857142857142856</v>
      </c>
      <c r="Y38" s="15">
        <f>(J38/$D38)/($C38/60)</f>
        <v>0</v>
      </c>
      <c r="Z38" s="15">
        <f>(K38/$D38)/($C38/60)</f>
        <v>0</v>
      </c>
      <c r="AA38" s="15">
        <f>(L38/$D38)/($C38/60)</f>
        <v>6.2857142857142861E-2</v>
      </c>
      <c r="AB38" s="15">
        <f>(M38/$D38)/($C38/60)</f>
        <v>0</v>
      </c>
      <c r="AC38" s="15">
        <f>(N38/$D38)/($C38/60)</f>
        <v>0</v>
      </c>
      <c r="AD38" s="15">
        <f>(O38/$D38)/($C38/60)</f>
        <v>0</v>
      </c>
      <c r="AE38" s="15">
        <f>(P38/$D38)/($C38/60)</f>
        <v>0</v>
      </c>
      <c r="AF38" s="15">
        <f>(Q38/$D38)/($C38/60)</f>
        <v>0</v>
      </c>
      <c r="AG38" s="15">
        <f>(R38/$D38)/($C38/60)</f>
        <v>0</v>
      </c>
    </row>
    <row r="39" spans="1:33">
      <c r="A39" s="15">
        <v>170116</v>
      </c>
      <c r="B39" s="16" t="s">
        <v>170</v>
      </c>
      <c r="C39" s="15">
        <v>60</v>
      </c>
      <c r="D39" s="15">
        <v>350</v>
      </c>
      <c r="E39" s="15">
        <v>0</v>
      </c>
      <c r="F39" s="15">
        <v>0</v>
      </c>
      <c r="G39" s="15">
        <v>114</v>
      </c>
      <c r="H39" s="15">
        <v>0</v>
      </c>
      <c r="I39" s="15">
        <v>6</v>
      </c>
      <c r="J39" s="15">
        <v>0</v>
      </c>
      <c r="K39" s="15">
        <v>0</v>
      </c>
      <c r="L39" s="15">
        <v>81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T39" s="15">
        <f>(E39/$D39)/($C39/60)</f>
        <v>0</v>
      </c>
      <c r="U39" s="15">
        <f>(F39/$D39)/($C39/60)</f>
        <v>0</v>
      </c>
      <c r="V39" s="15">
        <f>(G39/$D39)/($C39/60)</f>
        <v>0.32571428571428573</v>
      </c>
      <c r="W39" s="15">
        <f>(H39/$D39)/($C39/60)</f>
        <v>0</v>
      </c>
      <c r="X39" s="15">
        <f>(I39/$D39)/($C39/60)</f>
        <v>1.7142857142857144E-2</v>
      </c>
      <c r="Y39" s="15">
        <f>(J39/$D39)/($C39/60)</f>
        <v>0</v>
      </c>
      <c r="Z39" s="15">
        <f>(K39/$D39)/($C39/60)</f>
        <v>0</v>
      </c>
      <c r="AA39" s="15">
        <f>(L39/$D39)/($C39/60)</f>
        <v>0.23142857142857143</v>
      </c>
      <c r="AB39" s="15">
        <f>(M39/$D39)/($C39/60)</f>
        <v>0</v>
      </c>
      <c r="AC39" s="15">
        <f>(N39/$D39)/($C39/60)</f>
        <v>0</v>
      </c>
      <c r="AD39" s="15">
        <f>(O39/$D39)/($C39/60)</f>
        <v>0</v>
      </c>
      <c r="AE39" s="15">
        <f>(P39/$D39)/($C39/60)</f>
        <v>0</v>
      </c>
      <c r="AF39" s="15">
        <f>(Q39/$D39)/($C39/60)</f>
        <v>0</v>
      </c>
      <c r="AG39" s="15">
        <f>(R39/$D39)/($C39/60)</f>
        <v>0</v>
      </c>
    </row>
    <row r="40" spans="1:33">
      <c r="A40" s="15">
        <v>170116</v>
      </c>
      <c r="B40" s="16" t="s">
        <v>171</v>
      </c>
      <c r="C40" s="15">
        <v>39</v>
      </c>
      <c r="D40" s="15">
        <v>350</v>
      </c>
      <c r="E40" s="15">
        <v>0</v>
      </c>
      <c r="F40" s="15">
        <v>0</v>
      </c>
      <c r="G40" s="15">
        <v>0</v>
      </c>
      <c r="H40" s="15">
        <v>0</v>
      </c>
      <c r="I40" s="15">
        <v>16</v>
      </c>
      <c r="J40" s="15">
        <v>0</v>
      </c>
      <c r="K40" s="15">
        <v>0</v>
      </c>
      <c r="L40" s="15">
        <v>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T40" s="15">
        <f>(E40/$D40)/($C40/60)</f>
        <v>0</v>
      </c>
      <c r="U40" s="15">
        <f>(F40/$D40)/($C40/60)</f>
        <v>0</v>
      </c>
      <c r="V40" s="15">
        <f>(G40/$D40)/($C40/60)</f>
        <v>0</v>
      </c>
      <c r="W40" s="15">
        <f>(H40/$D40)/($C40/60)</f>
        <v>0</v>
      </c>
      <c r="X40" s="15">
        <f>(I40/$D40)/($C40/60)</f>
        <v>7.032967032967033E-2</v>
      </c>
      <c r="Y40" s="15">
        <f>(J40/$D40)/($C40/60)</f>
        <v>0</v>
      </c>
      <c r="Z40" s="15">
        <f>(K40/$D40)/($C40/60)</f>
        <v>0</v>
      </c>
      <c r="AA40" s="15">
        <f>(L40/$D40)/($C40/60)</f>
        <v>1.7582417582417582E-2</v>
      </c>
      <c r="AB40" s="15">
        <f>(M40/$D40)/($C40/60)</f>
        <v>0</v>
      </c>
      <c r="AC40" s="15">
        <f>(N40/$D40)/($C40/60)</f>
        <v>0</v>
      </c>
      <c r="AD40" s="15">
        <f>(O40/$D40)/($C40/60)</f>
        <v>0</v>
      </c>
      <c r="AE40" s="15">
        <f>(P40/$D40)/($C40/60)</f>
        <v>0</v>
      </c>
      <c r="AF40" s="15">
        <f>(Q40/$D40)/($C40/60)</f>
        <v>0</v>
      </c>
      <c r="AG40" s="15">
        <f>(R40/$D40)/($C40/60)</f>
        <v>0</v>
      </c>
    </row>
    <row r="41" spans="1:33">
      <c r="A41" s="15">
        <v>170116</v>
      </c>
      <c r="B41" s="16" t="s">
        <v>172</v>
      </c>
      <c r="C41" s="15">
        <v>45</v>
      </c>
      <c r="D41" s="15">
        <v>600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239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T41" s="15">
        <f>(E41/$D41)/($C41/60)</f>
        <v>0</v>
      </c>
      <c r="U41" s="15">
        <f>(F41/$D41)/($C41/60)</f>
        <v>0</v>
      </c>
      <c r="V41" s="15">
        <f>(G41/$D41)/($C41/60)</f>
        <v>0</v>
      </c>
      <c r="W41" s="15">
        <f>(H41/$D41)/($C41/60)</f>
        <v>0</v>
      </c>
      <c r="X41" s="15">
        <f>(I41/$D41)/($C41/60)</f>
        <v>0</v>
      </c>
      <c r="Y41" s="15">
        <f>(J41/$D41)/($C41/60)</f>
        <v>0.53111111111111109</v>
      </c>
      <c r="Z41" s="15">
        <f>(K41/$D41)/($C41/60)</f>
        <v>0</v>
      </c>
      <c r="AA41" s="15">
        <f>(L41/$D41)/($C41/60)</f>
        <v>0</v>
      </c>
      <c r="AB41" s="15">
        <f>(M41/$D41)/($C41/60)</f>
        <v>0</v>
      </c>
      <c r="AC41" s="15">
        <f>(N41/$D41)/($C41/60)</f>
        <v>0</v>
      </c>
      <c r="AD41" s="15">
        <f>(O41/$D41)/($C41/60)</f>
        <v>0</v>
      </c>
      <c r="AE41" s="15">
        <f>(P41/$D41)/($C41/60)</f>
        <v>0</v>
      </c>
      <c r="AF41" s="15">
        <f>(Q41/$D41)/($C41/60)</f>
        <v>0</v>
      </c>
      <c r="AG41" s="15">
        <f>(R41/$D41)/($C41/60)</f>
        <v>0</v>
      </c>
    </row>
    <row r="42" spans="1:33">
      <c r="A42" s="15">
        <v>170116</v>
      </c>
      <c r="B42" s="16" t="s">
        <v>173</v>
      </c>
      <c r="C42" s="15">
        <v>45</v>
      </c>
      <c r="D42" s="15">
        <v>300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56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T42" s="15">
        <f>(E42/$D42)/($C42/60)</f>
        <v>0</v>
      </c>
      <c r="U42" s="15">
        <f>(F42/$D42)/($C42/60)</f>
        <v>0</v>
      </c>
      <c r="V42" s="15">
        <f>(G42/$D42)/($C42/60)</f>
        <v>0</v>
      </c>
      <c r="W42" s="15">
        <f>(H42/$D42)/($C42/60)</f>
        <v>0</v>
      </c>
      <c r="X42" s="15">
        <f>(I42/$D42)/($C42/60)</f>
        <v>0</v>
      </c>
      <c r="Y42" s="15">
        <f>(J42/$D42)/($C42/60)</f>
        <v>0.24888888888888891</v>
      </c>
      <c r="Z42" s="15">
        <f>(K42/$D42)/($C42/60)</f>
        <v>0</v>
      </c>
      <c r="AA42" s="15">
        <f>(L42/$D42)/($C42/60)</f>
        <v>0</v>
      </c>
      <c r="AB42" s="15">
        <f>(M42/$D42)/($C42/60)</f>
        <v>0</v>
      </c>
      <c r="AC42" s="15">
        <f>(N42/$D42)/($C42/60)</f>
        <v>0</v>
      </c>
      <c r="AD42" s="15">
        <f>(O42/$D42)/($C42/60)</f>
        <v>0</v>
      </c>
      <c r="AE42" s="15">
        <f>(P42/$D42)/($C42/60)</f>
        <v>0</v>
      </c>
      <c r="AF42" s="15">
        <f>(Q42/$D42)/($C42/60)</f>
        <v>0</v>
      </c>
      <c r="AG42" s="15">
        <f>(R42/$D42)/($C42/60)</f>
        <v>0</v>
      </c>
    </row>
    <row r="43" spans="1:33">
      <c r="A43" s="15">
        <v>170116</v>
      </c>
      <c r="B43" s="16" t="s">
        <v>174</v>
      </c>
      <c r="C43" s="15">
        <v>37</v>
      </c>
      <c r="D43" s="15">
        <v>1300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65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T43" s="15">
        <f>(E43/$D43)/($C43/60)</f>
        <v>0</v>
      </c>
      <c r="U43" s="15">
        <f>(F43/$D43)/($C43/60)</f>
        <v>0</v>
      </c>
      <c r="V43" s="15">
        <f>(G43/$D43)/($C43/60)</f>
        <v>0</v>
      </c>
      <c r="W43" s="15">
        <f>(H43/$D43)/($C43/60)</f>
        <v>0</v>
      </c>
      <c r="X43" s="15">
        <f>(I43/$D43)/($C43/60)</f>
        <v>0</v>
      </c>
      <c r="Y43" s="15">
        <f>(J43/$D43)/($C43/60)</f>
        <v>8.1081081081081086E-2</v>
      </c>
      <c r="Z43" s="15">
        <f>(K43/$D43)/($C43/60)</f>
        <v>0</v>
      </c>
      <c r="AA43" s="15">
        <f>(L43/$D43)/($C43/60)</f>
        <v>0</v>
      </c>
      <c r="AB43" s="15">
        <f>(M43/$D43)/($C43/60)</f>
        <v>0</v>
      </c>
      <c r="AC43" s="15">
        <f>(N43/$D43)/($C43/60)</f>
        <v>0</v>
      </c>
      <c r="AD43" s="15">
        <f>(O43/$D43)/($C43/60)</f>
        <v>0</v>
      </c>
      <c r="AE43" s="15">
        <f>(P43/$D43)/($C43/60)</f>
        <v>0</v>
      </c>
      <c r="AF43" s="15">
        <f>(Q43/$D43)/($C43/60)</f>
        <v>0</v>
      </c>
      <c r="AG43" s="15">
        <f>(R43/$D43)/($C43/60)</f>
        <v>0</v>
      </c>
    </row>
    <row r="44" spans="1:33">
      <c r="A44" s="15">
        <v>170116</v>
      </c>
      <c r="B44" s="16" t="s">
        <v>175</v>
      </c>
      <c r="C44" s="15">
        <v>38</v>
      </c>
      <c r="D44" s="15">
        <v>200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8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T44" s="15">
        <f>(E44/$D44)/($C44/60)</f>
        <v>0</v>
      </c>
      <c r="U44" s="15">
        <f>(F44/$D44)/($C44/60)</f>
        <v>0</v>
      </c>
      <c r="V44" s="15">
        <f>(G44/$D44)/($C44/60)</f>
        <v>0</v>
      </c>
      <c r="W44" s="15">
        <f>(H44/$D44)/($C44/60)</f>
        <v>0</v>
      </c>
      <c r="X44" s="15">
        <f>(I44/$D44)/($C44/60)</f>
        <v>0</v>
      </c>
      <c r="Y44" s="15">
        <f>(J44/$D44)/($C44/60)</f>
        <v>6.3157894736842107E-2</v>
      </c>
      <c r="Z44" s="15">
        <f>(K44/$D44)/($C44/60)</f>
        <v>0</v>
      </c>
      <c r="AA44" s="15">
        <f>(L44/$D44)/($C44/60)</f>
        <v>0</v>
      </c>
      <c r="AB44" s="15">
        <f>(M44/$D44)/($C44/60)</f>
        <v>0</v>
      </c>
      <c r="AC44" s="15">
        <f>(N44/$D44)/($C44/60)</f>
        <v>0</v>
      </c>
      <c r="AD44" s="15">
        <f>(O44/$D44)/($C44/60)</f>
        <v>0</v>
      </c>
      <c r="AE44" s="15">
        <f>(P44/$D44)/($C44/60)</f>
        <v>0</v>
      </c>
      <c r="AF44" s="15">
        <f>(Q44/$D44)/($C44/60)</f>
        <v>0</v>
      </c>
      <c r="AG44" s="15">
        <f>(R44/$D44)/($C44/60)</f>
        <v>0</v>
      </c>
    </row>
    <row r="45" spans="1:33">
      <c r="A45" s="15">
        <v>170116</v>
      </c>
      <c r="B45" s="16" t="s">
        <v>176</v>
      </c>
      <c r="C45" s="15">
        <v>45</v>
      </c>
      <c r="D45" s="15">
        <v>755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105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T45" s="15">
        <f>(E45/$D45)/($C45/60)</f>
        <v>0</v>
      </c>
      <c r="U45" s="15">
        <f>(F45/$D45)/($C45/60)</f>
        <v>0</v>
      </c>
      <c r="V45" s="15">
        <f>(G45/$D45)/($C45/60)</f>
        <v>0</v>
      </c>
      <c r="W45" s="15">
        <f>(H45/$D45)/($C45/60)</f>
        <v>0</v>
      </c>
      <c r="X45" s="15">
        <f>(I45/$D45)/($C45/60)</f>
        <v>0</v>
      </c>
      <c r="Y45" s="15">
        <f>(J45/$D45)/($C45/60)</f>
        <v>0.18543046357615892</v>
      </c>
      <c r="Z45" s="15">
        <f>(K45/$D45)/($C45/60)</f>
        <v>0</v>
      </c>
      <c r="AA45" s="15">
        <f>(L45/$D45)/($C45/60)</f>
        <v>0</v>
      </c>
      <c r="AB45" s="15">
        <f>(M45/$D45)/($C45/60)</f>
        <v>0</v>
      </c>
      <c r="AC45" s="15">
        <f>(N45/$D45)/($C45/60)</f>
        <v>0</v>
      </c>
      <c r="AD45" s="15">
        <f>(O45/$D45)/($C45/60)</f>
        <v>0</v>
      </c>
      <c r="AE45" s="15">
        <f>(P45/$D45)/($C45/60)</f>
        <v>0</v>
      </c>
      <c r="AF45" s="15">
        <f>(Q45/$D45)/($C45/60)</f>
        <v>0</v>
      </c>
      <c r="AG45" s="15">
        <f>(R45/$D45)/($C45/60)</f>
        <v>0</v>
      </c>
    </row>
    <row r="46" spans="1:33">
      <c r="A46" s="15">
        <v>170116</v>
      </c>
      <c r="B46" s="16" t="s">
        <v>177</v>
      </c>
      <c r="C46" s="15">
        <v>40</v>
      </c>
      <c r="D46" s="15">
        <v>220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67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T46" s="15">
        <f>(E46/$D46)/($C46/60)</f>
        <v>0</v>
      </c>
      <c r="U46" s="15">
        <f>(F46/$D46)/($C46/60)</f>
        <v>0</v>
      </c>
      <c r="V46" s="15">
        <f>(G46/$D46)/($C46/60)</f>
        <v>0</v>
      </c>
      <c r="W46" s="15">
        <f>(H46/$D46)/($C46/60)</f>
        <v>0</v>
      </c>
      <c r="X46" s="15">
        <f>(I46/$D46)/($C46/60)</f>
        <v>0</v>
      </c>
      <c r="Y46" s="15">
        <f>(J46/$D46)/($C46/60)</f>
        <v>0.45681818181818185</v>
      </c>
      <c r="Z46" s="15">
        <f>(K46/$D46)/($C46/60)</f>
        <v>0</v>
      </c>
      <c r="AA46" s="15">
        <f>(L46/$D46)/($C46/60)</f>
        <v>0</v>
      </c>
      <c r="AB46" s="15">
        <f>(M46/$D46)/($C46/60)</f>
        <v>0</v>
      </c>
      <c r="AC46" s="15">
        <f>(N46/$D46)/($C46/60)</f>
        <v>0</v>
      </c>
      <c r="AD46" s="15">
        <f>(O46/$D46)/($C46/60)</f>
        <v>0</v>
      </c>
      <c r="AE46" s="15">
        <f>(P46/$D46)/($C46/60)</f>
        <v>0</v>
      </c>
      <c r="AF46" s="15">
        <f>(Q46/$D46)/($C46/60)</f>
        <v>0</v>
      </c>
      <c r="AG46" s="15">
        <f>(R46/$D46)/($C46/60)</f>
        <v>0</v>
      </c>
    </row>
    <row r="47" spans="1:33">
      <c r="A47" s="15">
        <v>170116</v>
      </c>
      <c r="B47" s="16" t="s">
        <v>178</v>
      </c>
      <c r="C47" s="15">
        <v>36</v>
      </c>
      <c r="D47" s="15">
        <v>600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279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T47" s="15">
        <f>(E47/$D47)/($C47/60)</f>
        <v>0</v>
      </c>
      <c r="U47" s="15">
        <f>(F47/$D47)/($C47/60)</f>
        <v>0</v>
      </c>
      <c r="V47" s="15">
        <f>(G47/$D47)/($C47/60)</f>
        <v>0</v>
      </c>
      <c r="W47" s="15">
        <f>(H47/$D47)/($C47/60)</f>
        <v>0</v>
      </c>
      <c r="X47" s="15">
        <f>(I47/$D47)/($C47/60)</f>
        <v>0</v>
      </c>
      <c r="Y47" s="15">
        <f>(J47/$D47)/($C47/60)</f>
        <v>0.77500000000000002</v>
      </c>
      <c r="Z47" s="15">
        <f>(K47/$D47)/($C47/60)</f>
        <v>0</v>
      </c>
      <c r="AA47" s="15">
        <f>(L47/$D47)/($C47/60)</f>
        <v>0</v>
      </c>
      <c r="AB47" s="15">
        <f>(M47/$D47)/($C47/60)</f>
        <v>0</v>
      </c>
      <c r="AC47" s="15">
        <f>(N47/$D47)/($C47/60)</f>
        <v>0</v>
      </c>
      <c r="AD47" s="15">
        <f>(O47/$D47)/($C47/60)</f>
        <v>0</v>
      </c>
      <c r="AE47" s="15">
        <f>(P47/$D47)/($C47/60)</f>
        <v>0</v>
      </c>
      <c r="AF47" s="15">
        <f>(Q47/$D47)/($C47/60)</f>
        <v>0</v>
      </c>
      <c r="AG47" s="15">
        <f>(R47/$D47)/($C47/60)</f>
        <v>0</v>
      </c>
    </row>
    <row r="48" spans="1:33">
      <c r="A48" s="15">
        <v>180116</v>
      </c>
      <c r="B48" s="16" t="s">
        <v>179</v>
      </c>
      <c r="C48" s="15">
        <v>43</v>
      </c>
      <c r="D48" s="15">
        <v>680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T48" s="15">
        <f>(E48/$D48)/($C48/60)</f>
        <v>0</v>
      </c>
      <c r="U48" s="15">
        <f>(F48/$D48)/($C48/60)</f>
        <v>0</v>
      </c>
      <c r="V48" s="15">
        <f>(G48/$D48)/($C48/60)</f>
        <v>0</v>
      </c>
      <c r="W48" s="15">
        <f>(H48/$D48)/($C48/60)</f>
        <v>0</v>
      </c>
      <c r="X48" s="15">
        <f>(I48/$D48)/($C48/60)</f>
        <v>0</v>
      </c>
      <c r="Y48" s="15">
        <f>(J48/$D48)/($C48/60)</f>
        <v>0</v>
      </c>
      <c r="Z48" s="15">
        <f>(K48/$D48)/($C48/60)</f>
        <v>0</v>
      </c>
      <c r="AA48" s="15">
        <f>(L48/$D48)/($C48/60)</f>
        <v>0</v>
      </c>
      <c r="AB48" s="15">
        <f>(M48/$D48)/($C48/60)</f>
        <v>0</v>
      </c>
      <c r="AC48" s="15">
        <f>(N48/$D48)/($C48/60)</f>
        <v>0</v>
      </c>
      <c r="AD48" s="15">
        <f>(O48/$D48)/($C48/60)</f>
        <v>0</v>
      </c>
      <c r="AE48" s="15">
        <f>(P48/$D48)/($C48/60)</f>
        <v>0</v>
      </c>
      <c r="AF48" s="15">
        <f>(Q48/$D48)/($C48/60)</f>
        <v>0</v>
      </c>
      <c r="AG48" s="15">
        <f>(R48/$D48)/($C48/60)</f>
        <v>0</v>
      </c>
    </row>
    <row r="49" spans="1:33">
      <c r="A49" s="15">
        <v>180116</v>
      </c>
      <c r="B49" s="16" t="s">
        <v>180</v>
      </c>
      <c r="C49" s="15">
        <v>60</v>
      </c>
      <c r="D49" s="15">
        <v>680</v>
      </c>
      <c r="E49" s="15">
        <v>0</v>
      </c>
      <c r="F49" s="15">
        <v>0</v>
      </c>
      <c r="G49" s="15">
        <v>0</v>
      </c>
      <c r="H49" s="15">
        <v>6</v>
      </c>
      <c r="I49" s="15">
        <v>6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T49" s="15">
        <f>(E49/$D49)/($C49/60)</f>
        <v>0</v>
      </c>
      <c r="U49" s="15">
        <f>(F49/$D49)/($C49/60)</f>
        <v>0</v>
      </c>
      <c r="V49" s="15">
        <f>(G49/$D49)/($C49/60)</f>
        <v>0</v>
      </c>
      <c r="W49" s="15">
        <f>(H49/$D49)/($C49/60)</f>
        <v>8.8235294117647058E-3</v>
      </c>
      <c r="X49" s="15">
        <f>(I49/$D49)/($C49/60)</f>
        <v>8.8235294117647058E-3</v>
      </c>
      <c r="Y49" s="15">
        <f>(J49/$D49)/($C49/60)</f>
        <v>0</v>
      </c>
      <c r="Z49" s="15">
        <f>(K49/$D49)/($C49/60)</f>
        <v>0</v>
      </c>
      <c r="AA49" s="15">
        <f>(L49/$D49)/($C49/60)</f>
        <v>0</v>
      </c>
      <c r="AB49" s="15">
        <f>(M49/$D49)/($C49/60)</f>
        <v>0</v>
      </c>
      <c r="AC49" s="15">
        <f>(N49/$D49)/($C49/60)</f>
        <v>0</v>
      </c>
      <c r="AD49" s="15">
        <f>(O49/$D49)/($C49/60)</f>
        <v>0</v>
      </c>
      <c r="AE49" s="15">
        <f>(P49/$D49)/($C49/60)</f>
        <v>0</v>
      </c>
      <c r="AF49" s="15">
        <f>(Q49/$D49)/($C49/60)</f>
        <v>0</v>
      </c>
      <c r="AG49" s="15">
        <f>(R49/$D49)/($C49/60)</f>
        <v>0</v>
      </c>
    </row>
    <row r="50" spans="1:33">
      <c r="A50" s="15">
        <v>180116</v>
      </c>
      <c r="B50" s="15" t="s">
        <v>181</v>
      </c>
      <c r="C50" s="15">
        <v>60</v>
      </c>
      <c r="D50" s="15">
        <v>680</v>
      </c>
      <c r="E50" s="15">
        <v>0</v>
      </c>
      <c r="F50" s="15">
        <v>0</v>
      </c>
      <c r="G50" s="15">
        <v>4</v>
      </c>
      <c r="H50" s="15">
        <v>0</v>
      </c>
      <c r="I50" s="15">
        <v>9</v>
      </c>
      <c r="J50" s="15">
        <v>0</v>
      </c>
      <c r="K50" s="15">
        <v>0</v>
      </c>
      <c r="L50" s="15">
        <v>4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T50" s="15">
        <f>(E50/$D50)/($C50/60)</f>
        <v>0</v>
      </c>
      <c r="U50" s="15">
        <f>(F50/$D50)/($C50/60)</f>
        <v>0</v>
      </c>
      <c r="V50" s="15">
        <f>(G50/$D50)/($C50/60)</f>
        <v>5.8823529411764705E-3</v>
      </c>
      <c r="W50" s="15">
        <f>(H50/$D50)/($C50/60)</f>
        <v>0</v>
      </c>
      <c r="X50" s="15">
        <f>(I50/$D50)/($C50/60)</f>
        <v>1.3235294117647059E-2</v>
      </c>
      <c r="Y50" s="15">
        <f>(J50/$D50)/($C50/60)</f>
        <v>0</v>
      </c>
      <c r="Z50" s="15">
        <f>(K50/$D50)/($C50/60)</f>
        <v>0</v>
      </c>
      <c r="AA50" s="15">
        <f>(L50/$D50)/($C50/60)</f>
        <v>5.8823529411764705E-3</v>
      </c>
      <c r="AB50" s="15">
        <f>(M50/$D50)/($C50/60)</f>
        <v>0</v>
      </c>
      <c r="AC50" s="15">
        <f>(N50/$D50)/($C50/60)</f>
        <v>0</v>
      </c>
      <c r="AD50" s="15">
        <f>(O50/$D50)/($C50/60)</f>
        <v>0</v>
      </c>
      <c r="AE50" s="15">
        <f>(P50/$D50)/($C50/60)</f>
        <v>0</v>
      </c>
      <c r="AF50" s="15">
        <f>(Q50/$D50)/($C50/60)</f>
        <v>0</v>
      </c>
      <c r="AG50" s="15">
        <f>(R50/$D50)/($C50/60)</f>
        <v>0</v>
      </c>
    </row>
    <row r="51" spans="1:33">
      <c r="A51" s="15">
        <v>180116</v>
      </c>
      <c r="B51" s="15" t="s">
        <v>144</v>
      </c>
      <c r="C51" s="15">
        <v>60</v>
      </c>
      <c r="D51" s="15">
        <v>680</v>
      </c>
      <c r="E51" s="15">
        <v>0</v>
      </c>
      <c r="F51" s="15">
        <v>0</v>
      </c>
      <c r="G51" s="15">
        <v>30</v>
      </c>
      <c r="H51" s="15">
        <v>0</v>
      </c>
      <c r="I51" s="15">
        <v>32</v>
      </c>
      <c r="J51" s="15">
        <v>0</v>
      </c>
      <c r="K51" s="15">
        <v>3</v>
      </c>
      <c r="L51" s="15">
        <v>28</v>
      </c>
      <c r="M51" s="15">
        <v>2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T51" s="15">
        <f>(E51/$D51)/($C51/60)</f>
        <v>0</v>
      </c>
      <c r="U51" s="15">
        <f>(F51/$D51)/($C51/60)</f>
        <v>0</v>
      </c>
      <c r="V51" s="15">
        <f>(G51/$D51)/($C51/60)</f>
        <v>4.4117647058823532E-2</v>
      </c>
      <c r="W51" s="15">
        <f>(H51/$D51)/($C51/60)</f>
        <v>0</v>
      </c>
      <c r="X51" s="15">
        <f>(I51/$D51)/($C51/60)</f>
        <v>4.7058823529411764E-2</v>
      </c>
      <c r="Y51" s="15">
        <f>(J51/$D51)/($C51/60)</f>
        <v>0</v>
      </c>
      <c r="Z51" s="15">
        <f>(K51/$D51)/($C51/60)</f>
        <v>4.4117647058823529E-3</v>
      </c>
      <c r="AA51" s="15">
        <f>(L51/$D51)/($C51/60)</f>
        <v>4.1176470588235294E-2</v>
      </c>
      <c r="AB51" s="15">
        <f>(M51/$D51)/($C51/60)</f>
        <v>2.9411764705882353E-3</v>
      </c>
      <c r="AC51" s="15">
        <f>(N51/$D51)/($C51/60)</f>
        <v>0</v>
      </c>
      <c r="AD51" s="15">
        <f>(O51/$D51)/($C51/60)</f>
        <v>0</v>
      </c>
      <c r="AE51" s="15">
        <f>(P51/$D51)/($C51/60)</f>
        <v>0</v>
      </c>
      <c r="AF51" s="15">
        <f>(Q51/$D51)/($C51/60)</f>
        <v>0</v>
      </c>
      <c r="AG51" s="15">
        <f>(R51/$D51)/($C51/60)</f>
        <v>0</v>
      </c>
    </row>
    <row r="52" spans="1:33">
      <c r="A52" s="15">
        <v>180116</v>
      </c>
      <c r="B52" s="15" t="s">
        <v>182</v>
      </c>
      <c r="C52" s="15">
        <v>62</v>
      </c>
      <c r="D52" s="15">
        <v>680</v>
      </c>
      <c r="E52" s="15">
        <v>0</v>
      </c>
      <c r="F52" s="15">
        <v>0</v>
      </c>
      <c r="G52" s="15">
        <v>27</v>
      </c>
      <c r="H52" s="15">
        <v>0</v>
      </c>
      <c r="I52" s="15">
        <v>157</v>
      </c>
      <c r="J52" s="15">
        <v>0</v>
      </c>
      <c r="K52" s="15">
        <v>0</v>
      </c>
      <c r="L52" s="15">
        <v>38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T52" s="15">
        <f>(E52/$D52)/($C52/60)</f>
        <v>0</v>
      </c>
      <c r="U52" s="15">
        <f>(F52/$D52)/($C52/60)</f>
        <v>0</v>
      </c>
      <c r="V52" s="15">
        <f>(G52/$D52)/($C52/60)</f>
        <v>3.8425047438330168E-2</v>
      </c>
      <c r="W52" s="15">
        <f>(H52/$D52)/($C52/60)</f>
        <v>0</v>
      </c>
      <c r="X52" s="15">
        <f>(I52/$D52)/($C52/60)</f>
        <v>0.22343453510436431</v>
      </c>
      <c r="Y52" s="15">
        <f>(J52/$D52)/($C52/60)</f>
        <v>0</v>
      </c>
      <c r="Z52" s="15">
        <f>(K52/$D52)/($C52/60)</f>
        <v>0</v>
      </c>
      <c r="AA52" s="15">
        <f>(L52/$D52)/($C52/60)</f>
        <v>5.4079696394686905E-2</v>
      </c>
      <c r="AB52" s="15">
        <f>(M52/$D52)/($C52/60)</f>
        <v>0</v>
      </c>
      <c r="AC52" s="15">
        <f>(N52/$D52)/($C52/60)</f>
        <v>0</v>
      </c>
      <c r="AD52" s="15">
        <f>(O52/$D52)/($C52/60)</f>
        <v>0</v>
      </c>
      <c r="AE52" s="15">
        <f>(P52/$D52)/($C52/60)</f>
        <v>0</v>
      </c>
      <c r="AF52" s="15">
        <f>(Q52/$D52)/($C52/60)</f>
        <v>0</v>
      </c>
      <c r="AG52" s="15">
        <f>(R52/$D52)/($C52/60)</f>
        <v>0</v>
      </c>
    </row>
    <row r="53" spans="1:33">
      <c r="A53" s="15">
        <v>180116</v>
      </c>
      <c r="B53" s="15" t="s">
        <v>183</v>
      </c>
      <c r="C53" s="15">
        <v>38</v>
      </c>
      <c r="D53" s="15">
        <v>300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T53" s="15">
        <f>(E53/$D53)/($C53/60)</f>
        <v>0</v>
      </c>
      <c r="U53" s="15">
        <f>(F53/$D53)/($C53/60)</f>
        <v>0</v>
      </c>
      <c r="V53" s="15">
        <f>(G53/$D53)/($C53/60)</f>
        <v>0</v>
      </c>
      <c r="W53" s="15">
        <f>(H53/$D53)/($C53/60)</f>
        <v>0</v>
      </c>
      <c r="X53" s="15">
        <f>(I53/$D53)/($C53/60)</f>
        <v>0</v>
      </c>
      <c r="Y53" s="15">
        <f>(J53/$D53)/($C53/60)</f>
        <v>0</v>
      </c>
      <c r="Z53" s="15">
        <f>(K53/$D53)/($C53/60)</f>
        <v>0</v>
      </c>
      <c r="AA53" s="15">
        <f>(L53/$D53)/($C53/60)</f>
        <v>0</v>
      </c>
      <c r="AB53" s="15">
        <f>(M53/$D53)/($C53/60)</f>
        <v>0</v>
      </c>
      <c r="AC53" s="15">
        <f>(N53/$D53)/($C53/60)</f>
        <v>0</v>
      </c>
      <c r="AD53" s="15">
        <f>(O53/$D53)/($C53/60)</f>
        <v>0</v>
      </c>
      <c r="AE53" s="15">
        <f>(P53/$D53)/($C53/60)</f>
        <v>0</v>
      </c>
      <c r="AF53" s="15">
        <f>(Q53/$D53)/($C53/60)</f>
        <v>0</v>
      </c>
      <c r="AG53" s="15">
        <f>(R53/$D53)/($C53/60)</f>
        <v>0</v>
      </c>
    </row>
    <row r="54" spans="1:33">
      <c r="A54" s="15">
        <v>180116</v>
      </c>
      <c r="B54" s="15" t="s">
        <v>184</v>
      </c>
      <c r="C54" s="15">
        <v>60</v>
      </c>
      <c r="D54" s="15">
        <v>300</v>
      </c>
      <c r="E54" s="15">
        <v>0</v>
      </c>
      <c r="F54" s="15">
        <v>0</v>
      </c>
      <c r="G54" s="15">
        <v>0</v>
      </c>
      <c r="H54" s="15">
        <v>0</v>
      </c>
      <c r="I54" s="15">
        <v>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T54" s="15">
        <f>(E54/$D54)/($C54/60)</f>
        <v>0</v>
      </c>
      <c r="U54" s="15">
        <f>(F54/$D54)/($C54/60)</f>
        <v>0</v>
      </c>
      <c r="V54" s="15">
        <f>(G54/$D54)/($C54/60)</f>
        <v>0</v>
      </c>
      <c r="W54" s="15">
        <f>(H54/$D54)/($C54/60)</f>
        <v>0</v>
      </c>
      <c r="X54" s="15">
        <f>(I54/$D54)/($C54/60)</f>
        <v>1.6666666666666666E-2</v>
      </c>
      <c r="Y54" s="15">
        <f>(J54/$D54)/($C54/60)</f>
        <v>0</v>
      </c>
      <c r="Z54" s="15">
        <f>(K54/$D54)/($C54/60)</f>
        <v>0</v>
      </c>
      <c r="AA54" s="15">
        <f>(L54/$D54)/($C54/60)</f>
        <v>0</v>
      </c>
      <c r="AB54" s="15">
        <f>(M54/$D54)/($C54/60)</f>
        <v>0</v>
      </c>
      <c r="AC54" s="15">
        <f>(N54/$D54)/($C54/60)</f>
        <v>0</v>
      </c>
      <c r="AD54" s="15">
        <f>(O54/$D54)/($C54/60)</f>
        <v>0</v>
      </c>
      <c r="AE54" s="15">
        <f>(P54/$D54)/($C54/60)</f>
        <v>0</v>
      </c>
      <c r="AF54" s="15">
        <f>(Q54/$D54)/($C54/60)</f>
        <v>0</v>
      </c>
      <c r="AG54" s="15">
        <f>(R54/$D54)/($C54/60)</f>
        <v>0</v>
      </c>
    </row>
    <row r="55" spans="1:33">
      <c r="A55" s="15">
        <v>180116</v>
      </c>
      <c r="B55" s="15" t="s">
        <v>185</v>
      </c>
      <c r="C55" s="15">
        <v>60</v>
      </c>
      <c r="D55" s="15">
        <v>300</v>
      </c>
      <c r="E55" s="15">
        <v>0</v>
      </c>
      <c r="F55" s="15">
        <v>0</v>
      </c>
      <c r="G55" s="15">
        <v>3</v>
      </c>
      <c r="H55" s="15">
        <v>0</v>
      </c>
      <c r="I55" s="15">
        <v>4</v>
      </c>
      <c r="J55" s="15">
        <v>0</v>
      </c>
      <c r="K55" s="15">
        <v>0</v>
      </c>
      <c r="L55" s="15">
        <v>2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T55" s="15">
        <f>(E55/$D55)/($C55/60)</f>
        <v>0</v>
      </c>
      <c r="U55" s="15">
        <f>(F55/$D55)/($C55/60)</f>
        <v>0</v>
      </c>
      <c r="V55" s="15">
        <f>(G55/$D55)/($C55/60)</f>
        <v>0.01</v>
      </c>
      <c r="W55" s="15">
        <f>(H55/$D55)/($C55/60)</f>
        <v>0</v>
      </c>
      <c r="X55" s="15">
        <f>(I55/$D55)/($C55/60)</f>
        <v>1.3333333333333334E-2</v>
      </c>
      <c r="Y55" s="15">
        <f>(J55/$D55)/($C55/60)</f>
        <v>0</v>
      </c>
      <c r="Z55" s="15">
        <f>(K55/$D55)/($C55/60)</f>
        <v>0</v>
      </c>
      <c r="AA55" s="15">
        <f>(L55/$D55)/($C55/60)</f>
        <v>6.6666666666666671E-3</v>
      </c>
      <c r="AB55" s="15">
        <f>(M55/$D55)/($C55/60)</f>
        <v>0</v>
      </c>
      <c r="AC55" s="15">
        <f>(N55/$D55)/($C55/60)</f>
        <v>0</v>
      </c>
      <c r="AD55" s="15">
        <f>(O55/$D55)/($C55/60)</f>
        <v>0</v>
      </c>
      <c r="AE55" s="15">
        <f>(P55/$D55)/($C55/60)</f>
        <v>0</v>
      </c>
      <c r="AF55" s="15">
        <f>(Q55/$D55)/($C55/60)</f>
        <v>0</v>
      </c>
      <c r="AG55" s="15">
        <f>(R55/$D55)/($C55/60)</f>
        <v>0</v>
      </c>
    </row>
    <row r="56" spans="1:33">
      <c r="A56" s="15">
        <v>180116</v>
      </c>
      <c r="B56" s="15" t="s">
        <v>186</v>
      </c>
      <c r="C56" s="15">
        <v>60</v>
      </c>
      <c r="D56" s="15">
        <v>300</v>
      </c>
      <c r="E56" s="15">
        <v>0</v>
      </c>
      <c r="F56" s="15">
        <v>0</v>
      </c>
      <c r="G56" s="15">
        <v>0</v>
      </c>
      <c r="H56" s="15">
        <v>0</v>
      </c>
      <c r="I56" s="15">
        <v>119</v>
      </c>
      <c r="J56" s="15">
        <v>0</v>
      </c>
      <c r="K56" s="15">
        <v>0</v>
      </c>
      <c r="L56" s="15">
        <v>4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T56" s="15">
        <f>(E56/$D56)/($C56/60)</f>
        <v>0</v>
      </c>
      <c r="U56" s="15">
        <f>(F56/$D56)/($C56/60)</f>
        <v>0</v>
      </c>
      <c r="V56" s="15">
        <f>(G56/$D56)/($C56/60)</f>
        <v>0</v>
      </c>
      <c r="W56" s="15">
        <f>(H56/$D56)/($C56/60)</f>
        <v>0</v>
      </c>
      <c r="X56" s="15">
        <f>(I56/$D56)/($C56/60)</f>
        <v>0.39666666666666667</v>
      </c>
      <c r="Y56" s="15">
        <f>(J56/$D56)/($C56/60)</f>
        <v>0</v>
      </c>
      <c r="Z56" s="15">
        <f>(K56/$D56)/($C56/60)</f>
        <v>0</v>
      </c>
      <c r="AA56" s="15">
        <f>(L56/$D56)/($C56/60)</f>
        <v>1.3333333333333334E-2</v>
      </c>
      <c r="AB56" s="15">
        <f>(M56/$D56)/($C56/60)</f>
        <v>0</v>
      </c>
      <c r="AC56" s="15">
        <f>(N56/$D56)/($C56/60)</f>
        <v>0</v>
      </c>
      <c r="AD56" s="15">
        <f>(O56/$D56)/($C56/60)</f>
        <v>0</v>
      </c>
      <c r="AE56" s="15">
        <f>(P56/$D56)/($C56/60)</f>
        <v>0</v>
      </c>
      <c r="AF56" s="15">
        <f>(Q56/$D56)/($C56/60)</f>
        <v>0</v>
      </c>
      <c r="AG56" s="15">
        <f>(R56/$D56)/($C56/60)</f>
        <v>0</v>
      </c>
    </row>
    <row r="57" spans="1:33">
      <c r="A57" s="15">
        <v>180116</v>
      </c>
      <c r="B57" s="16" t="s">
        <v>187</v>
      </c>
      <c r="C57" s="15">
        <v>60</v>
      </c>
      <c r="D57" s="15">
        <v>300</v>
      </c>
      <c r="E57" s="15">
        <v>0</v>
      </c>
      <c r="F57" s="15">
        <v>0</v>
      </c>
      <c r="G57" s="15">
        <v>27</v>
      </c>
      <c r="H57" s="15">
        <v>0</v>
      </c>
      <c r="I57" s="15">
        <v>26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T57" s="15">
        <f>(E57/$D57)/($C57/60)</f>
        <v>0</v>
      </c>
      <c r="U57" s="15">
        <f>(F57/$D57)/($C57/60)</f>
        <v>0</v>
      </c>
      <c r="V57" s="15">
        <f>(G57/$D57)/($C57/60)</f>
        <v>0.09</v>
      </c>
      <c r="W57" s="15">
        <f>(H57/$D57)/($C57/60)</f>
        <v>0</v>
      </c>
      <c r="X57" s="15">
        <f>(I57/$D57)/($C57/60)</f>
        <v>8.666666666666667E-2</v>
      </c>
      <c r="Y57" s="15">
        <f>(J57/$D57)/($C57/60)</f>
        <v>0</v>
      </c>
      <c r="Z57" s="15">
        <f>(K57/$D57)/($C57/60)</f>
        <v>0</v>
      </c>
      <c r="AA57" s="15">
        <f>(L57/$D57)/($C57/60)</f>
        <v>0</v>
      </c>
      <c r="AB57" s="15">
        <f>(M57/$D57)/($C57/60)</f>
        <v>0</v>
      </c>
      <c r="AC57" s="15">
        <f>(N57/$D57)/($C57/60)</f>
        <v>0</v>
      </c>
      <c r="AD57" s="15">
        <f>(O57/$D57)/($C57/60)</f>
        <v>0</v>
      </c>
      <c r="AE57" s="15">
        <f>(P57/$D57)/($C57/60)</f>
        <v>0</v>
      </c>
      <c r="AF57" s="15">
        <f>(Q57/$D57)/($C57/60)</f>
        <v>0</v>
      </c>
      <c r="AG57" s="15">
        <f>(R57/$D57)/($C57/60)</f>
        <v>0</v>
      </c>
    </row>
    <row r="58" spans="1:33">
      <c r="A58" s="15">
        <v>180116</v>
      </c>
      <c r="B58" s="15" t="s">
        <v>188</v>
      </c>
      <c r="C58" s="15">
        <v>36</v>
      </c>
      <c r="D58" s="15">
        <v>300</v>
      </c>
      <c r="E58" s="15">
        <v>0</v>
      </c>
      <c r="F58" s="15">
        <v>0</v>
      </c>
      <c r="G58" s="15">
        <v>4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T58" s="15">
        <f>(E58/$D58)/($C58/60)</f>
        <v>0</v>
      </c>
      <c r="U58" s="15">
        <f>(F58/$D58)/($C58/60)</f>
        <v>0</v>
      </c>
      <c r="V58" s="15">
        <f>(G58/$D58)/($C58/60)</f>
        <v>2.2222222222222223E-2</v>
      </c>
      <c r="W58" s="15">
        <f>(H58/$D58)/($C58/60)</f>
        <v>0</v>
      </c>
      <c r="X58" s="15">
        <f>(I58/$D58)/($C58/60)</f>
        <v>0</v>
      </c>
      <c r="Y58" s="15">
        <f>(J58/$D58)/($C58/60)</f>
        <v>0</v>
      </c>
      <c r="Z58" s="15">
        <f>(K58/$D58)/($C58/60)</f>
        <v>0</v>
      </c>
      <c r="AA58" s="15">
        <f>(L58/$D58)/($C58/60)</f>
        <v>0</v>
      </c>
      <c r="AB58" s="15">
        <f>(M58/$D58)/($C58/60)</f>
        <v>0</v>
      </c>
      <c r="AC58" s="15">
        <f>(N58/$D58)/($C58/60)</f>
        <v>0</v>
      </c>
      <c r="AD58" s="15">
        <f>(O58/$D58)/($C58/60)</f>
        <v>0</v>
      </c>
      <c r="AE58" s="15">
        <f>(P58/$D58)/($C58/60)</f>
        <v>0</v>
      </c>
      <c r="AF58" s="15">
        <f>(Q58/$D58)/($C58/60)</f>
        <v>0</v>
      </c>
      <c r="AG58" s="15">
        <f>(R58/$D58)/($C58/60)</f>
        <v>0</v>
      </c>
    </row>
    <row r="59" spans="1:33">
      <c r="A59" s="15">
        <v>180116</v>
      </c>
      <c r="B59" s="15" t="s">
        <v>106</v>
      </c>
      <c r="C59" s="15">
        <v>60</v>
      </c>
      <c r="D59" s="15">
        <v>300</v>
      </c>
      <c r="E59" s="15">
        <v>0</v>
      </c>
      <c r="F59" s="15">
        <v>0</v>
      </c>
      <c r="G59" s="15">
        <v>0</v>
      </c>
      <c r="H59" s="15">
        <v>0</v>
      </c>
      <c r="I59" s="15">
        <v>2</v>
      </c>
      <c r="J59" s="15">
        <v>0</v>
      </c>
      <c r="K59" s="15">
        <v>0</v>
      </c>
      <c r="L59" s="15">
        <v>0</v>
      </c>
      <c r="M59" s="15">
        <v>17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T59" s="15">
        <f>(E59/$D59)/($C59/60)</f>
        <v>0</v>
      </c>
      <c r="U59" s="15">
        <f>(F59/$D59)/($C59/60)</f>
        <v>0</v>
      </c>
      <c r="V59" s="15">
        <f>(G59/$D59)/($C59/60)</f>
        <v>0</v>
      </c>
      <c r="W59" s="15">
        <f>(H59/$D59)/($C59/60)</f>
        <v>0</v>
      </c>
      <c r="X59" s="15">
        <f>(I59/$D59)/($C59/60)</f>
        <v>6.6666666666666671E-3</v>
      </c>
      <c r="Y59" s="15">
        <f>(J59/$D59)/($C59/60)</f>
        <v>0</v>
      </c>
      <c r="Z59" s="15">
        <f>(K59/$D59)/($C59/60)</f>
        <v>0</v>
      </c>
      <c r="AA59" s="15">
        <f>(L59/$D59)/($C59/60)</f>
        <v>0</v>
      </c>
      <c r="AB59" s="15">
        <f>(M59/$D59)/($C59/60)</f>
        <v>5.6666666666666664E-2</v>
      </c>
      <c r="AC59" s="15">
        <f>(N59/$D59)/($C59/60)</f>
        <v>0</v>
      </c>
      <c r="AD59" s="15">
        <f>(O59/$D59)/($C59/60)</f>
        <v>0</v>
      </c>
      <c r="AE59" s="15">
        <f>(P59/$D59)/($C59/60)</f>
        <v>0</v>
      </c>
      <c r="AF59" s="15">
        <f>(Q59/$D59)/($C59/60)</f>
        <v>0</v>
      </c>
      <c r="AG59" s="15">
        <f>(R59/$D59)/($C59/60)</f>
        <v>0</v>
      </c>
    </row>
    <row r="60" spans="1:33">
      <c r="A60" s="15">
        <v>180116</v>
      </c>
      <c r="B60" s="15" t="s">
        <v>189</v>
      </c>
      <c r="C60" s="15">
        <v>60</v>
      </c>
      <c r="D60" s="15">
        <v>300</v>
      </c>
      <c r="E60" s="15">
        <v>0</v>
      </c>
      <c r="F60" s="15">
        <v>0</v>
      </c>
      <c r="G60" s="15">
        <v>2</v>
      </c>
      <c r="H60" s="15">
        <v>0</v>
      </c>
      <c r="I60" s="15">
        <v>13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T60" s="15">
        <f>(E60/$D60)/($C60/60)</f>
        <v>0</v>
      </c>
      <c r="U60" s="15">
        <f>(F60/$D60)/($C60/60)</f>
        <v>0</v>
      </c>
      <c r="V60" s="15">
        <f>(G60/$D60)/($C60/60)</f>
        <v>6.6666666666666671E-3</v>
      </c>
      <c r="W60" s="15">
        <f>(H60/$D60)/($C60/60)</f>
        <v>0</v>
      </c>
      <c r="X60" s="15">
        <f>(I60/$D60)/($C60/60)</f>
        <v>4.3333333333333335E-2</v>
      </c>
      <c r="Y60" s="15">
        <f>(J60/$D60)/($C60/60)</f>
        <v>0</v>
      </c>
      <c r="Z60" s="15">
        <f>(K60/$D60)/($C60/60)</f>
        <v>0</v>
      </c>
      <c r="AA60" s="15">
        <f>(L60/$D60)/($C60/60)</f>
        <v>0</v>
      </c>
      <c r="AB60" s="15">
        <f>(M60/$D60)/($C60/60)</f>
        <v>0</v>
      </c>
      <c r="AC60" s="15">
        <f>(N60/$D60)/($C60/60)</f>
        <v>0</v>
      </c>
      <c r="AD60" s="15">
        <f>(O60/$D60)/($C60/60)</f>
        <v>0</v>
      </c>
      <c r="AE60" s="15">
        <f>(P60/$D60)/($C60/60)</f>
        <v>0</v>
      </c>
      <c r="AF60" s="15">
        <f>(Q60/$D60)/($C60/60)</f>
        <v>0</v>
      </c>
      <c r="AG60" s="15">
        <f>(R60/$D60)/($C60/60)</f>
        <v>0</v>
      </c>
    </row>
    <row r="61" spans="1:33">
      <c r="A61" s="15">
        <v>180116</v>
      </c>
      <c r="B61" s="15" t="s">
        <v>190</v>
      </c>
      <c r="C61" s="15">
        <v>60</v>
      </c>
      <c r="D61" s="15">
        <v>300</v>
      </c>
      <c r="E61" s="15">
        <v>0</v>
      </c>
      <c r="F61" s="15">
        <v>0</v>
      </c>
      <c r="G61" s="15">
        <v>11</v>
      </c>
      <c r="H61" s="15">
        <v>0</v>
      </c>
      <c r="I61" s="15">
        <v>23</v>
      </c>
      <c r="J61" s="15">
        <v>0</v>
      </c>
      <c r="K61" s="15">
        <v>0</v>
      </c>
      <c r="L61" s="15">
        <v>4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T61" s="15">
        <f>(E61/$D61)/($C61/60)</f>
        <v>0</v>
      </c>
      <c r="U61" s="15">
        <f>(F61/$D61)/($C61/60)</f>
        <v>0</v>
      </c>
      <c r="V61" s="15">
        <f>(G61/$D61)/($C61/60)</f>
        <v>3.6666666666666667E-2</v>
      </c>
      <c r="W61" s="15">
        <f>(H61/$D61)/($C61/60)</f>
        <v>0</v>
      </c>
      <c r="X61" s="15">
        <f>(I61/$D61)/($C61/60)</f>
        <v>7.6666666666666661E-2</v>
      </c>
      <c r="Y61" s="15">
        <f>(J61/$D61)/($C61/60)</f>
        <v>0</v>
      </c>
      <c r="Z61" s="15">
        <f>(K61/$D61)/($C61/60)</f>
        <v>0</v>
      </c>
      <c r="AA61" s="15">
        <f>(L61/$D61)/($C61/60)</f>
        <v>1.3333333333333334E-2</v>
      </c>
      <c r="AB61" s="15">
        <f>(M61/$D61)/($C61/60)</f>
        <v>0</v>
      </c>
      <c r="AC61" s="15">
        <f>(N61/$D61)/($C61/60)</f>
        <v>0</v>
      </c>
      <c r="AD61" s="15">
        <f>(O61/$D61)/($C61/60)</f>
        <v>0</v>
      </c>
      <c r="AE61" s="15">
        <f>(P61/$D61)/($C61/60)</f>
        <v>0</v>
      </c>
      <c r="AF61" s="15">
        <f>(Q61/$D61)/($C61/60)</f>
        <v>0</v>
      </c>
      <c r="AG61" s="15">
        <f>(R61/$D61)/($C61/60)</f>
        <v>0</v>
      </c>
    </row>
    <row r="62" spans="1:33">
      <c r="A62" s="15">
        <v>180116</v>
      </c>
      <c r="B62" s="15" t="s">
        <v>191</v>
      </c>
      <c r="C62" s="15">
        <v>54</v>
      </c>
      <c r="D62" s="15">
        <v>300</v>
      </c>
      <c r="E62" s="15">
        <v>0</v>
      </c>
      <c r="F62" s="15">
        <v>0</v>
      </c>
      <c r="G62" s="15">
        <v>0</v>
      </c>
      <c r="H62" s="15">
        <v>8</v>
      </c>
      <c r="I62" s="15">
        <v>61</v>
      </c>
      <c r="J62" s="15">
        <v>0</v>
      </c>
      <c r="K62" s="15">
        <v>0</v>
      </c>
      <c r="L62" s="15">
        <v>5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T62" s="15">
        <f>(E62/$D62)/($C62/60)</f>
        <v>0</v>
      </c>
      <c r="U62" s="15">
        <f>(F62/$D62)/($C62/60)</f>
        <v>0</v>
      </c>
      <c r="V62" s="15">
        <f>(G62/$D62)/($C62/60)</f>
        <v>0</v>
      </c>
      <c r="W62" s="15">
        <f>(H62/$D62)/($C62/60)</f>
        <v>2.9629629629629631E-2</v>
      </c>
      <c r="X62" s="15">
        <f>(I62/$D62)/($C62/60)</f>
        <v>0.22592592592592592</v>
      </c>
      <c r="Y62" s="15">
        <f>(J62/$D62)/($C62/60)</f>
        <v>0</v>
      </c>
      <c r="Z62" s="15">
        <f>(K62/$D62)/($C62/60)</f>
        <v>0</v>
      </c>
      <c r="AA62" s="15">
        <f>(L62/$D62)/($C62/60)</f>
        <v>1.8518518518518517E-2</v>
      </c>
      <c r="AB62" s="15">
        <f>(M62/$D62)/($C62/60)</f>
        <v>0</v>
      </c>
      <c r="AC62" s="15">
        <f>(N62/$D62)/($C62/60)</f>
        <v>0</v>
      </c>
      <c r="AD62" s="15">
        <f>(O62/$D62)/($C62/60)</f>
        <v>0</v>
      </c>
      <c r="AE62" s="15">
        <f>(P62/$D62)/($C62/60)</f>
        <v>0</v>
      </c>
      <c r="AF62" s="15">
        <f>(Q62/$D62)/($C62/60)</f>
        <v>0</v>
      </c>
      <c r="AG62" s="15">
        <f>(R62/$D62)/($C62/60)</f>
        <v>0</v>
      </c>
    </row>
    <row r="63" spans="1:33">
      <c r="A63" s="15">
        <v>180116</v>
      </c>
      <c r="B63" s="15" t="s">
        <v>192</v>
      </c>
      <c r="C63" s="15">
        <v>31</v>
      </c>
      <c r="D63" s="15">
        <v>1000</v>
      </c>
      <c r="E63" s="15">
        <v>0</v>
      </c>
      <c r="F63" s="15">
        <v>0</v>
      </c>
      <c r="G63" s="15">
        <v>0</v>
      </c>
      <c r="H63" s="15">
        <v>0</v>
      </c>
      <c r="I63" s="15">
        <v>6</v>
      </c>
      <c r="J63" s="15">
        <v>0</v>
      </c>
      <c r="K63" s="15">
        <v>0</v>
      </c>
      <c r="L63" s="15">
        <v>0</v>
      </c>
      <c r="M63" s="15">
        <v>0</v>
      </c>
      <c r="N63" s="15">
        <v>4</v>
      </c>
      <c r="O63" s="15">
        <v>0</v>
      </c>
      <c r="P63" s="15">
        <v>0</v>
      </c>
      <c r="Q63" s="15">
        <v>0</v>
      </c>
      <c r="R63" s="15">
        <v>0</v>
      </c>
      <c r="T63" s="15">
        <f>(E63/$D63)/($C63/60)</f>
        <v>0</v>
      </c>
      <c r="U63" s="15">
        <f>(F63/$D63)/($C63/60)</f>
        <v>0</v>
      </c>
      <c r="V63" s="15">
        <f>(G63/$D63)/($C63/60)</f>
        <v>0</v>
      </c>
      <c r="W63" s="15">
        <f>(H63/$D63)/($C63/60)</f>
        <v>0</v>
      </c>
      <c r="X63" s="15">
        <f>(I63/$D63)/($C63/60)</f>
        <v>1.1612903225806451E-2</v>
      </c>
      <c r="Y63" s="15">
        <f>(J63/$D63)/($C63/60)</f>
        <v>0</v>
      </c>
      <c r="Z63" s="15">
        <f>(K63/$D63)/($C63/60)</f>
        <v>0</v>
      </c>
      <c r="AA63" s="15">
        <f>(L63/$D63)/($C63/60)</f>
        <v>0</v>
      </c>
      <c r="AB63" s="15">
        <f>(M63/$D63)/($C63/60)</f>
        <v>0</v>
      </c>
      <c r="AC63" s="15">
        <f>(N63/$D63)/($C63/60)</f>
        <v>7.7419354838709669E-3</v>
      </c>
      <c r="AD63" s="15">
        <f>(O63/$D63)/($C63/60)</f>
        <v>0</v>
      </c>
      <c r="AE63" s="15">
        <f>(P63/$D63)/($C63/60)</f>
        <v>0</v>
      </c>
      <c r="AF63" s="15">
        <f>(Q63/$D63)/($C63/60)</f>
        <v>0</v>
      </c>
      <c r="AG63" s="15">
        <f>(R63/$D63)/($C63/60)</f>
        <v>0</v>
      </c>
    </row>
    <row r="64" spans="1:33">
      <c r="A64" s="15">
        <v>180116</v>
      </c>
      <c r="B64" s="15" t="s">
        <v>193</v>
      </c>
      <c r="C64" s="15">
        <v>60</v>
      </c>
      <c r="D64" s="15">
        <v>480</v>
      </c>
      <c r="E64" s="15">
        <v>0</v>
      </c>
      <c r="F64" s="15">
        <v>0</v>
      </c>
      <c r="G64" s="15">
        <v>1</v>
      </c>
      <c r="H64" s="15">
        <v>2</v>
      </c>
      <c r="I64" s="15">
        <v>6</v>
      </c>
      <c r="J64" s="15">
        <v>0</v>
      </c>
      <c r="K64" s="15">
        <v>0</v>
      </c>
      <c r="L64" s="15">
        <v>4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T64" s="15">
        <f>(E64/$D64)/($C64/60)</f>
        <v>0</v>
      </c>
      <c r="U64" s="15">
        <f>(F64/$D64)/($C64/60)</f>
        <v>0</v>
      </c>
      <c r="V64" s="15">
        <f>(G64/$D64)/($C64/60)</f>
        <v>2.0833333333333333E-3</v>
      </c>
      <c r="W64" s="15">
        <f>(H64/$D64)/($C64/60)</f>
        <v>4.1666666666666666E-3</v>
      </c>
      <c r="X64" s="15">
        <f>(I64/$D64)/($C64/60)</f>
        <v>1.2500000000000001E-2</v>
      </c>
      <c r="Y64" s="15">
        <f>(J64/$D64)/($C64/60)</f>
        <v>0</v>
      </c>
      <c r="Z64" s="15">
        <f>(K64/$D64)/($C64/60)</f>
        <v>0</v>
      </c>
      <c r="AA64" s="15">
        <f>(L64/$D64)/($C64/60)</f>
        <v>8.3333333333333332E-3</v>
      </c>
      <c r="AB64" s="15">
        <f>(M64/$D64)/($C64/60)</f>
        <v>0</v>
      </c>
      <c r="AC64" s="15">
        <f>(N64/$D64)/($C64/60)</f>
        <v>0</v>
      </c>
      <c r="AD64" s="15">
        <f>(O64/$D64)/($C64/60)</f>
        <v>0</v>
      </c>
      <c r="AE64" s="15">
        <f>(P64/$D64)/($C64/60)</f>
        <v>0</v>
      </c>
      <c r="AF64" s="15">
        <f>(Q64/$D64)/($C64/60)</f>
        <v>0</v>
      </c>
      <c r="AG64" s="15">
        <f>(R64/$D64)/($C64/60)</f>
        <v>0</v>
      </c>
    </row>
    <row r="65" spans="1:33">
      <c r="A65" s="15">
        <v>180116</v>
      </c>
      <c r="B65" s="15" t="s">
        <v>194</v>
      </c>
      <c r="C65" s="15">
        <v>60</v>
      </c>
      <c r="D65" s="15">
        <v>480</v>
      </c>
      <c r="E65" s="15">
        <v>0</v>
      </c>
      <c r="F65" s="15">
        <v>0</v>
      </c>
      <c r="G65" s="15">
        <v>4</v>
      </c>
      <c r="H65" s="15">
        <v>6</v>
      </c>
      <c r="I65" s="15">
        <v>27</v>
      </c>
      <c r="J65" s="15">
        <v>0</v>
      </c>
      <c r="K65" s="15">
        <v>0</v>
      </c>
      <c r="L65" s="15">
        <v>43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T65" s="15">
        <f>(E65/$D65)/($C65/60)</f>
        <v>0</v>
      </c>
      <c r="U65" s="15">
        <f>(F65/$D65)/($C65/60)</f>
        <v>0</v>
      </c>
      <c r="V65" s="15">
        <f>(G65/$D65)/($C65/60)</f>
        <v>8.3333333333333332E-3</v>
      </c>
      <c r="W65" s="15">
        <f>(H65/$D65)/($C65/60)</f>
        <v>1.2500000000000001E-2</v>
      </c>
      <c r="X65" s="15">
        <f>(I65/$D65)/($C65/60)</f>
        <v>5.6250000000000001E-2</v>
      </c>
      <c r="Y65" s="15">
        <f>(J65/$D65)/($C65/60)</f>
        <v>0</v>
      </c>
      <c r="Z65" s="15">
        <f>(K65/$D65)/($C65/60)</f>
        <v>0</v>
      </c>
      <c r="AA65" s="15">
        <f>(L65/$D65)/($C65/60)</f>
        <v>8.9583333333333334E-2</v>
      </c>
      <c r="AB65" s="15">
        <f>(M65/$D65)/($C65/60)</f>
        <v>0</v>
      </c>
      <c r="AC65" s="15">
        <f>(N65/$D65)/($C65/60)</f>
        <v>0</v>
      </c>
      <c r="AD65" s="15">
        <f>(O65/$D65)/($C65/60)</f>
        <v>0</v>
      </c>
      <c r="AE65" s="15">
        <f>(P65/$D65)/($C65/60)</f>
        <v>0</v>
      </c>
      <c r="AF65" s="15">
        <f>(Q65/$D65)/($C65/60)</f>
        <v>0</v>
      </c>
      <c r="AG65" s="15">
        <f>(R65/$D65)/($C65/60)</f>
        <v>0</v>
      </c>
    </row>
    <row r="66" spans="1:33">
      <c r="A66" s="15">
        <v>180116</v>
      </c>
      <c r="B66" s="15" t="s">
        <v>195</v>
      </c>
      <c r="C66" s="15">
        <v>82</v>
      </c>
      <c r="D66" s="15">
        <v>480</v>
      </c>
      <c r="E66" s="15">
        <v>0</v>
      </c>
      <c r="F66" s="15">
        <v>45</v>
      </c>
      <c r="G66" s="15">
        <v>0</v>
      </c>
      <c r="H66" s="15">
        <v>99</v>
      </c>
      <c r="I66" s="15">
        <v>0</v>
      </c>
      <c r="J66" s="15">
        <v>2</v>
      </c>
      <c r="K66" s="15">
        <v>0</v>
      </c>
      <c r="L66" s="15">
        <v>45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T66" s="15">
        <f>(E66/$D66)/($C66/60)</f>
        <v>0</v>
      </c>
      <c r="U66" s="15">
        <f>(F66/$D66)/($C66/60)</f>
        <v>6.8597560975609762E-2</v>
      </c>
      <c r="V66" s="15">
        <f>(G66/$D66)/($C66/60)</f>
        <v>0</v>
      </c>
      <c r="W66" s="15">
        <f>(H66/$D66)/($C66/60)</f>
        <v>0.15091463414634146</v>
      </c>
      <c r="X66" s="15">
        <f>(I66/$D66)/($C66/60)</f>
        <v>0</v>
      </c>
      <c r="Y66" s="15">
        <f>(J66/$D66)/($C66/60)</f>
        <v>3.0487804878048782E-3</v>
      </c>
      <c r="Z66" s="15">
        <f>(K66/$D66)/($C66/60)</f>
        <v>0</v>
      </c>
      <c r="AA66" s="15">
        <f>(L66/$D66)/($C66/60)</f>
        <v>6.8597560975609762E-2</v>
      </c>
      <c r="AB66" s="15">
        <f>(M66/$D66)/($C66/60)</f>
        <v>0</v>
      </c>
      <c r="AC66" s="15">
        <f>(N66/$D66)/($C66/60)</f>
        <v>0</v>
      </c>
      <c r="AD66" s="15">
        <f>(O66/$D66)/($C66/60)</f>
        <v>0</v>
      </c>
      <c r="AE66" s="15">
        <f>(P66/$D66)/($C66/60)</f>
        <v>0</v>
      </c>
      <c r="AF66" s="15">
        <f>(Q66/$D66)/($C66/60)</f>
        <v>0</v>
      </c>
      <c r="AG66" s="15">
        <f>(R66/$D66)/($C66/60)</f>
        <v>0</v>
      </c>
    </row>
    <row r="67" spans="1:33">
      <c r="A67" s="15">
        <v>180116</v>
      </c>
      <c r="B67" s="15" t="s">
        <v>196</v>
      </c>
      <c r="C67" s="15">
        <v>60</v>
      </c>
      <c r="D67" s="15">
        <v>153</v>
      </c>
      <c r="E67" s="15">
        <v>0</v>
      </c>
      <c r="F67" s="15">
        <v>0</v>
      </c>
      <c r="G67" s="15">
        <v>2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T67" s="15">
        <f>(E67/$D67)/($C67/60)</f>
        <v>0</v>
      </c>
      <c r="U67" s="15">
        <f>(F67/$D67)/($C67/60)</f>
        <v>0</v>
      </c>
      <c r="V67" s="15">
        <f>(G67/$D67)/($C67/60)</f>
        <v>1.3071895424836602E-2</v>
      </c>
      <c r="W67" s="15">
        <f>(H67/$D67)/($C67/60)</f>
        <v>0</v>
      </c>
      <c r="X67" s="15">
        <f>(I67/$D67)/($C67/60)</f>
        <v>0</v>
      </c>
      <c r="Y67" s="15">
        <f>(J67/$D67)/($C67/60)</f>
        <v>0</v>
      </c>
      <c r="Z67" s="15">
        <f>(K67/$D67)/($C67/60)</f>
        <v>0</v>
      </c>
      <c r="AA67" s="15">
        <f>(L67/$D67)/($C67/60)</f>
        <v>0</v>
      </c>
      <c r="AB67" s="15">
        <f>(M67/$D67)/($C67/60)</f>
        <v>0</v>
      </c>
      <c r="AC67" s="15">
        <f>(N67/$D67)/($C67/60)</f>
        <v>0</v>
      </c>
      <c r="AD67" s="15">
        <f>(O67/$D67)/($C67/60)</f>
        <v>0</v>
      </c>
      <c r="AE67" s="15">
        <f>(P67/$D67)/($C67/60)</f>
        <v>0</v>
      </c>
      <c r="AF67" s="15">
        <f>(Q67/$D67)/($C67/60)</f>
        <v>0</v>
      </c>
      <c r="AG67" s="15">
        <f>(R67/$D67)/($C67/60)</f>
        <v>0</v>
      </c>
    </row>
    <row r="68" spans="1:33">
      <c r="A68" s="15">
        <v>180116</v>
      </c>
      <c r="B68" s="15" t="s">
        <v>197</v>
      </c>
      <c r="C68" s="15">
        <v>60</v>
      </c>
      <c r="D68" s="15">
        <v>153</v>
      </c>
      <c r="E68" s="15">
        <v>0</v>
      </c>
      <c r="F68" s="15">
        <v>0</v>
      </c>
      <c r="G68" s="15">
        <v>5</v>
      </c>
      <c r="H68" s="15">
        <v>0</v>
      </c>
      <c r="I68" s="15">
        <v>9</v>
      </c>
      <c r="J68" s="15">
        <v>0</v>
      </c>
      <c r="K68" s="15">
        <v>0</v>
      </c>
      <c r="L68" s="15">
        <v>24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T68" s="15">
        <f>(E68/$D68)/($C68/60)</f>
        <v>0</v>
      </c>
      <c r="U68" s="15">
        <f>(F68/$D68)/($C68/60)</f>
        <v>0</v>
      </c>
      <c r="V68" s="15">
        <f>(G68/$D68)/($C68/60)</f>
        <v>3.2679738562091505E-2</v>
      </c>
      <c r="W68" s="15">
        <f>(H68/$D68)/($C68/60)</f>
        <v>0</v>
      </c>
      <c r="X68" s="15">
        <f>(I68/$D68)/($C68/60)</f>
        <v>5.8823529411764705E-2</v>
      </c>
      <c r="Y68" s="15">
        <f>(J68/$D68)/($C68/60)</f>
        <v>0</v>
      </c>
      <c r="Z68" s="15">
        <f>(K68/$D68)/($C68/60)</f>
        <v>0</v>
      </c>
      <c r="AA68" s="15">
        <f>(L68/$D68)/($C68/60)</f>
        <v>0.15686274509803921</v>
      </c>
      <c r="AB68" s="15">
        <f>(M68/$D68)/($C68/60)</f>
        <v>0</v>
      </c>
      <c r="AC68" s="15">
        <f>(N68/$D68)/($C68/60)</f>
        <v>0</v>
      </c>
      <c r="AD68" s="15">
        <f>(O68/$D68)/($C68/60)</f>
        <v>0</v>
      </c>
      <c r="AE68" s="15">
        <f>(P68/$D68)/($C68/60)</f>
        <v>0</v>
      </c>
      <c r="AF68" s="15">
        <f>(Q68/$D68)/($C68/60)</f>
        <v>0</v>
      </c>
      <c r="AG68" s="15">
        <f>(R68/$D68)/($C68/60)</f>
        <v>0</v>
      </c>
    </row>
    <row r="69" spans="1:33">
      <c r="A69" s="15">
        <v>180116</v>
      </c>
      <c r="B69" s="15" t="s">
        <v>198</v>
      </c>
      <c r="C69" s="15">
        <v>80</v>
      </c>
      <c r="D69" s="15">
        <v>153</v>
      </c>
      <c r="E69" s="15">
        <v>5</v>
      </c>
      <c r="F69" s="15">
        <v>0</v>
      </c>
      <c r="G69" s="15">
        <v>5</v>
      </c>
      <c r="H69" s="15">
        <v>0</v>
      </c>
      <c r="I69" s="15">
        <v>31</v>
      </c>
      <c r="J69" s="15">
        <v>0</v>
      </c>
      <c r="K69" s="15">
        <v>0</v>
      </c>
      <c r="L69" s="15">
        <v>31</v>
      </c>
      <c r="M69" s="15">
        <v>0</v>
      </c>
      <c r="N69" s="15">
        <v>0</v>
      </c>
      <c r="O69" s="15">
        <v>0</v>
      </c>
      <c r="P69" s="15">
        <v>2</v>
      </c>
      <c r="Q69" s="15">
        <v>0</v>
      </c>
      <c r="R69" s="15">
        <v>0</v>
      </c>
      <c r="T69" s="15">
        <f>(E69/$D69)/($C69/60)</f>
        <v>2.4509803921568631E-2</v>
      </c>
      <c r="U69" s="15">
        <f>(F69/$D69)/($C69/60)</f>
        <v>0</v>
      </c>
      <c r="V69" s="15">
        <f>(G69/$D69)/($C69/60)</f>
        <v>2.4509803921568631E-2</v>
      </c>
      <c r="W69" s="15">
        <f>(H69/$D69)/($C69/60)</f>
        <v>0</v>
      </c>
      <c r="X69" s="15">
        <f>(I69/$D69)/($C69/60)</f>
        <v>0.15196078431372551</v>
      </c>
      <c r="Y69" s="15">
        <f>(J69/$D69)/($C69/60)</f>
        <v>0</v>
      </c>
      <c r="Z69" s="15">
        <f>(K69/$D69)/($C69/60)</f>
        <v>0</v>
      </c>
      <c r="AA69" s="15">
        <f>(L69/$D69)/($C69/60)</f>
        <v>0.15196078431372551</v>
      </c>
      <c r="AB69" s="15">
        <f>(M69/$D69)/($C69/60)</f>
        <v>0</v>
      </c>
      <c r="AC69" s="15">
        <f>(N69/$D69)/($C69/60)</f>
        <v>0</v>
      </c>
      <c r="AD69" s="15">
        <f>(O69/$D69)/($C69/60)</f>
        <v>0</v>
      </c>
      <c r="AE69" s="15">
        <f>(P69/$D69)/($C69/60)</f>
        <v>9.8039215686274526E-3</v>
      </c>
      <c r="AF69" s="15">
        <f>(Q69/$D69)/($C69/60)</f>
        <v>0</v>
      </c>
      <c r="AG69" s="15">
        <f>(R69/$D69)/($C69/60)</f>
        <v>0</v>
      </c>
    </row>
    <row r="70" spans="1:33">
      <c r="A70" s="15">
        <v>180116</v>
      </c>
      <c r="B70" s="15" t="s">
        <v>199</v>
      </c>
      <c r="C70" s="15">
        <v>60</v>
      </c>
      <c r="D70" s="15">
        <v>700</v>
      </c>
      <c r="E70" s="15">
        <v>0</v>
      </c>
      <c r="F70" s="15">
        <v>0</v>
      </c>
      <c r="G70" s="15">
        <v>118</v>
      </c>
      <c r="H70" s="15">
        <v>0</v>
      </c>
      <c r="I70" s="15">
        <v>253</v>
      </c>
      <c r="J70" s="15">
        <v>1</v>
      </c>
      <c r="K70" s="15">
        <v>0</v>
      </c>
      <c r="L70" s="15">
        <v>100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T70" s="15">
        <f>(E70/$D70)/($C70/60)</f>
        <v>0</v>
      </c>
      <c r="U70" s="15">
        <f>(F70/$D70)/($C70/60)</f>
        <v>0</v>
      </c>
      <c r="V70" s="15">
        <f>(G70/$D70)/($C70/60)</f>
        <v>0.16857142857142857</v>
      </c>
      <c r="W70" s="15">
        <f>(H70/$D70)/($C70/60)</f>
        <v>0</v>
      </c>
      <c r="X70" s="15">
        <f>(I70/$D70)/($C70/60)</f>
        <v>0.36142857142857143</v>
      </c>
      <c r="Y70" s="15">
        <f>(J70/$D70)/($C70/60)</f>
        <v>1.4285714285714286E-3</v>
      </c>
      <c r="Z70" s="15">
        <f>(K70/$D70)/($C70/60)</f>
        <v>0</v>
      </c>
      <c r="AA70" s="15">
        <f>(L70/$D70)/($C70/60)</f>
        <v>0.14285714285714285</v>
      </c>
      <c r="AB70" s="15">
        <f>(M70/$D70)/($C70/60)</f>
        <v>0</v>
      </c>
      <c r="AC70" s="15">
        <f>(N70/$D70)/($C70/60)</f>
        <v>0</v>
      </c>
      <c r="AD70" s="15">
        <f>(O70/$D70)/($C70/60)</f>
        <v>0</v>
      </c>
      <c r="AE70" s="15">
        <f>(P70/$D70)/($C70/60)</f>
        <v>0</v>
      </c>
      <c r="AF70" s="15">
        <f>(Q70/$D70)/($C70/60)</f>
        <v>0</v>
      </c>
      <c r="AG70" s="15">
        <f>(R70/$D70)/($C70/60)</f>
        <v>0</v>
      </c>
    </row>
    <row r="71" spans="1:33">
      <c r="A71" s="15">
        <v>180116</v>
      </c>
      <c r="B71" s="15" t="s">
        <v>200</v>
      </c>
      <c r="C71" s="15">
        <v>44</v>
      </c>
      <c r="D71" s="15">
        <v>600</v>
      </c>
      <c r="E71" s="15">
        <v>0</v>
      </c>
      <c r="F71" s="15">
        <v>0</v>
      </c>
      <c r="G71" s="15">
        <v>0</v>
      </c>
      <c r="H71" s="15">
        <v>0</v>
      </c>
      <c r="I71" s="15">
        <v>3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T71" s="15">
        <f>(E71/$D71)/($C71/60)</f>
        <v>0</v>
      </c>
      <c r="U71" s="15">
        <f>(F71/$D71)/($C71/60)</f>
        <v>0</v>
      </c>
      <c r="V71" s="15">
        <f>(G71/$D71)/($C71/60)</f>
        <v>0</v>
      </c>
      <c r="W71" s="15">
        <f>(H71/$D71)/($C71/60)</f>
        <v>0</v>
      </c>
      <c r="X71" s="15">
        <f>(I71/$D71)/($C71/60)</f>
        <v>6.8181818181818187E-3</v>
      </c>
      <c r="Y71" s="15">
        <f>(J71/$D71)/($C71/60)</f>
        <v>0</v>
      </c>
      <c r="Z71" s="15">
        <f>(K71/$D71)/($C71/60)</f>
        <v>0</v>
      </c>
      <c r="AA71" s="15">
        <f>(L71/$D71)/($C71/60)</f>
        <v>0</v>
      </c>
      <c r="AB71" s="15">
        <f>(M71/$D71)/($C71/60)</f>
        <v>0</v>
      </c>
      <c r="AC71" s="15">
        <f>(N71/$D71)/($C71/60)</f>
        <v>0</v>
      </c>
      <c r="AD71" s="15">
        <f>(O71/$D71)/($C71/60)</f>
        <v>0</v>
      </c>
      <c r="AE71" s="15">
        <f>(P71/$D71)/($C71/60)</f>
        <v>0</v>
      </c>
      <c r="AF71" s="15">
        <f>(Q71/$D71)/($C71/60)</f>
        <v>0</v>
      </c>
      <c r="AG71" s="15">
        <f>(R71/$D71)/($C71/60)</f>
        <v>0</v>
      </c>
    </row>
    <row r="72" spans="1:33">
      <c r="A72" s="15">
        <v>180116</v>
      </c>
      <c r="B72" s="15" t="s">
        <v>201</v>
      </c>
      <c r="C72" s="15">
        <v>60</v>
      </c>
      <c r="D72" s="15">
        <v>600</v>
      </c>
      <c r="E72" s="15">
        <v>0</v>
      </c>
      <c r="F72" s="15">
        <v>0</v>
      </c>
      <c r="G72" s="15">
        <v>0</v>
      </c>
      <c r="H72" s="15">
        <v>0</v>
      </c>
      <c r="I72" s="15">
        <v>5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T72" s="15">
        <f>(E72/$D72)/($C72/60)</f>
        <v>0</v>
      </c>
      <c r="U72" s="15">
        <f>(F72/$D72)/($C72/60)</f>
        <v>0</v>
      </c>
      <c r="V72" s="15">
        <f>(G72/$D72)/($C72/60)</f>
        <v>0</v>
      </c>
      <c r="W72" s="15">
        <f>(H72/$D72)/($C72/60)</f>
        <v>0</v>
      </c>
      <c r="X72" s="15">
        <f>(I72/$D72)/($C72/60)</f>
        <v>8.3333333333333332E-3</v>
      </c>
      <c r="Y72" s="15">
        <f>(J72/$D72)/($C72/60)</f>
        <v>0</v>
      </c>
      <c r="Z72" s="15">
        <f>(K72/$D72)/($C72/60)</f>
        <v>0</v>
      </c>
      <c r="AA72" s="15">
        <f>(L72/$D72)/($C72/60)</f>
        <v>0</v>
      </c>
      <c r="AB72" s="15">
        <f>(M72/$D72)/($C72/60)</f>
        <v>0</v>
      </c>
      <c r="AC72" s="15">
        <f>(N72/$D72)/($C72/60)</f>
        <v>0</v>
      </c>
      <c r="AD72" s="15">
        <f>(O72/$D72)/($C72/60)</f>
        <v>0</v>
      </c>
      <c r="AE72" s="15">
        <f>(P72/$D72)/($C72/60)</f>
        <v>0</v>
      </c>
      <c r="AF72" s="15">
        <f>(Q72/$D72)/($C72/60)</f>
        <v>0</v>
      </c>
      <c r="AG72" s="15">
        <f>(R72/$D72)/($C72/60)</f>
        <v>0</v>
      </c>
    </row>
    <row r="73" spans="1:33">
      <c r="A73" s="15">
        <v>180116</v>
      </c>
      <c r="B73" s="15" t="s">
        <v>202</v>
      </c>
      <c r="C73" s="15">
        <v>60</v>
      </c>
      <c r="D73" s="15">
        <v>600</v>
      </c>
      <c r="E73" s="15">
        <v>0</v>
      </c>
      <c r="F73" s="15">
        <v>12</v>
      </c>
      <c r="G73" s="15">
        <v>0</v>
      </c>
      <c r="H73" s="15">
        <v>0</v>
      </c>
      <c r="I73" s="15">
        <v>5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T73" s="15">
        <f>(E73/$D73)/($C73/60)</f>
        <v>0</v>
      </c>
      <c r="U73" s="15">
        <f>(F73/$D73)/($C73/60)</f>
        <v>0.02</v>
      </c>
      <c r="V73" s="15">
        <f>(G73/$D73)/($C73/60)</f>
        <v>0</v>
      </c>
      <c r="W73" s="15">
        <f>(H73/$D73)/($C73/60)</f>
        <v>0</v>
      </c>
      <c r="X73" s="15">
        <f>(I73/$D73)/($C73/60)</f>
        <v>8.3333333333333332E-3</v>
      </c>
      <c r="Y73" s="15">
        <f>(J73/$D73)/($C73/60)</f>
        <v>0</v>
      </c>
      <c r="Z73" s="15">
        <f>(K73/$D73)/($C73/60)</f>
        <v>0</v>
      </c>
      <c r="AA73" s="15">
        <f>(L73/$D73)/($C73/60)</f>
        <v>0</v>
      </c>
      <c r="AB73" s="15">
        <f>(M73/$D73)/($C73/60)</f>
        <v>0</v>
      </c>
      <c r="AC73" s="15">
        <f>(N73/$D73)/($C73/60)</f>
        <v>0</v>
      </c>
      <c r="AD73" s="15">
        <f>(O73/$D73)/($C73/60)</f>
        <v>0</v>
      </c>
      <c r="AE73" s="15">
        <f>(P73/$D73)/($C73/60)</f>
        <v>0</v>
      </c>
      <c r="AF73" s="15">
        <f>(Q73/$D73)/($C73/60)</f>
        <v>0</v>
      </c>
      <c r="AG73" s="15">
        <f>(R73/$D73)/($C73/60)</f>
        <v>0</v>
      </c>
    </row>
    <row r="74" spans="1:33">
      <c r="A74" s="15">
        <v>180116</v>
      </c>
      <c r="B74" s="15" t="s">
        <v>203</v>
      </c>
      <c r="C74" s="15">
        <v>60</v>
      </c>
      <c r="D74" s="15">
        <v>600</v>
      </c>
      <c r="E74" s="15">
        <v>0</v>
      </c>
      <c r="F74" s="15">
        <v>0</v>
      </c>
      <c r="G74" s="15">
        <v>0</v>
      </c>
      <c r="H74" s="15">
        <v>0</v>
      </c>
      <c r="I74" s="15">
        <v>12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2</v>
      </c>
      <c r="P74" s="15">
        <v>0</v>
      </c>
      <c r="Q74" s="15">
        <v>0</v>
      </c>
      <c r="R74" s="15">
        <v>0</v>
      </c>
      <c r="T74" s="15">
        <f>(E74/$D74)/($C74/60)</f>
        <v>0</v>
      </c>
      <c r="U74" s="15">
        <f>(F74/$D74)/($C74/60)</f>
        <v>0</v>
      </c>
      <c r="V74" s="15">
        <f>(G74/$D74)/($C74/60)</f>
        <v>0</v>
      </c>
      <c r="W74" s="15">
        <f>(H74/$D74)/($C74/60)</f>
        <v>0</v>
      </c>
      <c r="X74" s="15">
        <f>(I74/$D74)/($C74/60)</f>
        <v>0.02</v>
      </c>
      <c r="Y74" s="15">
        <f>(J74/$D74)/($C74/60)</f>
        <v>0</v>
      </c>
      <c r="Z74" s="15">
        <f>(K74/$D74)/($C74/60)</f>
        <v>0</v>
      </c>
      <c r="AA74" s="15">
        <f>(L74/$D74)/($C74/60)</f>
        <v>0</v>
      </c>
      <c r="AB74" s="15">
        <f>(M74/$D74)/($C74/60)</f>
        <v>0</v>
      </c>
      <c r="AC74" s="15">
        <f>(N74/$D74)/($C74/60)</f>
        <v>0</v>
      </c>
      <c r="AD74" s="15">
        <f>(O74/$D74)/($C74/60)</f>
        <v>3.3333333333333335E-3</v>
      </c>
      <c r="AE74" s="15">
        <f>(P74/$D74)/($C74/60)</f>
        <v>0</v>
      </c>
      <c r="AF74" s="15">
        <f>(Q74/$D74)/($C74/60)</f>
        <v>0</v>
      </c>
      <c r="AG74" s="15">
        <f>(R74/$D74)/($C74/60)</f>
        <v>0</v>
      </c>
    </row>
    <row r="75" spans="1:33">
      <c r="A75" s="15">
        <v>180116</v>
      </c>
      <c r="B75" s="15" t="s">
        <v>199</v>
      </c>
      <c r="C75" s="15">
        <v>60</v>
      </c>
      <c r="D75" s="15">
        <v>600</v>
      </c>
      <c r="E75" s="15">
        <v>0</v>
      </c>
      <c r="F75" s="15">
        <v>0</v>
      </c>
      <c r="G75" s="15">
        <v>15</v>
      </c>
      <c r="H75" s="15">
        <v>6</v>
      </c>
      <c r="I75" s="15">
        <v>0</v>
      </c>
      <c r="J75" s="15">
        <v>0</v>
      </c>
      <c r="K75" s="15">
        <v>0</v>
      </c>
      <c r="L75" s="15">
        <v>1</v>
      </c>
      <c r="M75" s="15">
        <v>0</v>
      </c>
      <c r="N75" s="15">
        <v>0</v>
      </c>
      <c r="O75" s="15">
        <v>11</v>
      </c>
      <c r="P75" s="15">
        <v>1</v>
      </c>
      <c r="Q75" s="15">
        <v>0</v>
      </c>
      <c r="R75" s="15">
        <v>0</v>
      </c>
      <c r="T75" s="15">
        <f>(E75/$D75)/($C75/60)</f>
        <v>0</v>
      </c>
      <c r="U75" s="15">
        <f>(F75/$D75)/($C75/60)</f>
        <v>0</v>
      </c>
      <c r="V75" s="15">
        <f>(G75/$D75)/($C75/60)</f>
        <v>2.5000000000000001E-2</v>
      </c>
      <c r="W75" s="15">
        <f>(H75/$D75)/($C75/60)</f>
        <v>0.01</v>
      </c>
      <c r="X75" s="15">
        <f>(I75/$D75)/($C75/60)</f>
        <v>0</v>
      </c>
      <c r="Y75" s="15">
        <f>(J75/$D75)/($C75/60)</f>
        <v>0</v>
      </c>
      <c r="Z75" s="15">
        <f>(K75/$D75)/($C75/60)</f>
        <v>0</v>
      </c>
      <c r="AA75" s="15">
        <f>(L75/$D75)/($C75/60)</f>
        <v>1.6666666666666668E-3</v>
      </c>
      <c r="AB75" s="15">
        <f>(M75/$D75)/($C75/60)</f>
        <v>0</v>
      </c>
      <c r="AC75" s="15">
        <f>(N75/$D75)/($C75/60)</f>
        <v>0</v>
      </c>
      <c r="AD75" s="15">
        <f>(O75/$D75)/($C75/60)</f>
        <v>1.8333333333333333E-2</v>
      </c>
      <c r="AE75" s="15">
        <f>(P75/$D75)/($C75/60)</f>
        <v>1.6666666666666668E-3</v>
      </c>
      <c r="AF75" s="15">
        <f>(Q75/$D75)/($C75/60)</f>
        <v>0</v>
      </c>
      <c r="AG75" s="15">
        <f>(R75/$D75)/($C75/60)</f>
        <v>0</v>
      </c>
    </row>
    <row r="76" spans="1:33">
      <c r="A76" s="15">
        <v>180116</v>
      </c>
      <c r="B76" s="15" t="s">
        <v>204</v>
      </c>
      <c r="C76" s="15">
        <v>60</v>
      </c>
      <c r="D76" s="15">
        <v>400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T76" s="15">
        <f>(E76/$D76)/($C76/60)</f>
        <v>0</v>
      </c>
      <c r="U76" s="15">
        <f>(F76/$D76)/($C76/60)</f>
        <v>0</v>
      </c>
      <c r="V76" s="15">
        <f>(G76/$D76)/($C76/60)</f>
        <v>0</v>
      </c>
      <c r="W76" s="15">
        <f>(H76/$D76)/($C76/60)</f>
        <v>0</v>
      </c>
      <c r="X76" s="15">
        <f>(I76/$D76)/($C76/60)</f>
        <v>0</v>
      </c>
      <c r="Y76" s="15">
        <f>(J76/$D76)/($C76/60)</f>
        <v>0</v>
      </c>
      <c r="Z76" s="15">
        <f>(K76/$D76)/($C76/60)</f>
        <v>0</v>
      </c>
      <c r="AA76" s="15">
        <f>(L76/$D76)/($C76/60)</f>
        <v>0</v>
      </c>
      <c r="AB76" s="15">
        <f>(M76/$D76)/($C76/60)</f>
        <v>0</v>
      </c>
      <c r="AC76" s="15">
        <f>(N76/$D76)/($C76/60)</f>
        <v>0</v>
      </c>
      <c r="AD76" s="15">
        <f>(O76/$D76)/($C76/60)</f>
        <v>0</v>
      </c>
      <c r="AE76" s="15">
        <f>(P76/$D76)/($C76/60)</f>
        <v>0</v>
      </c>
      <c r="AF76" s="15">
        <f>(Q76/$D76)/($C76/60)</f>
        <v>0</v>
      </c>
      <c r="AG76" s="15">
        <f>(R76/$D76)/($C76/60)</f>
        <v>0</v>
      </c>
    </row>
    <row r="77" spans="1:33">
      <c r="A77" s="15">
        <v>180116</v>
      </c>
      <c r="B77" s="15" t="s">
        <v>205</v>
      </c>
      <c r="C77" s="15">
        <v>37</v>
      </c>
      <c r="D77" s="15">
        <v>400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T77" s="15">
        <f>(E77/$D77)/($C77/60)</f>
        <v>0</v>
      </c>
      <c r="U77" s="15">
        <f>(F77/$D77)/($C77/60)</f>
        <v>0</v>
      </c>
      <c r="V77" s="15">
        <f>(G77/$D77)/($C77/60)</f>
        <v>0</v>
      </c>
      <c r="W77" s="15">
        <f>(H77/$D77)/($C77/60)</f>
        <v>0</v>
      </c>
      <c r="X77" s="15">
        <f>(I77/$D77)/($C77/60)</f>
        <v>0</v>
      </c>
      <c r="Y77" s="15">
        <f>(J77/$D77)/($C77/60)</f>
        <v>0</v>
      </c>
      <c r="Z77" s="15">
        <f>(K77/$D77)/($C77/60)</f>
        <v>0</v>
      </c>
      <c r="AA77" s="15">
        <f>(L77/$D77)/($C77/60)</f>
        <v>0</v>
      </c>
      <c r="AB77" s="15">
        <f>(M77/$D77)/($C77/60)</f>
        <v>0</v>
      </c>
      <c r="AC77" s="15">
        <f>(N77/$D77)/($C77/60)</f>
        <v>0</v>
      </c>
      <c r="AD77" s="15">
        <f>(O77/$D77)/($C77/60)</f>
        <v>0</v>
      </c>
      <c r="AE77" s="15">
        <f>(P77/$D77)/($C77/60)</f>
        <v>0</v>
      </c>
      <c r="AF77" s="15">
        <f>(Q77/$D77)/($C77/60)</f>
        <v>0</v>
      </c>
      <c r="AG77" s="15">
        <f>(R77/$D77)/($C77/60)</f>
        <v>0</v>
      </c>
    </row>
    <row r="78" spans="1:33">
      <c r="A78" s="15">
        <v>180116</v>
      </c>
      <c r="B78" s="15" t="s">
        <v>126</v>
      </c>
      <c r="C78" s="15">
        <v>60</v>
      </c>
      <c r="D78" s="15">
        <v>400</v>
      </c>
      <c r="E78" s="15">
        <v>0</v>
      </c>
      <c r="F78" s="15">
        <v>0</v>
      </c>
      <c r="G78" s="15">
        <v>0</v>
      </c>
      <c r="H78" s="15">
        <v>0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T78" s="15">
        <f>(E78/$D78)/($C78/60)</f>
        <v>0</v>
      </c>
      <c r="U78" s="15">
        <f>(F78/$D78)/($C78/60)</f>
        <v>0</v>
      </c>
      <c r="V78" s="15">
        <f>(G78/$D78)/($C78/60)</f>
        <v>0</v>
      </c>
      <c r="W78" s="15">
        <f>(H78/$D78)/($C78/60)</f>
        <v>0</v>
      </c>
      <c r="X78" s="15">
        <f>(I78/$D78)/($C78/60)</f>
        <v>2.5000000000000001E-3</v>
      </c>
      <c r="Y78" s="15">
        <f>(J78/$D78)/($C78/60)</f>
        <v>0</v>
      </c>
      <c r="Z78" s="15">
        <f>(K78/$D78)/($C78/60)</f>
        <v>0</v>
      </c>
      <c r="AA78" s="15">
        <f>(L78/$D78)/($C78/60)</f>
        <v>0</v>
      </c>
      <c r="AB78" s="15">
        <f>(M78/$D78)/($C78/60)</f>
        <v>0</v>
      </c>
      <c r="AC78" s="15">
        <f>(N78/$D78)/($C78/60)</f>
        <v>0</v>
      </c>
      <c r="AD78" s="15">
        <f>(O78/$D78)/($C78/60)</f>
        <v>0</v>
      </c>
      <c r="AE78" s="15">
        <f>(P78/$D78)/($C78/60)</f>
        <v>0</v>
      </c>
      <c r="AF78" s="15">
        <f>(Q78/$D78)/($C78/60)</f>
        <v>0</v>
      </c>
      <c r="AG78" s="15">
        <f>(R78/$D78)/($C78/60)</f>
        <v>0</v>
      </c>
    </row>
    <row r="79" spans="1:33">
      <c r="A79" s="15">
        <v>180116</v>
      </c>
      <c r="B79" s="15" t="s">
        <v>118</v>
      </c>
      <c r="C79" s="15">
        <v>60</v>
      </c>
      <c r="D79" s="15">
        <v>400</v>
      </c>
      <c r="E79" s="15">
        <v>0</v>
      </c>
      <c r="F79" s="15">
        <v>0</v>
      </c>
      <c r="G79" s="15">
        <v>0</v>
      </c>
      <c r="H79" s="15">
        <v>0</v>
      </c>
      <c r="I79" s="15">
        <v>15</v>
      </c>
      <c r="J79" s="15">
        <v>0</v>
      </c>
      <c r="K79" s="15">
        <v>0</v>
      </c>
      <c r="L79" s="15">
        <v>13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T79" s="15">
        <f>(E79/$D79)/($C79/60)</f>
        <v>0</v>
      </c>
      <c r="U79" s="15">
        <f>(F79/$D79)/($C79/60)</f>
        <v>0</v>
      </c>
      <c r="V79" s="15">
        <f>(G79/$D79)/($C79/60)</f>
        <v>0</v>
      </c>
      <c r="W79" s="15">
        <f>(H79/$D79)/($C79/60)</f>
        <v>0</v>
      </c>
      <c r="X79" s="15">
        <f>(I79/$D79)/($C79/60)</f>
        <v>3.7499999999999999E-2</v>
      </c>
      <c r="Y79" s="15">
        <f>(J79/$D79)/($C79/60)</f>
        <v>0</v>
      </c>
      <c r="Z79" s="15">
        <f>(K79/$D79)/($C79/60)</f>
        <v>0</v>
      </c>
      <c r="AA79" s="15">
        <f>(L79/$D79)/($C79/60)</f>
        <v>3.2500000000000001E-2</v>
      </c>
      <c r="AB79" s="15">
        <f>(M79/$D79)/($C79/60)</f>
        <v>0</v>
      </c>
      <c r="AC79" s="15">
        <f>(N79/$D79)/($C79/60)</f>
        <v>0</v>
      </c>
      <c r="AD79" s="15">
        <f>(O79/$D79)/($C79/60)</f>
        <v>0</v>
      </c>
      <c r="AE79" s="15">
        <f>(P79/$D79)/($C79/60)</f>
        <v>0</v>
      </c>
      <c r="AF79" s="15">
        <f>(Q79/$D79)/($C79/60)</f>
        <v>0</v>
      </c>
      <c r="AG79" s="15">
        <f>(R79/$D79)/($C79/60)</f>
        <v>0</v>
      </c>
    </row>
    <row r="80" spans="1:33">
      <c r="A80" s="15">
        <v>180116</v>
      </c>
      <c r="B80" s="15" t="s">
        <v>206</v>
      </c>
      <c r="C80" s="15">
        <v>56</v>
      </c>
      <c r="D80" s="15">
        <v>400</v>
      </c>
      <c r="E80" s="15">
        <v>0</v>
      </c>
      <c r="F80" s="15">
        <v>0</v>
      </c>
      <c r="G80" s="15">
        <v>0</v>
      </c>
      <c r="H80" s="15">
        <v>16</v>
      </c>
      <c r="I80" s="15">
        <v>35</v>
      </c>
      <c r="J80" s="15">
        <v>0</v>
      </c>
      <c r="K80" s="15">
        <v>0</v>
      </c>
      <c r="L80" s="15">
        <v>0</v>
      </c>
      <c r="M80" s="15">
        <v>2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T80" s="15">
        <f>(E80/$D80)/($C80/60)</f>
        <v>0</v>
      </c>
      <c r="U80" s="15">
        <f>(F80/$D80)/($C80/60)</f>
        <v>0</v>
      </c>
      <c r="V80" s="15">
        <f>(G80/$D80)/($C80/60)</f>
        <v>0</v>
      </c>
      <c r="W80" s="15">
        <f>(H80/$D80)/($C80/60)</f>
        <v>4.2857142857142858E-2</v>
      </c>
      <c r="X80" s="15">
        <f>(I80/$D80)/($C80/60)</f>
        <v>9.3749999999999986E-2</v>
      </c>
      <c r="Y80" s="15">
        <f>(J80/$D80)/($C80/60)</f>
        <v>0</v>
      </c>
      <c r="Z80" s="15">
        <f>(K80/$D80)/($C80/60)</f>
        <v>0</v>
      </c>
      <c r="AA80" s="15">
        <f>(L80/$D80)/($C80/60)</f>
        <v>0</v>
      </c>
      <c r="AB80" s="15">
        <f>(M80/$D80)/($C80/60)</f>
        <v>5.3571428571428572E-3</v>
      </c>
      <c r="AC80" s="15">
        <f>(N80/$D80)/($C80/60)</f>
        <v>0</v>
      </c>
      <c r="AD80" s="15">
        <f>(O80/$D80)/($C80/60)</f>
        <v>0</v>
      </c>
      <c r="AE80" s="15">
        <f>(P80/$D80)/($C80/60)</f>
        <v>0</v>
      </c>
      <c r="AF80" s="15">
        <f>(Q80/$D80)/($C80/60)</f>
        <v>0</v>
      </c>
      <c r="AG80" s="15">
        <f>(R80/$D80)/($C80/60)</f>
        <v>0</v>
      </c>
    </row>
    <row r="81" spans="1:33">
      <c r="A81" s="15">
        <v>180116</v>
      </c>
      <c r="B81" s="16" t="s">
        <v>207</v>
      </c>
      <c r="C81" s="15">
        <v>12</v>
      </c>
      <c r="D81" s="15">
        <v>550</v>
      </c>
      <c r="E81" s="15">
        <v>0</v>
      </c>
      <c r="F81" s="15">
        <v>0</v>
      </c>
      <c r="G81" s="15">
        <v>0</v>
      </c>
      <c r="H81" s="15">
        <v>0</v>
      </c>
      <c r="I81" s="15">
        <v>13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T81" s="15">
        <f>(E81/$D81)/($C81/60)</f>
        <v>0</v>
      </c>
      <c r="U81" s="15">
        <f>(F81/$D81)/($C81/60)</f>
        <v>0</v>
      </c>
      <c r="V81" s="15">
        <f>(G81/$D81)/($C81/60)</f>
        <v>0</v>
      </c>
      <c r="W81" s="15">
        <f>(H81/$D81)/($C81/60)</f>
        <v>0</v>
      </c>
      <c r="X81" s="15">
        <f>(I81/$D81)/($C81/60)</f>
        <v>0.11818181818181818</v>
      </c>
      <c r="Y81" s="15">
        <f>(J81/$D81)/($C81/60)</f>
        <v>0</v>
      </c>
      <c r="Z81" s="15">
        <f>(K81/$D81)/($C81/60)</f>
        <v>0</v>
      </c>
      <c r="AA81" s="15">
        <f>(L81/$D81)/($C81/60)</f>
        <v>0</v>
      </c>
      <c r="AB81" s="15">
        <f>(M81/$D81)/($C81/60)</f>
        <v>0</v>
      </c>
      <c r="AC81" s="15">
        <f>(N81/$D81)/($C81/60)</f>
        <v>0</v>
      </c>
      <c r="AD81" s="15">
        <f>(O81/$D81)/($C81/60)</f>
        <v>0</v>
      </c>
      <c r="AE81" s="15">
        <f>(P81/$D81)/($C81/60)</f>
        <v>0</v>
      </c>
      <c r="AF81" s="15">
        <f>(Q81/$D81)/($C81/60)</f>
        <v>0</v>
      </c>
      <c r="AG81" s="15">
        <f>(R81/$D81)/($C81/60)</f>
        <v>0</v>
      </c>
    </row>
    <row r="82" spans="1:33">
      <c r="A82" s="15">
        <v>180116</v>
      </c>
      <c r="B82" s="15" t="s">
        <v>208</v>
      </c>
      <c r="C82" s="15">
        <v>2</v>
      </c>
      <c r="D82" s="15">
        <v>200</v>
      </c>
      <c r="E82" s="15">
        <v>0</v>
      </c>
      <c r="F82" s="15">
        <v>0</v>
      </c>
      <c r="G82" s="15">
        <v>2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T82" s="15">
        <f>(E82/$D82)/($C82/60)</f>
        <v>0</v>
      </c>
      <c r="U82" s="15">
        <f>(F82/$D82)/($C82/60)</f>
        <v>0</v>
      </c>
      <c r="V82" s="15">
        <f>(G82/$D82)/($C82/60)</f>
        <v>0.3</v>
      </c>
      <c r="W82" s="15">
        <f>(H82/$D82)/($C82/60)</f>
        <v>0</v>
      </c>
      <c r="X82" s="15">
        <f>(I82/$D82)/($C82/60)</f>
        <v>0</v>
      </c>
      <c r="Y82" s="15">
        <f>(J82/$D82)/($C82/60)</f>
        <v>0</v>
      </c>
      <c r="Z82" s="15">
        <f>(K82/$D82)/($C82/60)</f>
        <v>0</v>
      </c>
      <c r="AA82" s="15">
        <f>(L82/$D82)/($C82/60)</f>
        <v>0</v>
      </c>
      <c r="AB82" s="15">
        <f>(M82/$D82)/($C82/60)</f>
        <v>0</v>
      </c>
      <c r="AC82" s="15">
        <f>(N82/$D82)/($C82/60)</f>
        <v>0</v>
      </c>
      <c r="AD82" s="15">
        <f>(O82/$D82)/($C82/60)</f>
        <v>0</v>
      </c>
      <c r="AE82" s="15">
        <f>(P82/$D82)/($C82/60)</f>
        <v>0</v>
      </c>
      <c r="AF82" s="15">
        <f>(Q82/$D82)/($C82/60)</f>
        <v>0</v>
      </c>
      <c r="AG82" s="15">
        <f>(R82/$D82)/($C82/60)</f>
        <v>0</v>
      </c>
    </row>
    <row r="83" spans="1:33">
      <c r="A83" s="15">
        <v>180116</v>
      </c>
      <c r="B83" s="15" t="s">
        <v>209</v>
      </c>
      <c r="C83" s="15">
        <v>53</v>
      </c>
      <c r="D83" s="15">
        <v>300</v>
      </c>
      <c r="E83" s="15">
        <v>0</v>
      </c>
      <c r="F83" s="15">
        <v>0</v>
      </c>
      <c r="G83" s="15">
        <v>4</v>
      </c>
      <c r="H83" s="15">
        <v>0</v>
      </c>
      <c r="I83" s="15">
        <v>0</v>
      </c>
      <c r="J83" s="15">
        <v>144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T83" s="15">
        <f>(E83/$D83)/($C83/60)</f>
        <v>0</v>
      </c>
      <c r="U83" s="15">
        <f>(F83/$D83)/($C83/60)</f>
        <v>0</v>
      </c>
      <c r="V83" s="15">
        <f>(G83/$D83)/($C83/60)</f>
        <v>1.5094339622641511E-2</v>
      </c>
      <c r="W83" s="15">
        <f>(H83/$D83)/($C83/60)</f>
        <v>0</v>
      </c>
      <c r="X83" s="15">
        <f>(I83/$D83)/($C83/60)</f>
        <v>0</v>
      </c>
      <c r="Y83" s="15">
        <f>(J83/$D83)/($C83/60)</f>
        <v>0.54339622641509433</v>
      </c>
      <c r="Z83" s="15">
        <f>(K83/$D83)/($C83/60)</f>
        <v>0</v>
      </c>
      <c r="AA83" s="15">
        <f>(L83/$D83)/($C83/60)</f>
        <v>0</v>
      </c>
      <c r="AB83" s="15">
        <f>(M83/$D83)/($C83/60)</f>
        <v>0</v>
      </c>
      <c r="AC83" s="15">
        <f>(N83/$D83)/($C83/60)</f>
        <v>0</v>
      </c>
      <c r="AD83" s="15">
        <f>(O83/$D83)/($C83/60)</f>
        <v>0</v>
      </c>
      <c r="AE83" s="15">
        <f>(P83/$D83)/($C83/60)</f>
        <v>0</v>
      </c>
      <c r="AF83" s="15">
        <f>(Q83/$D83)/($C83/60)</f>
        <v>0</v>
      </c>
      <c r="AG83" s="15">
        <f>(R83/$D83)/($C83/60)</f>
        <v>0</v>
      </c>
    </row>
    <row r="84" spans="1:33">
      <c r="A84" s="15">
        <v>180116</v>
      </c>
      <c r="B84" s="15" t="s">
        <v>210</v>
      </c>
      <c r="C84" s="15">
        <v>41</v>
      </c>
      <c r="D84" s="15">
        <v>200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62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T84" s="15">
        <f>(E84/$D84)/($C84/60)</f>
        <v>0</v>
      </c>
      <c r="U84" s="15">
        <f>(F84/$D84)/($C84/60)</f>
        <v>0</v>
      </c>
      <c r="V84" s="15">
        <f>(G84/$D84)/($C84/60)</f>
        <v>0</v>
      </c>
      <c r="W84" s="15">
        <f>(H84/$D84)/($C84/60)</f>
        <v>0</v>
      </c>
      <c r="X84" s="15">
        <f>(I84/$D84)/($C84/60)</f>
        <v>0</v>
      </c>
      <c r="Y84" s="15">
        <f>(J84/$D84)/($C84/60)</f>
        <v>0.45365853658536587</v>
      </c>
      <c r="Z84" s="15">
        <f>(K84/$D84)/($C84/60)</f>
        <v>0</v>
      </c>
      <c r="AA84" s="15">
        <f>(L84/$D84)/($C84/60)</f>
        <v>0</v>
      </c>
      <c r="AB84" s="15">
        <f>(M84/$D84)/($C84/60)</f>
        <v>0</v>
      </c>
      <c r="AC84" s="15">
        <f>(N84/$D84)/($C84/60)</f>
        <v>0</v>
      </c>
      <c r="AD84" s="15">
        <f>(O84/$D84)/($C84/60)</f>
        <v>0</v>
      </c>
      <c r="AE84" s="15">
        <f>(P84/$D84)/($C84/60)</f>
        <v>0</v>
      </c>
      <c r="AF84" s="15">
        <f>(Q84/$D84)/($C84/60)</f>
        <v>0</v>
      </c>
      <c r="AG84" s="15">
        <f>(R84/$D84)/($C84/60)</f>
        <v>0</v>
      </c>
    </row>
    <row r="85" spans="1:33">
      <c r="A85" s="15">
        <v>180116</v>
      </c>
      <c r="B85" s="15" t="s">
        <v>211</v>
      </c>
      <c r="C85" s="15">
        <v>45</v>
      </c>
      <c r="D85" s="15">
        <v>520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136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T85" s="15">
        <f>(E85/$D85)/($C85/60)</f>
        <v>0</v>
      </c>
      <c r="U85" s="15">
        <f>(F85/$D85)/($C85/60)</f>
        <v>0</v>
      </c>
      <c r="V85" s="15">
        <f>(G85/$D85)/($C85/60)</f>
        <v>0</v>
      </c>
      <c r="W85" s="15">
        <f>(H85/$D85)/($C85/60)</f>
        <v>0</v>
      </c>
      <c r="X85" s="15">
        <f>(I85/$D85)/($C85/60)</f>
        <v>0</v>
      </c>
      <c r="Y85" s="15">
        <f>(J85/$D85)/($C85/60)</f>
        <v>0.34871794871794876</v>
      </c>
      <c r="Z85" s="15">
        <f>(K85/$D85)/($C85/60)</f>
        <v>0</v>
      </c>
      <c r="AA85" s="15">
        <f>(L85/$D85)/($C85/60)</f>
        <v>0</v>
      </c>
      <c r="AB85" s="15">
        <f>(M85/$D85)/($C85/60)</f>
        <v>0</v>
      </c>
      <c r="AC85" s="15">
        <f>(N85/$D85)/($C85/60)</f>
        <v>0</v>
      </c>
      <c r="AD85" s="15">
        <f>(O85/$D85)/($C85/60)</f>
        <v>0</v>
      </c>
      <c r="AE85" s="15">
        <f>(P85/$D85)/($C85/60)</f>
        <v>0</v>
      </c>
      <c r="AF85" s="15">
        <f>(Q85/$D85)/($C85/60)</f>
        <v>0</v>
      </c>
      <c r="AG85" s="15">
        <f>(R85/$D85)/($C85/60)</f>
        <v>0</v>
      </c>
    </row>
    <row r="86" spans="1:33">
      <c r="A86" s="15">
        <v>180116</v>
      </c>
      <c r="B86" s="15" t="s">
        <v>212</v>
      </c>
      <c r="C86" s="15">
        <v>42</v>
      </c>
      <c r="D86" s="15">
        <v>2600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2007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T86" s="15">
        <f>(E86/$D86)/($C86/60)</f>
        <v>0</v>
      </c>
      <c r="U86" s="15">
        <f>(F86/$D86)/($C86/60)</f>
        <v>0</v>
      </c>
      <c r="V86" s="15">
        <f>(G86/$D86)/($C86/60)</f>
        <v>0</v>
      </c>
      <c r="W86" s="15">
        <f>(H86/$D86)/($C86/60)</f>
        <v>0</v>
      </c>
      <c r="X86" s="15">
        <f>(I86/$D86)/($C86/60)</f>
        <v>0</v>
      </c>
      <c r="Y86" s="15">
        <f>(J86/$D86)/($C86/60)</f>
        <v>1.1027472527472528</v>
      </c>
      <c r="Z86" s="15">
        <f>(K86/$D86)/($C86/60)</f>
        <v>0</v>
      </c>
      <c r="AA86" s="15">
        <f>(L86/$D86)/($C86/60)</f>
        <v>0</v>
      </c>
      <c r="AB86" s="15">
        <f>(M86/$D86)/($C86/60)</f>
        <v>0</v>
      </c>
      <c r="AC86" s="15">
        <f>(N86/$D86)/($C86/60)</f>
        <v>0</v>
      </c>
      <c r="AD86" s="15">
        <f>(O86/$D86)/($C86/60)</f>
        <v>0</v>
      </c>
      <c r="AE86" s="15">
        <f>(P86/$D86)/($C86/60)</f>
        <v>0</v>
      </c>
      <c r="AF86" s="15">
        <f>(Q86/$D86)/($C86/60)</f>
        <v>0</v>
      </c>
      <c r="AG86" s="15">
        <f>(R86/$D86)/($C86/60)</f>
        <v>0</v>
      </c>
    </row>
    <row r="87" spans="1:33">
      <c r="A87" s="15">
        <v>180116</v>
      </c>
      <c r="B87" s="15" t="s">
        <v>213</v>
      </c>
      <c r="C87" s="15">
        <v>68</v>
      </c>
      <c r="D87" s="15">
        <v>200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102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T87" s="15">
        <f>(E87/$D87)/($C87/60)</f>
        <v>0</v>
      </c>
      <c r="U87" s="15">
        <f>(F87/$D87)/($C87/60)</f>
        <v>0</v>
      </c>
      <c r="V87" s="15">
        <f>(G87/$D87)/($C87/60)</f>
        <v>0</v>
      </c>
      <c r="W87" s="15">
        <f>(H87/$D87)/($C87/60)</f>
        <v>0</v>
      </c>
      <c r="X87" s="15">
        <f>(I87/$D87)/($C87/60)</f>
        <v>0</v>
      </c>
      <c r="Y87" s="15">
        <f>(J87/$D87)/($C87/60)</f>
        <v>0.45</v>
      </c>
      <c r="Z87" s="15">
        <f>(K87/$D87)/($C87/60)</f>
        <v>0</v>
      </c>
      <c r="AA87" s="15">
        <f>(L87/$D87)/($C87/60)</f>
        <v>0</v>
      </c>
      <c r="AB87" s="15">
        <f>(M87/$D87)/($C87/60)</f>
        <v>0</v>
      </c>
      <c r="AC87" s="15">
        <f>(N87/$D87)/($C87/60)</f>
        <v>0</v>
      </c>
      <c r="AD87" s="15">
        <f>(O87/$D87)/($C87/60)</f>
        <v>0</v>
      </c>
      <c r="AE87" s="15">
        <f>(P87/$D87)/($C87/60)</f>
        <v>0</v>
      </c>
      <c r="AF87" s="15">
        <f>(Q87/$D87)/($C87/60)</f>
        <v>0</v>
      </c>
      <c r="AG87" s="15">
        <f>(R87/$D87)/($C87/60)</f>
        <v>0</v>
      </c>
    </row>
    <row r="88" spans="1:33">
      <c r="A88" s="15">
        <v>180116</v>
      </c>
      <c r="B88" s="15" t="s">
        <v>214</v>
      </c>
      <c r="C88" s="15">
        <v>60</v>
      </c>
      <c r="D88" s="15">
        <v>5000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851</v>
      </c>
      <c r="K88" s="15">
        <v>0</v>
      </c>
      <c r="L88" s="15">
        <v>0</v>
      </c>
      <c r="M88" s="15">
        <v>0</v>
      </c>
      <c r="N88" s="15">
        <v>4</v>
      </c>
      <c r="O88" s="15">
        <v>0</v>
      </c>
      <c r="P88" s="15">
        <v>0</v>
      </c>
      <c r="Q88" s="15">
        <v>0</v>
      </c>
      <c r="R88" s="15">
        <v>0</v>
      </c>
      <c r="T88" s="15">
        <f>(E88/$D88)/($C88/60)</f>
        <v>0</v>
      </c>
      <c r="U88" s="15">
        <f>(F88/$D88)/($C88/60)</f>
        <v>0</v>
      </c>
      <c r="V88" s="15">
        <f>(G88/$D88)/($C88/60)</f>
        <v>0</v>
      </c>
      <c r="W88" s="15">
        <f>(H88/$D88)/($C88/60)</f>
        <v>0</v>
      </c>
      <c r="X88" s="15">
        <f>(I88/$D88)/($C88/60)</f>
        <v>0</v>
      </c>
      <c r="Y88" s="15">
        <f>(J88/$D88)/($C88/60)</f>
        <v>0.17019999999999999</v>
      </c>
      <c r="Z88" s="15">
        <f>(K88/$D88)/($C88/60)</f>
        <v>0</v>
      </c>
      <c r="AA88" s="15">
        <f>(L88/$D88)/($C88/60)</f>
        <v>0</v>
      </c>
      <c r="AB88" s="15">
        <f>(M88/$D88)/($C88/60)</f>
        <v>0</v>
      </c>
      <c r="AC88" s="15">
        <f>(N88/$D88)/($C88/60)</f>
        <v>8.0000000000000004E-4</v>
      </c>
      <c r="AD88" s="15">
        <f>(O88/$D88)/($C88/60)</f>
        <v>0</v>
      </c>
      <c r="AE88" s="15">
        <f>(P88/$D88)/($C88/60)</f>
        <v>0</v>
      </c>
      <c r="AF88" s="15">
        <f>(Q88/$D88)/($C88/60)</f>
        <v>0</v>
      </c>
      <c r="AG88" s="15">
        <f>(R88/$D88)/($C88/60)</f>
        <v>0</v>
      </c>
    </row>
    <row r="89" spans="1:33">
      <c r="A89" s="15">
        <v>190116</v>
      </c>
      <c r="B89" s="15" t="s">
        <v>215</v>
      </c>
      <c r="C89" s="15">
        <v>8</v>
      </c>
      <c r="D89" s="15">
        <v>2800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T89" s="15">
        <f>(E89/$D89)/($C89/60)</f>
        <v>0</v>
      </c>
      <c r="U89" s="15">
        <f>(F89/$D89)/($C89/60)</f>
        <v>0</v>
      </c>
      <c r="V89" s="15">
        <f>(G89/$D89)/($C89/60)</f>
        <v>0</v>
      </c>
      <c r="W89" s="15">
        <f>(H89/$D89)/($C89/60)</f>
        <v>0</v>
      </c>
      <c r="X89" s="15">
        <f>(I89/$D89)/($C89/60)</f>
        <v>0</v>
      </c>
      <c r="Y89" s="15">
        <f>(J89/$D89)/($C89/60)</f>
        <v>0</v>
      </c>
      <c r="Z89" s="15">
        <f>(K89/$D89)/($C89/60)</f>
        <v>0</v>
      </c>
      <c r="AA89" s="15">
        <f>(L89/$D89)/($C89/60)</f>
        <v>0</v>
      </c>
      <c r="AB89" s="15">
        <f>(M89/$D89)/($C89/60)</f>
        <v>0</v>
      </c>
      <c r="AC89" s="15">
        <f>(N89/$D89)/($C89/60)</f>
        <v>0</v>
      </c>
      <c r="AD89" s="15">
        <f>(O89/$D89)/($C89/60)</f>
        <v>0</v>
      </c>
      <c r="AE89" s="15">
        <f>(P89/$D89)/($C89/60)</f>
        <v>0</v>
      </c>
      <c r="AF89" s="15">
        <f>(Q89/$D89)/($C89/60)</f>
        <v>0</v>
      </c>
      <c r="AG89" s="15">
        <f>(R89/$D89)/($C89/60)</f>
        <v>0</v>
      </c>
    </row>
    <row r="90" spans="1:33">
      <c r="A90" s="15">
        <v>190116</v>
      </c>
      <c r="B90" s="15" t="s">
        <v>216</v>
      </c>
      <c r="C90" s="15">
        <v>60</v>
      </c>
      <c r="D90" s="15">
        <v>80</v>
      </c>
      <c r="E90" s="15">
        <v>0</v>
      </c>
      <c r="F90" s="15">
        <v>0</v>
      </c>
      <c r="G90" s="15">
        <v>0</v>
      </c>
      <c r="H90" s="15">
        <v>0</v>
      </c>
      <c r="I90" s="15">
        <v>5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T90" s="15">
        <f>(E90/$D90)/($C90/60)</f>
        <v>0</v>
      </c>
      <c r="U90" s="15">
        <f>(F90/$D90)/($C90/60)</f>
        <v>0</v>
      </c>
      <c r="V90" s="15">
        <f>(G90/$D90)/($C90/60)</f>
        <v>0</v>
      </c>
      <c r="W90" s="15">
        <f>(H90/$D90)/($C90/60)</f>
        <v>0</v>
      </c>
      <c r="X90" s="15">
        <f>(I90/$D90)/($C90/60)</f>
        <v>6.25E-2</v>
      </c>
      <c r="Y90" s="15">
        <f>(J90/$D90)/($C90/60)</f>
        <v>0</v>
      </c>
      <c r="Z90" s="15">
        <f>(K90/$D90)/($C90/60)</f>
        <v>0</v>
      </c>
      <c r="AA90" s="15">
        <f>(L90/$D90)/($C90/60)</f>
        <v>0</v>
      </c>
      <c r="AB90" s="15">
        <f>(M90/$D90)/($C90/60)</f>
        <v>0</v>
      </c>
      <c r="AC90" s="15">
        <f>(N90/$D90)/($C90/60)</f>
        <v>0</v>
      </c>
      <c r="AD90" s="15">
        <f>(O90/$D90)/($C90/60)</f>
        <v>0</v>
      </c>
      <c r="AE90" s="15">
        <f>(P90/$D90)/($C90/60)</f>
        <v>0</v>
      </c>
      <c r="AF90" s="15">
        <f>(Q90/$D90)/($C90/60)</f>
        <v>0</v>
      </c>
      <c r="AG90" s="15">
        <f>(R90/$D90)/($C90/60)</f>
        <v>0</v>
      </c>
    </row>
    <row r="91" spans="1:33">
      <c r="A91" s="15">
        <v>190116</v>
      </c>
      <c r="B91" s="15" t="s">
        <v>217</v>
      </c>
      <c r="C91" s="15">
        <v>60</v>
      </c>
      <c r="D91" s="15">
        <v>80</v>
      </c>
      <c r="E91" s="15">
        <v>0</v>
      </c>
      <c r="F91" s="15">
        <v>0</v>
      </c>
      <c r="G91" s="15">
        <v>0</v>
      </c>
      <c r="H91" s="15">
        <v>0</v>
      </c>
      <c r="I91" s="15">
        <v>8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T91" s="15">
        <f>(E91/$D91)/($C91/60)</f>
        <v>0</v>
      </c>
      <c r="U91" s="15">
        <f>(F91/$D91)/($C91/60)</f>
        <v>0</v>
      </c>
      <c r="V91" s="15">
        <f>(G91/$D91)/($C91/60)</f>
        <v>0</v>
      </c>
      <c r="W91" s="15">
        <f>(H91/$D91)/($C91/60)</f>
        <v>0</v>
      </c>
      <c r="X91" s="15">
        <f>(I91/$D91)/($C91/60)</f>
        <v>0.1</v>
      </c>
      <c r="Y91" s="15">
        <f>(J91/$D91)/($C91/60)</f>
        <v>0</v>
      </c>
      <c r="Z91" s="15">
        <f>(K91/$D91)/($C91/60)</f>
        <v>0</v>
      </c>
      <c r="AA91" s="15">
        <f>(L91/$D91)/($C91/60)</f>
        <v>0</v>
      </c>
      <c r="AB91" s="15">
        <f>(M91/$D91)/($C91/60)</f>
        <v>0</v>
      </c>
      <c r="AC91" s="15">
        <f>(N91/$D91)/($C91/60)</f>
        <v>0</v>
      </c>
      <c r="AD91" s="15">
        <f>(O91/$D91)/($C91/60)</f>
        <v>0</v>
      </c>
      <c r="AE91" s="15">
        <f>(P91/$D91)/($C91/60)</f>
        <v>0</v>
      </c>
      <c r="AF91" s="15">
        <f>(Q91/$D91)/($C91/60)</f>
        <v>0</v>
      </c>
      <c r="AG91" s="15">
        <f>(R91/$D91)/($C91/60)</f>
        <v>0</v>
      </c>
    </row>
    <row r="92" spans="1:33">
      <c r="A92" s="15">
        <v>190116</v>
      </c>
      <c r="B92" s="15" t="s">
        <v>218</v>
      </c>
      <c r="C92" s="15">
        <v>60</v>
      </c>
      <c r="D92" s="15">
        <v>500</v>
      </c>
      <c r="E92" s="15">
        <v>0</v>
      </c>
      <c r="F92" s="15">
        <v>43</v>
      </c>
      <c r="G92" s="15">
        <v>0</v>
      </c>
      <c r="H92" s="15">
        <v>0</v>
      </c>
      <c r="I92" s="15">
        <v>37</v>
      </c>
      <c r="J92" s="15">
        <v>0</v>
      </c>
      <c r="K92" s="15">
        <v>0</v>
      </c>
      <c r="L92" s="15">
        <v>18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T92" s="15">
        <f>(E92/$D92)/($C92/60)</f>
        <v>0</v>
      </c>
      <c r="U92" s="15">
        <f>(F92/$D92)/($C92/60)</f>
        <v>8.5999999999999993E-2</v>
      </c>
      <c r="V92" s="15">
        <f>(G92/$D92)/($C92/60)</f>
        <v>0</v>
      </c>
      <c r="W92" s="15">
        <f>(H92/$D92)/($C92/60)</f>
        <v>0</v>
      </c>
      <c r="X92" s="15">
        <f>(I92/$D92)/($C92/60)</f>
        <v>7.3999999999999996E-2</v>
      </c>
      <c r="Y92" s="15">
        <f>(J92/$D92)/($C92/60)</f>
        <v>0</v>
      </c>
      <c r="Z92" s="15">
        <f>(K92/$D92)/($C92/60)</f>
        <v>0</v>
      </c>
      <c r="AA92" s="15">
        <f>(L92/$D92)/($C92/60)</f>
        <v>3.5999999999999997E-2</v>
      </c>
      <c r="AB92" s="15">
        <f>(M92/$D92)/($C92/60)</f>
        <v>0</v>
      </c>
      <c r="AC92" s="15">
        <f>(N92/$D92)/($C92/60)</f>
        <v>0</v>
      </c>
      <c r="AD92" s="15">
        <f>(O92/$D92)/($C92/60)</f>
        <v>0</v>
      </c>
      <c r="AE92" s="15">
        <f>(P92/$D92)/($C92/60)</f>
        <v>0</v>
      </c>
      <c r="AF92" s="15">
        <f>(Q92/$D92)/($C92/60)</f>
        <v>0</v>
      </c>
      <c r="AG92" s="15">
        <f>(R92/$D92)/($C92/60)</f>
        <v>0</v>
      </c>
    </row>
    <row r="93" spans="1:33">
      <c r="A93" s="15">
        <v>190116</v>
      </c>
      <c r="B93" s="15" t="s">
        <v>219</v>
      </c>
      <c r="C93" s="15">
        <v>62</v>
      </c>
      <c r="D93" s="15">
        <v>1200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2</v>
      </c>
      <c r="O93" s="15">
        <v>0</v>
      </c>
      <c r="P93" s="15">
        <v>0</v>
      </c>
      <c r="Q93" s="15">
        <v>0</v>
      </c>
      <c r="R93" s="15">
        <v>0</v>
      </c>
      <c r="T93" s="15">
        <f>(E93/$D93)/($C93/60)</f>
        <v>0</v>
      </c>
      <c r="U93" s="15">
        <f>(F93/$D93)/($C93/60)</f>
        <v>0</v>
      </c>
      <c r="V93" s="15">
        <f>(G93/$D93)/($C93/60)</f>
        <v>0</v>
      </c>
      <c r="W93" s="15">
        <f>(H93/$D93)/($C93/60)</f>
        <v>0</v>
      </c>
      <c r="X93" s="15">
        <f>(I93/$D93)/($C93/60)</f>
        <v>0</v>
      </c>
      <c r="Y93" s="15">
        <f>(J93/$D93)/($C93/60)</f>
        <v>0</v>
      </c>
      <c r="Z93" s="15">
        <f>(K93/$D93)/($C93/60)</f>
        <v>0</v>
      </c>
      <c r="AA93" s="15">
        <f>(L93/$D93)/($C93/60)</f>
        <v>0</v>
      </c>
      <c r="AB93" s="15">
        <f>(M93/$D93)/($C93/60)</f>
        <v>0</v>
      </c>
      <c r="AC93" s="15">
        <f>(N93/$D93)/($C93/60)</f>
        <v>1.6129032258064516E-3</v>
      </c>
      <c r="AD93" s="15">
        <f>(O93/$D93)/($C93/60)</f>
        <v>0</v>
      </c>
      <c r="AE93" s="15">
        <f>(P93/$D93)/($C93/60)</f>
        <v>0</v>
      </c>
      <c r="AF93" s="15">
        <f>(Q93/$D93)/($C93/60)</f>
        <v>0</v>
      </c>
      <c r="AG93" s="15">
        <f>(R93/$D93)/($C93/60)</f>
        <v>0</v>
      </c>
    </row>
    <row r="94" spans="1:33">
      <c r="A94" s="15">
        <v>190116</v>
      </c>
      <c r="B94" s="15" t="s">
        <v>220</v>
      </c>
      <c r="C94" s="15">
        <v>60</v>
      </c>
      <c r="D94" s="15">
        <v>2500</v>
      </c>
      <c r="E94" s="15">
        <v>0</v>
      </c>
      <c r="F94" s="15">
        <v>0</v>
      </c>
      <c r="G94" s="15">
        <v>0</v>
      </c>
      <c r="H94" s="15">
        <v>0</v>
      </c>
      <c r="I94" s="15">
        <v>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T94" s="15">
        <f>(E94/$D94)/($C94/60)</f>
        <v>0</v>
      </c>
      <c r="U94" s="15">
        <f>(F94/$D94)/($C94/60)</f>
        <v>0</v>
      </c>
      <c r="V94" s="15">
        <f>(G94/$D94)/($C94/60)</f>
        <v>0</v>
      </c>
      <c r="W94" s="15">
        <f>(H94/$D94)/($C94/60)</f>
        <v>0</v>
      </c>
      <c r="X94" s="15">
        <f>(I94/$D94)/($C94/60)</f>
        <v>1.6000000000000001E-3</v>
      </c>
      <c r="Y94" s="15">
        <f>(J94/$D94)/($C94/60)</f>
        <v>0</v>
      </c>
      <c r="Z94" s="15">
        <f>(K94/$D94)/($C94/60)</f>
        <v>0</v>
      </c>
      <c r="AA94" s="15">
        <f>(L94/$D94)/($C94/60)</f>
        <v>0</v>
      </c>
      <c r="AB94" s="15">
        <f>(M94/$D94)/($C94/60)</f>
        <v>0</v>
      </c>
      <c r="AC94" s="15">
        <f>(N94/$D94)/($C94/60)</f>
        <v>0</v>
      </c>
      <c r="AD94" s="15">
        <f>(O94/$D94)/($C94/60)</f>
        <v>0</v>
      </c>
      <c r="AE94" s="15">
        <f>(P94/$D94)/($C94/60)</f>
        <v>0</v>
      </c>
      <c r="AF94" s="15">
        <f>(Q94/$D94)/($C94/60)</f>
        <v>0</v>
      </c>
      <c r="AG94" s="15">
        <f>(R94/$D94)/($C94/60)</f>
        <v>0</v>
      </c>
    </row>
    <row r="95" spans="1:33">
      <c r="A95" s="15">
        <v>190116</v>
      </c>
      <c r="B95" s="15" t="s">
        <v>221</v>
      </c>
      <c r="C95" s="15">
        <v>60</v>
      </c>
      <c r="D95" s="15">
        <v>2200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2</v>
      </c>
      <c r="O95" s="15">
        <v>0</v>
      </c>
      <c r="P95" s="15">
        <v>0</v>
      </c>
      <c r="Q95" s="15">
        <v>0</v>
      </c>
      <c r="R95" s="15">
        <v>0</v>
      </c>
      <c r="T95" s="15">
        <f>(E95/$D95)/($C95/60)</f>
        <v>0</v>
      </c>
      <c r="U95" s="15">
        <f>(F95/$D95)/($C95/60)</f>
        <v>0</v>
      </c>
      <c r="V95" s="15">
        <f>(G95/$D95)/($C95/60)</f>
        <v>0</v>
      </c>
      <c r="W95" s="15">
        <f>(H95/$D95)/($C95/60)</f>
        <v>0</v>
      </c>
      <c r="X95" s="15">
        <f>(I95/$D95)/($C95/60)</f>
        <v>0</v>
      </c>
      <c r="Y95" s="15">
        <f>(J95/$D95)/($C95/60)</f>
        <v>0</v>
      </c>
      <c r="Z95" s="15">
        <f>(K95/$D95)/($C95/60)</f>
        <v>0</v>
      </c>
      <c r="AA95" s="15">
        <f>(L95/$D95)/($C95/60)</f>
        <v>0</v>
      </c>
      <c r="AB95" s="15">
        <f>(M95/$D95)/($C95/60)</f>
        <v>0</v>
      </c>
      <c r="AC95" s="15">
        <f>(N95/$D95)/($C95/60)</f>
        <v>9.0909090909090909E-4</v>
      </c>
      <c r="AD95" s="15">
        <f>(O95/$D95)/($C95/60)</f>
        <v>0</v>
      </c>
      <c r="AE95" s="15">
        <f>(P95/$D95)/($C95/60)</f>
        <v>0</v>
      </c>
      <c r="AF95" s="15">
        <f>(Q95/$D95)/($C95/60)</f>
        <v>0</v>
      </c>
      <c r="AG95" s="15">
        <f>(R95/$D95)/($C95/60)</f>
        <v>0</v>
      </c>
    </row>
    <row r="96" spans="1:33">
      <c r="A96" s="15">
        <v>190116</v>
      </c>
      <c r="B96" s="15" t="s">
        <v>222</v>
      </c>
      <c r="C96" s="15">
        <v>46</v>
      </c>
      <c r="D96" s="15">
        <v>2200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T96" s="15">
        <f>(E96/$D96)/($C96/60)</f>
        <v>0</v>
      </c>
      <c r="U96" s="15">
        <f>(F96/$D96)/($C96/60)</f>
        <v>0</v>
      </c>
      <c r="V96" s="15">
        <f>(G96/$D96)/($C96/60)</f>
        <v>0</v>
      </c>
      <c r="W96" s="15">
        <f>(H96/$D96)/($C96/60)</f>
        <v>0</v>
      </c>
      <c r="X96" s="15">
        <f>(I96/$D96)/($C96/60)</f>
        <v>0</v>
      </c>
      <c r="Y96" s="15">
        <f>(J96/$D96)/($C96/60)</f>
        <v>0</v>
      </c>
      <c r="Z96" s="15">
        <f>(K96/$D96)/($C96/60)</f>
        <v>0</v>
      </c>
      <c r="AA96" s="15">
        <f>(L96/$D96)/($C96/60)</f>
        <v>0</v>
      </c>
      <c r="AB96" s="15">
        <f>(M96/$D96)/($C96/60)</f>
        <v>0</v>
      </c>
      <c r="AC96" s="15">
        <f>(N96/$D96)/($C96/60)</f>
        <v>0</v>
      </c>
      <c r="AD96" s="15">
        <f>(O96/$D96)/($C96/60)</f>
        <v>0</v>
      </c>
      <c r="AE96" s="15">
        <f>(P96/$D96)/($C96/60)</f>
        <v>0</v>
      </c>
      <c r="AF96" s="15">
        <f>(Q96/$D96)/($C96/60)</f>
        <v>0</v>
      </c>
      <c r="AG96" s="15">
        <f>(R96/$D96)/($C96/60)</f>
        <v>0</v>
      </c>
    </row>
    <row r="97" spans="1:33">
      <c r="A97" s="15">
        <v>190116</v>
      </c>
      <c r="B97" s="15" t="s">
        <v>223</v>
      </c>
      <c r="C97" s="15">
        <v>56</v>
      </c>
      <c r="D97" s="15">
        <v>450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482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T97" s="15">
        <f>(E97/$D97)/($C97/60)</f>
        <v>0</v>
      </c>
      <c r="U97" s="15">
        <f>(F97/$D97)/($C97/60)</f>
        <v>0</v>
      </c>
      <c r="V97" s="15">
        <f>(G97/$D97)/($C97/60)</f>
        <v>0</v>
      </c>
      <c r="W97" s="15">
        <f>(H97/$D97)/($C97/60)</f>
        <v>0</v>
      </c>
      <c r="X97" s="15">
        <f>(I97/$D97)/($C97/60)</f>
        <v>0</v>
      </c>
      <c r="Y97" s="15">
        <f>(J97/$D97)/($C97/60)</f>
        <v>1.1476190476190475</v>
      </c>
      <c r="Z97" s="15">
        <f>(K97/$D97)/($C97/60)</f>
        <v>0</v>
      </c>
      <c r="AA97" s="15">
        <f>(L97/$D97)/($C97/60)</f>
        <v>0</v>
      </c>
      <c r="AB97" s="15">
        <f>(M97/$D97)/($C97/60)</f>
        <v>0</v>
      </c>
      <c r="AC97" s="15">
        <f>(N97/$D97)/($C97/60)</f>
        <v>0</v>
      </c>
      <c r="AD97" s="15">
        <f>(O97/$D97)/($C97/60)</f>
        <v>0</v>
      </c>
      <c r="AE97" s="15">
        <f>(P97/$D97)/($C97/60)</f>
        <v>0</v>
      </c>
      <c r="AF97" s="15">
        <f>(Q97/$D97)/($C97/60)</f>
        <v>0</v>
      </c>
      <c r="AG97" s="15">
        <f>(R97/$D97)/($C97/60)</f>
        <v>0</v>
      </c>
    </row>
    <row r="98" spans="1:33">
      <c r="A98" s="15">
        <v>190116</v>
      </c>
      <c r="B98" s="15" t="s">
        <v>224</v>
      </c>
      <c r="C98" s="15">
        <v>68</v>
      </c>
      <c r="D98" s="15">
        <v>230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123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T98" s="15">
        <f>(E98/$D98)/($C98/60)</f>
        <v>0</v>
      </c>
      <c r="U98" s="15">
        <f>(F98/$D98)/($C98/60)</f>
        <v>0</v>
      </c>
      <c r="V98" s="15">
        <f>(G98/$D98)/($C98/60)</f>
        <v>0</v>
      </c>
      <c r="W98" s="15">
        <f>(H98/$D98)/($C98/60)</f>
        <v>0</v>
      </c>
      <c r="X98" s="15">
        <f>(I98/$D98)/($C98/60)</f>
        <v>0</v>
      </c>
      <c r="Y98" s="15">
        <f>(J98/$D98)/($C98/60)</f>
        <v>0.47186700767263429</v>
      </c>
      <c r="Z98" s="15">
        <f>(K98/$D98)/($C98/60)</f>
        <v>0</v>
      </c>
      <c r="AA98" s="15">
        <f>(L98/$D98)/($C98/60)</f>
        <v>0</v>
      </c>
      <c r="AB98" s="15">
        <f>(M98/$D98)/($C98/60)</f>
        <v>0</v>
      </c>
      <c r="AC98" s="15">
        <f>(N98/$D98)/($C98/60)</f>
        <v>0</v>
      </c>
      <c r="AD98" s="15">
        <f>(O98/$D98)/($C98/60)</f>
        <v>0</v>
      </c>
      <c r="AE98" s="15">
        <f>(P98/$D98)/($C98/60)</f>
        <v>0</v>
      </c>
      <c r="AF98" s="15">
        <f>(Q98/$D98)/($C98/60)</f>
        <v>0</v>
      </c>
      <c r="AG98" s="15">
        <f>(R98/$D98)/($C98/60)</f>
        <v>0</v>
      </c>
    </row>
    <row r="99" spans="1:33">
      <c r="A99" s="15">
        <v>190116</v>
      </c>
      <c r="B99" s="15" t="s">
        <v>214</v>
      </c>
      <c r="C99" s="15">
        <v>60</v>
      </c>
      <c r="D99" s="15">
        <v>500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353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T99" s="15">
        <f>(E99/$D99)/($C99/60)</f>
        <v>0</v>
      </c>
      <c r="U99" s="15">
        <f>(F99/$D99)/($C99/60)</f>
        <v>0</v>
      </c>
      <c r="V99" s="15">
        <f>(G99/$D99)/($C99/60)</f>
        <v>0</v>
      </c>
      <c r="W99" s="15">
        <f>(H99/$D99)/($C99/60)</f>
        <v>0</v>
      </c>
      <c r="X99" s="15">
        <f>(I99/$D99)/($C99/60)</f>
        <v>0</v>
      </c>
      <c r="Y99" s="15">
        <f>(J99/$D99)/($C99/60)</f>
        <v>0.70599999999999996</v>
      </c>
      <c r="Z99" s="15">
        <f>(K99/$D99)/($C99/60)</f>
        <v>0</v>
      </c>
      <c r="AA99" s="15">
        <f>(L99/$D99)/($C99/60)</f>
        <v>0</v>
      </c>
      <c r="AB99" s="15">
        <f>(M99/$D99)/($C99/60)</f>
        <v>0</v>
      </c>
      <c r="AC99" s="15">
        <f>(N99/$D99)/($C99/60)</f>
        <v>0</v>
      </c>
      <c r="AD99" s="15">
        <f>(O99/$D99)/($C99/60)</f>
        <v>0</v>
      </c>
      <c r="AE99" s="15">
        <f>(P99/$D99)/($C99/60)</f>
        <v>0</v>
      </c>
      <c r="AF99" s="15">
        <f>(Q99/$D99)/($C99/60)</f>
        <v>0</v>
      </c>
      <c r="AG99" s="15">
        <f>(R99/$D99)/($C99/60)</f>
        <v>0</v>
      </c>
    </row>
    <row r="100" spans="1:33">
      <c r="A100" s="15">
        <v>190116</v>
      </c>
      <c r="B100" s="15" t="s">
        <v>225</v>
      </c>
      <c r="C100" s="15">
        <v>60</v>
      </c>
      <c r="D100" s="15">
        <v>500</v>
      </c>
      <c r="E100" s="15">
        <v>0</v>
      </c>
      <c r="F100" s="15">
        <v>0</v>
      </c>
      <c r="G100" s="15">
        <v>0</v>
      </c>
      <c r="H100" s="15">
        <v>0</v>
      </c>
      <c r="I100" s="15">
        <v>1</v>
      </c>
      <c r="J100" s="15">
        <v>319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T100" s="15">
        <f>(E100/$D100)/($C100/60)</f>
        <v>0</v>
      </c>
      <c r="U100" s="15">
        <f>(F100/$D100)/($C100/60)</f>
        <v>0</v>
      </c>
      <c r="V100" s="15">
        <f>(G100/$D100)/($C100/60)</f>
        <v>0</v>
      </c>
      <c r="W100" s="15">
        <f>(H100/$D100)/($C100/60)</f>
        <v>0</v>
      </c>
      <c r="X100" s="15">
        <f>(I100/$D100)/($C100/60)</f>
        <v>2E-3</v>
      </c>
      <c r="Y100" s="15">
        <f>(J100/$D100)/($C100/60)</f>
        <v>0.63800000000000001</v>
      </c>
      <c r="Z100" s="15">
        <f>(K100/$D100)/($C100/60)</f>
        <v>0</v>
      </c>
      <c r="AA100" s="15">
        <f>(L100/$D100)/($C100/60)</f>
        <v>0</v>
      </c>
      <c r="AB100" s="15">
        <f>(M100/$D100)/($C100/60)</f>
        <v>0</v>
      </c>
      <c r="AC100" s="15">
        <f>(N100/$D100)/($C100/60)</f>
        <v>0</v>
      </c>
      <c r="AD100" s="15">
        <f>(O100/$D100)/($C100/60)</f>
        <v>0</v>
      </c>
      <c r="AE100" s="15">
        <f>(P100/$D100)/($C100/60)</f>
        <v>0</v>
      </c>
      <c r="AF100" s="15">
        <f>(Q100/$D100)/($C100/60)</f>
        <v>0</v>
      </c>
      <c r="AG100" s="15">
        <f>(R100/$D100)/($C100/60)</f>
        <v>0</v>
      </c>
    </row>
    <row r="101" spans="1:33">
      <c r="A101" s="15">
        <v>190116</v>
      </c>
      <c r="B101" s="15" t="s">
        <v>226</v>
      </c>
      <c r="C101" s="15">
        <v>60</v>
      </c>
      <c r="D101" s="15">
        <v>500</v>
      </c>
      <c r="E101" s="15">
        <v>0</v>
      </c>
      <c r="F101" s="15">
        <v>0</v>
      </c>
      <c r="G101" s="15">
        <v>6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T101" s="15">
        <f>(E101/$D101)/($C101/60)</f>
        <v>0</v>
      </c>
      <c r="U101" s="15">
        <f>(F101/$D101)/($C101/60)</f>
        <v>0</v>
      </c>
      <c r="V101" s="15">
        <f>(G101/$D101)/($C101/60)</f>
        <v>1.2E-2</v>
      </c>
      <c r="W101" s="15">
        <f>(H101/$D101)/($C101/60)</f>
        <v>0</v>
      </c>
      <c r="X101" s="15">
        <f>(I101/$D101)/($C101/60)</f>
        <v>0</v>
      </c>
      <c r="Y101" s="15">
        <f>(J101/$D101)/($C101/60)</f>
        <v>0</v>
      </c>
      <c r="Z101" s="15">
        <f>(K101/$D101)/($C101/60)</f>
        <v>0</v>
      </c>
      <c r="AA101" s="15">
        <f>(L101/$D101)/($C101/60)</f>
        <v>0</v>
      </c>
      <c r="AB101" s="15">
        <f>(M101/$D101)/($C101/60)</f>
        <v>0</v>
      </c>
      <c r="AC101" s="15">
        <f>(N101/$D101)/($C101/60)</f>
        <v>0</v>
      </c>
      <c r="AD101" s="15">
        <f>(O101/$D101)/($C101/60)</f>
        <v>0</v>
      </c>
      <c r="AE101" s="15">
        <f>(P101/$D101)/($C101/60)</f>
        <v>0</v>
      </c>
      <c r="AF101" s="15">
        <f>(Q101/$D101)/($C101/60)</f>
        <v>0</v>
      </c>
      <c r="AG101" s="15">
        <f>(R101/$D101)/($C101/60)</f>
        <v>0</v>
      </c>
    </row>
    <row r="102" spans="1:33">
      <c r="A102" s="15">
        <v>190116</v>
      </c>
      <c r="B102" s="15" t="s">
        <v>227</v>
      </c>
      <c r="C102" s="15">
        <v>84</v>
      </c>
      <c r="D102" s="15">
        <v>500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T102" s="15">
        <f>(E102/$D102)/($C102/60)</f>
        <v>0</v>
      </c>
      <c r="U102" s="15">
        <f>(F102/$D102)/($C102/60)</f>
        <v>0</v>
      </c>
      <c r="V102" s="15">
        <f>(G102/$D102)/($C102/60)</f>
        <v>0</v>
      </c>
      <c r="W102" s="15">
        <f>(H102/$D102)/($C102/60)</f>
        <v>0</v>
      </c>
      <c r="X102" s="15">
        <f>(I102/$D102)/($C102/60)</f>
        <v>0</v>
      </c>
      <c r="Y102" s="15">
        <f>(J102/$D102)/($C102/60)</f>
        <v>0</v>
      </c>
      <c r="Z102" s="15">
        <f>(K102/$D102)/($C102/60)</f>
        <v>0</v>
      </c>
      <c r="AA102" s="15">
        <f>(L102/$D102)/($C102/60)</f>
        <v>0</v>
      </c>
      <c r="AB102" s="15">
        <f>(M102/$D102)/($C102/60)</f>
        <v>0</v>
      </c>
      <c r="AC102" s="15">
        <f>(N102/$D102)/($C102/60)</f>
        <v>0</v>
      </c>
      <c r="AD102" s="15">
        <f>(O102/$D102)/($C102/60)</f>
        <v>0</v>
      </c>
      <c r="AE102" s="15">
        <f>(P102/$D102)/($C102/60)</f>
        <v>0</v>
      </c>
      <c r="AF102" s="15">
        <f>(Q102/$D102)/($C102/60)</f>
        <v>0</v>
      </c>
      <c r="AG102" s="15">
        <f>(R102/$D102)/($C102/60)</f>
        <v>0</v>
      </c>
    </row>
    <row r="103" spans="1:33">
      <c r="A103" s="15">
        <v>190116</v>
      </c>
      <c r="B103" s="15" t="s">
        <v>228</v>
      </c>
      <c r="C103" s="15">
        <v>50</v>
      </c>
      <c r="D103" s="15">
        <v>2500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824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T103" s="15">
        <f>(E103/$D103)/($C103/60)</f>
        <v>0</v>
      </c>
      <c r="U103" s="15">
        <f>(F103/$D103)/($C103/60)</f>
        <v>0</v>
      </c>
      <c r="V103" s="15">
        <f>(G103/$D103)/($C103/60)</f>
        <v>0</v>
      </c>
      <c r="W103" s="15">
        <f>(H103/$D103)/($C103/60)</f>
        <v>0</v>
      </c>
      <c r="X103" s="15">
        <f>(I103/$D103)/($C103/60)</f>
        <v>0</v>
      </c>
      <c r="Y103" s="15">
        <f>(J103/$D103)/($C103/60)</f>
        <v>0.39551999999999998</v>
      </c>
      <c r="Z103" s="15">
        <f>(K103/$D103)/($C103/60)</f>
        <v>0</v>
      </c>
      <c r="AA103" s="15">
        <f>(L103/$D103)/($C103/60)</f>
        <v>0</v>
      </c>
      <c r="AB103" s="15">
        <f>(M103/$D103)/($C103/60)</f>
        <v>0</v>
      </c>
      <c r="AC103" s="15">
        <f>(N103/$D103)/($C103/60)</f>
        <v>0</v>
      </c>
      <c r="AD103" s="15">
        <f>(O103/$D103)/($C103/60)</f>
        <v>0</v>
      </c>
      <c r="AE103" s="15">
        <f>(P103/$D103)/($C103/60)</f>
        <v>0</v>
      </c>
      <c r="AF103" s="15">
        <f>(Q103/$D103)/($C103/60)</f>
        <v>0</v>
      </c>
      <c r="AG103" s="15">
        <f>(R103/$D103)/($C103/60)</f>
        <v>0</v>
      </c>
    </row>
    <row r="104" spans="1:33">
      <c r="A104" s="15">
        <v>200116</v>
      </c>
      <c r="B104" s="15" t="s">
        <v>74</v>
      </c>
      <c r="C104" s="15">
        <v>60</v>
      </c>
      <c r="D104" s="15">
        <v>350</v>
      </c>
      <c r="E104" s="15">
        <v>0</v>
      </c>
      <c r="F104" s="15">
        <v>0</v>
      </c>
      <c r="G104" s="15">
        <v>14</v>
      </c>
      <c r="H104" s="15">
        <v>0</v>
      </c>
      <c r="I104" s="15">
        <v>1</v>
      </c>
      <c r="J104" s="15">
        <v>0</v>
      </c>
      <c r="K104" s="15">
        <v>0</v>
      </c>
      <c r="L104" s="15">
        <v>1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T104" s="15">
        <f>(E104/$D104)/($C104/60)</f>
        <v>0</v>
      </c>
      <c r="U104" s="15">
        <f>(F104/$D104)/($C104/60)</f>
        <v>0</v>
      </c>
      <c r="V104" s="15">
        <f>(G104/$D104)/($C104/60)</f>
        <v>0.04</v>
      </c>
      <c r="W104" s="15">
        <f>(H104/$D104)/($C104/60)</f>
        <v>0</v>
      </c>
      <c r="X104" s="15">
        <f>(I104/$D104)/($C104/60)</f>
        <v>2.8571428571428571E-3</v>
      </c>
      <c r="Y104" s="15">
        <f>(J104/$D104)/($C104/60)</f>
        <v>0</v>
      </c>
      <c r="Z104" s="15">
        <f>(K104/$D104)/($C104/60)</f>
        <v>0</v>
      </c>
      <c r="AA104" s="15">
        <f>(L104/$D104)/($C104/60)</f>
        <v>2.8571428571428571E-3</v>
      </c>
      <c r="AB104" s="15">
        <f>(M104/$D104)/($C104/60)</f>
        <v>0</v>
      </c>
      <c r="AC104" s="15">
        <f>(N104/$D104)/($C104/60)</f>
        <v>0</v>
      </c>
      <c r="AD104" s="15">
        <f>(O104/$D104)/($C104/60)</f>
        <v>0</v>
      </c>
      <c r="AE104" s="15">
        <f>(P104/$D104)/($C104/60)</f>
        <v>0</v>
      </c>
      <c r="AF104" s="15">
        <f>(Q104/$D104)/($C104/60)</f>
        <v>0</v>
      </c>
      <c r="AG104" s="15">
        <f>(R104/$D104)/($C104/60)</f>
        <v>0</v>
      </c>
    </row>
    <row r="105" spans="1:33">
      <c r="A105" s="15">
        <v>200116</v>
      </c>
      <c r="B105" s="15" t="s">
        <v>10</v>
      </c>
      <c r="C105" s="15">
        <v>60</v>
      </c>
      <c r="D105" s="15">
        <v>350</v>
      </c>
      <c r="E105" s="15">
        <v>0</v>
      </c>
      <c r="F105" s="15">
        <v>0</v>
      </c>
      <c r="G105" s="15">
        <v>25</v>
      </c>
      <c r="H105" s="15">
        <v>0</v>
      </c>
      <c r="I105" s="15">
        <v>4</v>
      </c>
      <c r="J105" s="15">
        <v>0</v>
      </c>
      <c r="K105" s="15">
        <v>0</v>
      </c>
      <c r="L105" s="15">
        <v>1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T105" s="15">
        <f>(E105/$D105)/($C105/60)</f>
        <v>0</v>
      </c>
      <c r="U105" s="15">
        <f>(F105/$D105)/($C105/60)</f>
        <v>0</v>
      </c>
      <c r="V105" s="15">
        <f>(G105/$D105)/($C105/60)</f>
        <v>7.1428571428571425E-2</v>
      </c>
      <c r="W105" s="15">
        <f>(H105/$D105)/($C105/60)</f>
        <v>0</v>
      </c>
      <c r="X105" s="15">
        <f>(I105/$D105)/($C105/60)</f>
        <v>1.1428571428571429E-2</v>
      </c>
      <c r="Y105" s="15">
        <f>(J105/$D105)/($C105/60)</f>
        <v>0</v>
      </c>
      <c r="Z105" s="15">
        <f>(K105/$D105)/($C105/60)</f>
        <v>0</v>
      </c>
      <c r="AA105" s="15">
        <f>(L105/$D105)/($C105/60)</f>
        <v>2.8571428571428571E-3</v>
      </c>
      <c r="AB105" s="15">
        <f>(M105/$D105)/($C105/60)</f>
        <v>0</v>
      </c>
      <c r="AC105" s="15">
        <f>(N105/$D105)/($C105/60)</f>
        <v>0</v>
      </c>
      <c r="AD105" s="15">
        <f>(O105/$D105)/($C105/60)</f>
        <v>0</v>
      </c>
      <c r="AE105" s="15">
        <f>(P105/$D105)/($C105/60)</f>
        <v>0</v>
      </c>
      <c r="AF105" s="15">
        <f>(Q105/$D105)/($C105/60)</f>
        <v>0</v>
      </c>
      <c r="AG105" s="15">
        <f>(R105/$D105)/($C105/60)</f>
        <v>0</v>
      </c>
    </row>
    <row r="106" spans="1:33">
      <c r="A106" s="15">
        <v>200116</v>
      </c>
      <c r="B106" s="15" t="s">
        <v>229</v>
      </c>
      <c r="C106" s="15">
        <v>20</v>
      </c>
      <c r="D106" s="15">
        <v>500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T106" s="15">
        <f>(E106/$D106)/($C106/60)</f>
        <v>0</v>
      </c>
      <c r="U106" s="15">
        <f>(F106/$D106)/($C106/60)</f>
        <v>0</v>
      </c>
      <c r="V106" s="15">
        <f>(G106/$D106)/($C106/60)</f>
        <v>0</v>
      </c>
      <c r="W106" s="15">
        <f>(H106/$D106)/($C106/60)</f>
        <v>0</v>
      </c>
      <c r="X106" s="15">
        <f>(I106/$D106)/($C106/60)</f>
        <v>0</v>
      </c>
      <c r="Y106" s="15">
        <f>(J106/$D106)/($C106/60)</f>
        <v>0</v>
      </c>
      <c r="Z106" s="15">
        <f>(K106/$D106)/($C106/60)</f>
        <v>0</v>
      </c>
      <c r="AA106" s="15">
        <f>(L106/$D106)/($C106/60)</f>
        <v>0</v>
      </c>
      <c r="AB106" s="15">
        <f>(M106/$D106)/($C106/60)</f>
        <v>0</v>
      </c>
      <c r="AC106" s="15">
        <f>(N106/$D106)/($C106/60)</f>
        <v>0</v>
      </c>
      <c r="AD106" s="15">
        <f>(O106/$D106)/($C106/60)</f>
        <v>0</v>
      </c>
      <c r="AE106" s="15">
        <f>(P106/$D106)/($C106/60)</f>
        <v>0</v>
      </c>
      <c r="AF106" s="15">
        <f>(Q106/$D106)/($C106/60)</f>
        <v>0</v>
      </c>
      <c r="AG106" s="15">
        <f>(R106/$D106)/($C106/60)</f>
        <v>0</v>
      </c>
    </row>
    <row r="107" spans="1:33">
      <c r="A107" s="15">
        <v>200116</v>
      </c>
      <c r="B107" s="15" t="s">
        <v>230</v>
      </c>
      <c r="C107" s="15">
        <v>75</v>
      </c>
      <c r="D107" s="15">
        <v>500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262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T107" s="15">
        <f>(E107/$D107)/($C107/60)</f>
        <v>0</v>
      </c>
      <c r="U107" s="15">
        <f>(F107/$D107)/($C107/60)</f>
        <v>0</v>
      </c>
      <c r="V107" s="15">
        <f>(G107/$D107)/($C107/60)</f>
        <v>0</v>
      </c>
      <c r="W107" s="15">
        <f>(H107/$D107)/($C107/60)</f>
        <v>0</v>
      </c>
      <c r="X107" s="15">
        <f>(I107/$D107)/($C107/60)</f>
        <v>0</v>
      </c>
      <c r="Y107" s="15">
        <f>(J107/$D107)/($C107/60)</f>
        <v>0.41920000000000002</v>
      </c>
      <c r="Z107" s="15">
        <f>(K107/$D107)/($C107/60)</f>
        <v>0</v>
      </c>
      <c r="AA107" s="15">
        <f>(L107/$D107)/($C107/60)</f>
        <v>0</v>
      </c>
      <c r="AB107" s="15">
        <f>(M107/$D107)/($C107/60)</f>
        <v>0</v>
      </c>
      <c r="AC107" s="15">
        <f>(N107/$D107)/($C107/60)</f>
        <v>0</v>
      </c>
      <c r="AD107" s="15">
        <f>(O107/$D107)/($C107/60)</f>
        <v>0</v>
      </c>
      <c r="AE107" s="15">
        <f>(P107/$D107)/($C107/60)</f>
        <v>0</v>
      </c>
      <c r="AF107" s="15">
        <f>(Q107/$D107)/($C107/60)</f>
        <v>0</v>
      </c>
      <c r="AG107" s="15">
        <f>(R107/$D107)/($C107/60)</f>
        <v>0</v>
      </c>
    </row>
    <row r="108" spans="1:33">
      <c r="A108" s="15">
        <v>210116</v>
      </c>
      <c r="B108" s="15" t="s">
        <v>231</v>
      </c>
      <c r="C108" s="15">
        <v>60</v>
      </c>
      <c r="D108" s="15">
        <v>350</v>
      </c>
      <c r="E108" s="15">
        <v>0</v>
      </c>
      <c r="F108" s="15">
        <v>5</v>
      </c>
      <c r="G108" s="15">
        <v>6</v>
      </c>
      <c r="H108" s="15">
        <v>0</v>
      </c>
      <c r="I108" s="15">
        <v>4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T108" s="15">
        <f>(E108/$D108)/($C108/60)</f>
        <v>0</v>
      </c>
      <c r="U108" s="15">
        <f>(F108/$D108)/($C108/60)</f>
        <v>1.4285714285714285E-2</v>
      </c>
      <c r="V108" s="15">
        <f>(G108/$D108)/($C108/60)</f>
        <v>1.7142857142857144E-2</v>
      </c>
      <c r="W108" s="15">
        <f>(H108/$D108)/($C108/60)</f>
        <v>0</v>
      </c>
      <c r="X108" s="15">
        <f>(I108/$D108)/($C108/60)</f>
        <v>1.1428571428571429E-2</v>
      </c>
      <c r="Y108" s="15">
        <f>(J108/$D108)/($C108/60)</f>
        <v>0</v>
      </c>
      <c r="Z108" s="15">
        <f>(K108/$D108)/($C108/60)</f>
        <v>0</v>
      </c>
      <c r="AA108" s="15">
        <f>(L108/$D108)/($C108/60)</f>
        <v>0</v>
      </c>
      <c r="AB108" s="15">
        <f>(M108/$D108)/($C108/60)</f>
        <v>0</v>
      </c>
      <c r="AC108" s="15">
        <f>(N108/$D108)/($C108/60)</f>
        <v>0</v>
      </c>
      <c r="AD108" s="15">
        <f>(O108/$D108)/($C108/60)</f>
        <v>0</v>
      </c>
      <c r="AE108" s="15">
        <f>(P108/$D108)/($C108/60)</f>
        <v>0</v>
      </c>
      <c r="AF108" s="15">
        <f>(Q108/$D108)/($C108/60)</f>
        <v>0</v>
      </c>
      <c r="AG108" s="15">
        <f>(R108/$D108)/($C108/60)</f>
        <v>0</v>
      </c>
    </row>
    <row r="109" spans="1:33">
      <c r="A109" s="15">
        <v>210116</v>
      </c>
      <c r="B109" s="15" t="s">
        <v>232</v>
      </c>
      <c r="C109" s="15">
        <v>70</v>
      </c>
      <c r="D109" s="15">
        <v>350</v>
      </c>
      <c r="E109" s="15">
        <v>0</v>
      </c>
      <c r="F109" s="15">
        <v>0</v>
      </c>
      <c r="G109" s="15">
        <v>4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5</v>
      </c>
      <c r="T109" s="15">
        <f>(E109/$D109)/($C109/60)</f>
        <v>0</v>
      </c>
      <c r="U109" s="15">
        <f>(F109/$D109)/($C109/60)</f>
        <v>0</v>
      </c>
      <c r="V109" s="15">
        <f>(G109/$D109)/($C109/60)</f>
        <v>9.7959183673469383E-3</v>
      </c>
      <c r="W109" s="15">
        <f>(H109/$D109)/($C109/60)</f>
        <v>0</v>
      </c>
      <c r="X109" s="15">
        <f>(I109/$D109)/($C109/60)</f>
        <v>0</v>
      </c>
      <c r="Y109" s="15">
        <f>(J109/$D109)/($C109/60)</f>
        <v>0</v>
      </c>
      <c r="Z109" s="15">
        <f>(K109/$D109)/($C109/60)</f>
        <v>0</v>
      </c>
      <c r="AA109" s="15">
        <f>(L109/$D109)/($C109/60)</f>
        <v>0</v>
      </c>
      <c r="AB109" s="15">
        <f>(M109/$D109)/($C109/60)</f>
        <v>0</v>
      </c>
      <c r="AC109" s="15">
        <f>(N109/$D109)/($C109/60)</f>
        <v>0</v>
      </c>
      <c r="AD109" s="15">
        <f>(O109/$D109)/($C109/60)</f>
        <v>0</v>
      </c>
      <c r="AE109" s="15">
        <f>(P109/$D109)/($C109/60)</f>
        <v>0</v>
      </c>
      <c r="AF109" s="15">
        <f>(Q109/$D109)/($C109/60)</f>
        <v>0</v>
      </c>
      <c r="AG109" s="15">
        <f>(R109/$D109)/($C109/60)</f>
        <v>1.2244897959183673E-2</v>
      </c>
    </row>
    <row r="110" spans="1:33">
      <c r="A110" s="15">
        <v>220116</v>
      </c>
      <c r="B110" s="15" t="s">
        <v>233</v>
      </c>
      <c r="C110" s="15">
        <v>60</v>
      </c>
      <c r="D110" s="15">
        <v>350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T110" s="15">
        <f>(E110/$D110)/($C110/60)</f>
        <v>0</v>
      </c>
      <c r="U110" s="15">
        <f>(F110/$D110)/($C110/60)</f>
        <v>0</v>
      </c>
      <c r="V110" s="15">
        <f>(G110/$D110)/($C110/60)</f>
        <v>0</v>
      </c>
      <c r="W110" s="15">
        <f>(H110/$D110)/($C110/60)</f>
        <v>0</v>
      </c>
      <c r="X110" s="15">
        <f>(I110/$D110)/($C110/60)</f>
        <v>0</v>
      </c>
      <c r="Y110" s="15">
        <f>(J110/$D110)/($C110/60)</f>
        <v>0</v>
      </c>
      <c r="Z110" s="15">
        <f>(K110/$D110)/($C110/60)</f>
        <v>0</v>
      </c>
      <c r="AA110" s="15">
        <f>(L110/$D110)/($C110/60)</f>
        <v>0</v>
      </c>
      <c r="AB110" s="15">
        <f>(M110/$D110)/($C110/60)</f>
        <v>0</v>
      </c>
      <c r="AC110" s="15">
        <f>(N110/$D110)/($C110/60)</f>
        <v>0</v>
      </c>
      <c r="AD110" s="15">
        <f>(O110/$D110)/($C110/60)</f>
        <v>0</v>
      </c>
      <c r="AE110" s="15">
        <f>(P110/$D110)/($C110/60)</f>
        <v>0</v>
      </c>
      <c r="AF110" s="15">
        <f>(Q110/$D110)/($C110/60)</f>
        <v>0</v>
      </c>
      <c r="AG110" s="15">
        <f>(R110/$D110)/($C110/60)</f>
        <v>0</v>
      </c>
    </row>
    <row r="111" spans="1:33">
      <c r="A111" s="15">
        <v>220116</v>
      </c>
      <c r="B111" s="15" t="s">
        <v>180</v>
      </c>
      <c r="C111" s="15">
        <v>60</v>
      </c>
      <c r="D111" s="15">
        <v>350</v>
      </c>
      <c r="E111" s="15">
        <v>0</v>
      </c>
      <c r="F111" s="15">
        <v>4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T111" s="15">
        <f>(E111/$D111)/($C111/60)</f>
        <v>0</v>
      </c>
      <c r="U111" s="15">
        <f>(F111/$D111)/($C111/60)</f>
        <v>1.1428571428571429E-2</v>
      </c>
      <c r="V111" s="15">
        <f>(G111/$D111)/($C111/60)</f>
        <v>0</v>
      </c>
      <c r="W111" s="15">
        <f>(H111/$D111)/($C111/60)</f>
        <v>0</v>
      </c>
      <c r="X111" s="15">
        <f>(I111/$D111)/($C111/60)</f>
        <v>0</v>
      </c>
      <c r="Y111" s="15">
        <f>(J111/$D111)/($C111/60)</f>
        <v>0</v>
      </c>
      <c r="Z111" s="15">
        <f>(K111/$D111)/($C111/60)</f>
        <v>0</v>
      </c>
      <c r="AA111" s="15">
        <f>(L111/$D111)/($C111/60)</f>
        <v>0</v>
      </c>
      <c r="AB111" s="15">
        <f>(M111/$D111)/($C111/60)</f>
        <v>0</v>
      </c>
      <c r="AC111" s="15">
        <f>(N111/$D111)/($C111/60)</f>
        <v>0</v>
      </c>
      <c r="AD111" s="15">
        <f>(O111/$D111)/($C111/60)</f>
        <v>0</v>
      </c>
      <c r="AE111" s="15">
        <f>(P111/$D111)/($C111/60)</f>
        <v>0</v>
      </c>
      <c r="AF111" s="15">
        <f>(Q111/$D111)/($C111/60)</f>
        <v>0</v>
      </c>
      <c r="AG111" s="15">
        <f>(R111/$D111)/($C111/60)</f>
        <v>0</v>
      </c>
    </row>
    <row r="112" spans="1:33">
      <c r="A112" s="15">
        <v>220116</v>
      </c>
      <c r="B112" s="15" t="s">
        <v>181</v>
      </c>
      <c r="C112" s="15">
        <v>60</v>
      </c>
      <c r="D112" s="15">
        <v>350</v>
      </c>
      <c r="E112" s="15">
        <v>0</v>
      </c>
      <c r="F112" s="15">
        <v>0</v>
      </c>
      <c r="G112" s="15">
        <v>15</v>
      </c>
      <c r="H112" s="15">
        <v>0</v>
      </c>
      <c r="I112" s="15">
        <v>4</v>
      </c>
      <c r="J112" s="15">
        <v>0</v>
      </c>
      <c r="K112" s="15">
        <v>0</v>
      </c>
      <c r="L112" s="15">
        <v>1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T112" s="15">
        <f>(E112/$D112)/($C112/60)</f>
        <v>0</v>
      </c>
      <c r="U112" s="15">
        <f>(F112/$D112)/($C112/60)</f>
        <v>0</v>
      </c>
      <c r="V112" s="15">
        <f>(G112/$D112)/($C112/60)</f>
        <v>4.2857142857142858E-2</v>
      </c>
      <c r="W112" s="15">
        <f>(H112/$D112)/($C112/60)</f>
        <v>0</v>
      </c>
      <c r="X112" s="15">
        <f>(I112/$D112)/($C112/60)</f>
        <v>1.1428571428571429E-2</v>
      </c>
      <c r="Y112" s="15">
        <f>(J112/$D112)/($C112/60)</f>
        <v>0</v>
      </c>
      <c r="Z112" s="15">
        <f>(K112/$D112)/($C112/60)</f>
        <v>0</v>
      </c>
      <c r="AA112" s="15">
        <f>(L112/$D112)/($C112/60)</f>
        <v>2.8571428571428571E-3</v>
      </c>
      <c r="AB112" s="15">
        <f>(M112/$D112)/($C112/60)</f>
        <v>0</v>
      </c>
      <c r="AC112" s="15">
        <f>(N112/$D112)/($C112/60)</f>
        <v>0</v>
      </c>
      <c r="AD112" s="15">
        <f>(O112/$D112)/($C112/60)</f>
        <v>0</v>
      </c>
      <c r="AE112" s="15">
        <f>(P112/$D112)/($C112/60)</f>
        <v>0</v>
      </c>
      <c r="AF112" s="15">
        <f>(Q112/$D112)/($C112/60)</f>
        <v>0</v>
      </c>
      <c r="AG112" s="15">
        <f>(R112/$D112)/($C112/60)</f>
        <v>0</v>
      </c>
    </row>
    <row r="113" spans="1:33">
      <c r="A113" s="15">
        <v>220116</v>
      </c>
      <c r="B113" s="15" t="s">
        <v>144</v>
      </c>
      <c r="C113" s="15">
        <v>60</v>
      </c>
      <c r="D113" s="15">
        <v>350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10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T113" s="15">
        <f>(E113/$D113)/($C113/60)</f>
        <v>0</v>
      </c>
      <c r="U113" s="15">
        <f>(F113/$D113)/($C113/60)</f>
        <v>0</v>
      </c>
      <c r="V113" s="15">
        <f>(G113/$D113)/($C113/60)</f>
        <v>0</v>
      </c>
      <c r="W113" s="15">
        <f>(H113/$D113)/($C113/60)</f>
        <v>0</v>
      </c>
      <c r="X113" s="15">
        <f>(I113/$D113)/($C113/60)</f>
        <v>0</v>
      </c>
      <c r="Y113" s="15">
        <f>(J113/$D113)/($C113/60)</f>
        <v>0</v>
      </c>
      <c r="Z113" s="15">
        <f>(K113/$D113)/($C113/60)</f>
        <v>0</v>
      </c>
      <c r="AA113" s="15">
        <f>(L113/$D113)/($C113/60)</f>
        <v>2.8571428571428571E-2</v>
      </c>
      <c r="AB113" s="15">
        <f>(M113/$D113)/($C113/60)</f>
        <v>0</v>
      </c>
      <c r="AC113" s="15">
        <f>(N113/$D113)/($C113/60)</f>
        <v>0</v>
      </c>
      <c r="AD113" s="15">
        <f>(O113/$D113)/($C113/60)</f>
        <v>0</v>
      </c>
      <c r="AE113" s="15">
        <f>(P113/$D113)/($C113/60)</f>
        <v>0</v>
      </c>
      <c r="AF113" s="15">
        <f>(Q113/$D113)/($C113/60)</f>
        <v>0</v>
      </c>
      <c r="AG113" s="15">
        <f>(R113/$D113)/($C113/60)</f>
        <v>0</v>
      </c>
    </row>
    <row r="114" spans="1:33">
      <c r="A114" s="15">
        <v>220116</v>
      </c>
      <c r="B114" s="15" t="s">
        <v>234</v>
      </c>
      <c r="C114" s="15">
        <v>40</v>
      </c>
      <c r="D114" s="15">
        <v>3000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T114" s="15">
        <f>(E114/$D114)/($C114/60)</f>
        <v>0</v>
      </c>
      <c r="U114" s="15">
        <f>(F114/$D114)/($C114/60)</f>
        <v>0</v>
      </c>
      <c r="V114" s="15">
        <f>(G114/$D114)/($C114/60)</f>
        <v>0</v>
      </c>
      <c r="W114" s="15">
        <f>(H114/$D114)/($C114/60)</f>
        <v>0</v>
      </c>
      <c r="X114" s="15">
        <f>(I114/$D114)/($C114/60)</f>
        <v>0</v>
      </c>
      <c r="Y114" s="15">
        <f>(J114/$D114)/($C114/60)</f>
        <v>0</v>
      </c>
      <c r="Z114" s="15">
        <f>(K114/$D114)/($C114/60)</f>
        <v>0</v>
      </c>
      <c r="AA114" s="15">
        <f>(L114/$D114)/($C114/60)</f>
        <v>0</v>
      </c>
      <c r="AB114" s="15">
        <f>(M114/$D114)/($C114/60)</f>
        <v>0</v>
      </c>
      <c r="AC114" s="15">
        <f>(N114/$D114)/($C114/60)</f>
        <v>0</v>
      </c>
      <c r="AD114" s="15">
        <f>(O114/$D114)/($C114/60)</f>
        <v>0</v>
      </c>
      <c r="AE114" s="15">
        <f>(P114/$D114)/($C114/60)</f>
        <v>0</v>
      </c>
      <c r="AF114" s="15">
        <f>(Q114/$D114)/($C114/60)</f>
        <v>0</v>
      </c>
      <c r="AG114" s="15">
        <f>(R114/$D114)/($C114/60)</f>
        <v>0</v>
      </c>
    </row>
    <row r="115" spans="1:33">
      <c r="A115" s="15">
        <v>220116</v>
      </c>
      <c r="B115" s="15" t="s">
        <v>106</v>
      </c>
      <c r="C115" s="15">
        <v>60</v>
      </c>
      <c r="D115" s="15">
        <v>3000</v>
      </c>
      <c r="E115" s="15">
        <v>0</v>
      </c>
      <c r="F115" s="15">
        <v>4</v>
      </c>
      <c r="G115" s="15">
        <v>31</v>
      </c>
      <c r="H115" s="15">
        <v>19</v>
      </c>
      <c r="I115" s="15">
        <v>12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3</v>
      </c>
      <c r="P115" s="15">
        <v>0</v>
      </c>
      <c r="Q115" s="15">
        <v>0</v>
      </c>
      <c r="R115" s="15">
        <v>0</v>
      </c>
      <c r="T115" s="15">
        <f>(E115/$D115)/($C115/60)</f>
        <v>0</v>
      </c>
      <c r="U115" s="15">
        <f>(F115/$D115)/($C115/60)</f>
        <v>1.3333333333333333E-3</v>
      </c>
      <c r="V115" s="15">
        <f>(G115/$D115)/($C115/60)</f>
        <v>1.0333333333333333E-2</v>
      </c>
      <c r="W115" s="15">
        <f>(H115/$D115)/($C115/60)</f>
        <v>6.3333333333333332E-3</v>
      </c>
      <c r="X115" s="15">
        <f>(I115/$D115)/($C115/60)</f>
        <v>4.0000000000000001E-3</v>
      </c>
      <c r="Y115" s="15">
        <f>(J115/$D115)/($C115/60)</f>
        <v>0</v>
      </c>
      <c r="Z115" s="15">
        <f>(K115/$D115)/($C115/60)</f>
        <v>0</v>
      </c>
      <c r="AA115" s="15">
        <f>(L115/$D115)/($C115/60)</f>
        <v>0</v>
      </c>
      <c r="AB115" s="15">
        <f>(M115/$D115)/($C115/60)</f>
        <v>0</v>
      </c>
      <c r="AC115" s="15">
        <f>(N115/$D115)/($C115/60)</f>
        <v>0</v>
      </c>
      <c r="AD115" s="15">
        <f>(O115/$D115)/($C115/60)</f>
        <v>1E-3</v>
      </c>
      <c r="AE115" s="15">
        <f>(P115/$D115)/($C115/60)</f>
        <v>0</v>
      </c>
      <c r="AF115" s="15">
        <f>(Q115/$D115)/($C115/60)</f>
        <v>0</v>
      </c>
      <c r="AG115" s="15">
        <f>(R115/$D115)/($C115/60)</f>
        <v>0</v>
      </c>
    </row>
    <row r="116" spans="1:33">
      <c r="A116" s="15">
        <v>220116</v>
      </c>
      <c r="B116" s="15" t="s">
        <v>107</v>
      </c>
      <c r="C116" s="15">
        <v>60</v>
      </c>
      <c r="D116" s="15">
        <v>3000</v>
      </c>
      <c r="E116" s="15">
        <v>0</v>
      </c>
      <c r="F116" s="15">
        <v>0</v>
      </c>
      <c r="G116" s="15">
        <v>71</v>
      </c>
      <c r="H116" s="15">
        <v>3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T116" s="15">
        <f>(E116/$D116)/($C116/60)</f>
        <v>0</v>
      </c>
      <c r="U116" s="15">
        <f>(F116/$D116)/($C116/60)</f>
        <v>0</v>
      </c>
      <c r="V116" s="15">
        <f>(G116/$D116)/($C116/60)</f>
        <v>2.3666666666666666E-2</v>
      </c>
      <c r="W116" s="15">
        <f>(H116/$D116)/($C116/60)</f>
        <v>1E-3</v>
      </c>
      <c r="X116" s="15">
        <f>(I116/$D116)/($C116/60)</f>
        <v>0</v>
      </c>
      <c r="Y116" s="15">
        <f>(J116/$D116)/($C116/60)</f>
        <v>0</v>
      </c>
      <c r="Z116" s="15">
        <f>(K116/$D116)/($C116/60)</f>
        <v>0</v>
      </c>
      <c r="AA116" s="15">
        <f>(L116/$D116)/($C116/60)</f>
        <v>0</v>
      </c>
      <c r="AB116" s="15">
        <f>(M116/$D116)/($C116/60)</f>
        <v>0</v>
      </c>
      <c r="AC116" s="15">
        <f>(N116/$D116)/($C116/60)</f>
        <v>0</v>
      </c>
      <c r="AD116" s="15">
        <f>(O116/$D116)/($C116/60)</f>
        <v>0</v>
      </c>
      <c r="AE116" s="15">
        <f>(P116/$D116)/($C116/60)</f>
        <v>0</v>
      </c>
      <c r="AF116" s="15">
        <f>(Q116/$D116)/($C116/60)</f>
        <v>0</v>
      </c>
      <c r="AG116" s="15">
        <f>(R116/$D116)/($C116/60)</f>
        <v>0</v>
      </c>
    </row>
    <row r="117" spans="1:33">
      <c r="A117" s="15">
        <v>220116</v>
      </c>
      <c r="B117" s="15" t="s">
        <v>235</v>
      </c>
      <c r="C117" s="15">
        <v>57</v>
      </c>
      <c r="D117" s="15">
        <v>3000</v>
      </c>
      <c r="E117" s="15">
        <v>0</v>
      </c>
      <c r="F117" s="15">
        <v>0</v>
      </c>
      <c r="G117" s="15">
        <v>126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15</v>
      </c>
      <c r="R117" s="15">
        <v>0</v>
      </c>
      <c r="T117" s="15">
        <f>(E117/$D117)/($C117/60)</f>
        <v>0</v>
      </c>
      <c r="U117" s="15">
        <f>(F117/$D117)/($C117/60)</f>
        <v>0</v>
      </c>
      <c r="V117" s="15">
        <f>(G117/$D117)/($C117/60)</f>
        <v>4.4210526315789478E-2</v>
      </c>
      <c r="W117" s="15">
        <f>(H117/$D117)/($C117/60)</f>
        <v>0</v>
      </c>
      <c r="X117" s="15">
        <f>(I117/$D117)/($C117/60)</f>
        <v>0</v>
      </c>
      <c r="Y117" s="15">
        <f>(J117/$D117)/($C117/60)</f>
        <v>0</v>
      </c>
      <c r="Z117" s="15">
        <f>(K117/$D117)/($C117/60)</f>
        <v>0</v>
      </c>
      <c r="AA117" s="15">
        <f>(L117/$D117)/($C117/60)</f>
        <v>0</v>
      </c>
      <c r="AB117" s="15">
        <f>(M117/$D117)/($C117/60)</f>
        <v>0</v>
      </c>
      <c r="AC117" s="15">
        <f>(N117/$D117)/($C117/60)</f>
        <v>0</v>
      </c>
      <c r="AD117" s="15">
        <f>(O117/$D117)/($C117/60)</f>
        <v>0</v>
      </c>
      <c r="AE117" s="15">
        <f>(P117/$D117)/($C117/60)</f>
        <v>0</v>
      </c>
      <c r="AF117" s="15">
        <f>(Q117/$D117)/($C117/60)</f>
        <v>5.2631578947368429E-3</v>
      </c>
      <c r="AG117" s="15">
        <f>(R117/$D117)/($C117/60)</f>
        <v>0</v>
      </c>
    </row>
    <row r="118" spans="1:33">
      <c r="S118" s="20" t="s">
        <v>135</v>
      </c>
      <c r="T118" s="15">
        <f t="shared" ref="T118:AF118" si="0">AVERAGE(T3:T117)</f>
        <v>2.131287297527707E-4</v>
      </c>
      <c r="U118" s="15">
        <f t="shared" si="0"/>
        <v>1.8379083977175176E-3</v>
      </c>
      <c r="V118" s="15">
        <f t="shared" si="0"/>
        <v>2.0593197567989611E-2</v>
      </c>
      <c r="W118" s="15">
        <f t="shared" si="0"/>
        <v>8.5114186162667388E-3</v>
      </c>
      <c r="X118" s="15">
        <f t="shared" si="0"/>
        <v>3.2280846151492765E-2</v>
      </c>
      <c r="Y118" s="15">
        <f t="shared" si="0"/>
        <v>8.5460580438797742E-2</v>
      </c>
      <c r="Z118" s="15">
        <f t="shared" si="0"/>
        <v>3.8363171355498718E-5</v>
      </c>
      <c r="AA118" s="15">
        <f t="shared" si="0"/>
        <v>1.331489608216385E-2</v>
      </c>
      <c r="AB118" s="15">
        <f t="shared" si="0"/>
        <v>6.3247145011850888E-4</v>
      </c>
      <c r="AC118" s="15">
        <f t="shared" si="0"/>
        <v>1.7798537681305973E-4</v>
      </c>
      <c r="AD118" s="15">
        <f t="shared" si="0"/>
        <v>1.9710144927536234E-4</v>
      </c>
      <c r="AE118" s="15">
        <f t="shared" si="0"/>
        <v>1.1423699914748511E-4</v>
      </c>
      <c r="AF118" s="15">
        <f t="shared" si="0"/>
        <v>4.5766590389016025E-5</v>
      </c>
      <c r="AG118" s="15">
        <f t="shared" ref="AG118" si="1">AVERAGE(AG3:AG117)</f>
        <v>1.0647737355811889E-4</v>
      </c>
    </row>
    <row r="119" spans="1:33">
      <c r="S119" s="20" t="s">
        <v>127</v>
      </c>
      <c r="T119" s="15">
        <f>STDEV(T3:T117)</f>
        <v>2.2855510005890048E-3</v>
      </c>
      <c r="U119" s="15">
        <f>STDEV(U3:U117)</f>
        <v>1.047063175733522E-2</v>
      </c>
      <c r="V119" s="15">
        <f>STDEV(V3:V117)</f>
        <v>5.4598634937071511E-2</v>
      </c>
      <c r="W119" s="15">
        <f>STDEV(W3:W117)</f>
        <v>3.1199554256395295E-2</v>
      </c>
      <c r="X119" s="15">
        <f>STDEV(X3:X117)</f>
        <v>7.1639914229351245E-2</v>
      </c>
      <c r="Y119" s="15">
        <f>STDEV(Y3:Y117)</f>
        <v>0.22123504089517609</v>
      </c>
      <c r="Z119" s="15">
        <f>STDEV(Z3:Z117)</f>
        <v>4.1139918010602071E-4</v>
      </c>
      <c r="AA119" s="15">
        <f>STDEV(AA3:AA117)</f>
        <v>3.6100037673181429E-2</v>
      </c>
      <c r="AB119" s="15">
        <f>STDEV(AB3:AB117)</f>
        <v>5.3309278987685102E-3</v>
      </c>
      <c r="AC119" s="15">
        <f>STDEV(AC3:AC117)</f>
        <v>1.142500082075004E-3</v>
      </c>
      <c r="AD119" s="15">
        <f>STDEV(AD3:AD117)</f>
        <v>1.7364881614459501E-3</v>
      </c>
      <c r="AE119" s="15">
        <f>STDEV(AE3:AE117)</f>
        <v>9.3738939980268776E-4</v>
      </c>
      <c r="AF119" s="15">
        <f>STDEV(AF3:AF117)</f>
        <v>4.9079200433700741E-4</v>
      </c>
      <c r="AG119" s="15">
        <f>STDEV(AG3:AG117)</f>
        <v>1.1418426223350779E-3</v>
      </c>
    </row>
    <row r="120" spans="1:33">
      <c r="S120" s="20" t="s">
        <v>128</v>
      </c>
      <c r="T120" s="15">
        <f>COUNT(T3:T117)</f>
        <v>115</v>
      </c>
      <c r="U120" s="15">
        <f>COUNT(U3:U117)</f>
        <v>115</v>
      </c>
      <c r="V120" s="15">
        <f>COUNT(V3:V117)</f>
        <v>115</v>
      </c>
      <c r="W120" s="15">
        <f>COUNT(W3:W117)</f>
        <v>115</v>
      </c>
      <c r="X120" s="15">
        <f>COUNT(X3:X117)</f>
        <v>115</v>
      </c>
      <c r="Y120" s="15">
        <f>COUNT(Y3:Y117)</f>
        <v>115</v>
      </c>
      <c r="Z120" s="15">
        <f>COUNT(Z3:Z117)</f>
        <v>115</v>
      </c>
      <c r="AA120" s="15">
        <f>COUNT(AA3:AA117)</f>
        <v>115</v>
      </c>
      <c r="AB120" s="15">
        <f>COUNT(AB3:AB117)</f>
        <v>115</v>
      </c>
      <c r="AC120" s="15">
        <f>COUNT(AC3:AC117)</f>
        <v>115</v>
      </c>
      <c r="AD120" s="15">
        <f>COUNT(AD3:AD117)</f>
        <v>115</v>
      </c>
      <c r="AE120" s="15">
        <f>COUNT(AE3:AE117)</f>
        <v>115</v>
      </c>
      <c r="AF120" s="15">
        <f>COUNT(AF3:AF117)</f>
        <v>115</v>
      </c>
      <c r="AG120" s="15">
        <f>COUNT(AG3:AG117)</f>
        <v>115</v>
      </c>
    </row>
    <row r="122" spans="1:33">
      <c r="R122" s="20" t="s">
        <v>140</v>
      </c>
      <c r="S122" s="20" t="s">
        <v>135</v>
      </c>
      <c r="T122" s="22">
        <f>T118*100</f>
        <v>2.1312872975277071E-2</v>
      </c>
      <c r="U122" s="22">
        <f>U118*100</f>
        <v>0.18379083977175176</v>
      </c>
      <c r="V122" s="22">
        <f>V118*100</f>
        <v>2.0593197567989612</v>
      </c>
      <c r="W122" s="22">
        <f>W118*100</f>
        <v>0.85114186162667393</v>
      </c>
      <c r="X122" s="22">
        <f>X118*100</f>
        <v>3.2280846151492764</v>
      </c>
      <c r="Y122" s="22">
        <f>Y118*100</f>
        <v>8.5460580438797749</v>
      </c>
      <c r="Z122" s="21">
        <f>Z118*100</f>
        <v>3.8363171355498718E-3</v>
      </c>
      <c r="AA122" s="22">
        <f>AA118*100</f>
        <v>1.331489608216385</v>
      </c>
      <c r="AB122" s="22">
        <f>AB118*100</f>
        <v>6.3247145011850886E-2</v>
      </c>
      <c r="AC122" s="22">
        <f>AC118*100</f>
        <v>1.7798537681305973E-2</v>
      </c>
      <c r="AD122" s="22">
        <f>AD118*100</f>
        <v>1.9710144927536234E-2</v>
      </c>
      <c r="AE122" s="22">
        <f>AE118*100</f>
        <v>1.142369991474851E-2</v>
      </c>
      <c r="AF122" s="21">
        <f>AF118*100</f>
        <v>4.5766590389016027E-3</v>
      </c>
      <c r="AG122" s="22">
        <f>AG118*100</f>
        <v>1.064773735581189E-2</v>
      </c>
    </row>
    <row r="123" spans="1:33">
      <c r="R123" s="20"/>
      <c r="S123" s="20" t="s">
        <v>127</v>
      </c>
      <c r="T123" s="22">
        <f>T119*100</f>
        <v>0.22855510005890048</v>
      </c>
      <c r="U123" s="22">
        <f t="shared" ref="U123:AF123" si="2">U119*100</f>
        <v>1.047063175733522</v>
      </c>
      <c r="V123" s="22">
        <f t="shared" si="2"/>
        <v>5.4598634937071511</v>
      </c>
      <c r="W123" s="22">
        <f t="shared" si="2"/>
        <v>3.1199554256395294</v>
      </c>
      <c r="X123" s="22">
        <f t="shared" si="2"/>
        <v>7.1639914229351245</v>
      </c>
      <c r="Y123" s="22">
        <f t="shared" si="2"/>
        <v>22.12350408951761</v>
      </c>
      <c r="Z123" s="22">
        <f t="shared" si="2"/>
        <v>4.1139918010602072E-2</v>
      </c>
      <c r="AA123" s="22">
        <f t="shared" si="2"/>
        <v>3.6100037673181431</v>
      </c>
      <c r="AB123" s="22">
        <f t="shared" si="2"/>
        <v>0.53309278987685105</v>
      </c>
      <c r="AC123" s="22">
        <f t="shared" si="2"/>
        <v>0.11425000820750039</v>
      </c>
      <c r="AD123" s="22">
        <f t="shared" si="2"/>
        <v>0.17364881614459501</v>
      </c>
      <c r="AE123" s="22">
        <f t="shared" si="2"/>
        <v>9.3738939980268776E-2</v>
      </c>
      <c r="AF123" s="22">
        <f t="shared" si="2"/>
        <v>4.9079200433700738E-2</v>
      </c>
      <c r="AG123" s="22">
        <f t="shared" ref="AG123" si="3">AG119*100</f>
        <v>0.11418426223350779</v>
      </c>
    </row>
  </sheetData>
  <mergeCells count="2">
    <mergeCell ref="E1:R1"/>
    <mergeCell ref="T1:AG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topLeftCell="O2" workbookViewId="0">
      <pane ySplit="560" topLeftCell="A154" activePane="bottomLeft"/>
      <selection activeCell="U2" sqref="U2"/>
      <selection pane="bottomLeft" activeCell="AB166" sqref="AB166"/>
    </sheetView>
  </sheetViews>
  <sheetFormatPr baseColWidth="10" defaultRowHeight="15" x14ac:dyDescent="0"/>
  <cols>
    <col min="1" max="1" width="9.5" style="13" customWidth="1"/>
    <col min="2" max="2" width="10" style="1" bestFit="1" customWidth="1"/>
    <col min="3" max="3" width="11.1640625" style="1" bestFit="1" customWidth="1"/>
    <col min="4" max="4" width="8.83203125" style="1" bestFit="1" customWidth="1"/>
    <col min="5" max="6" width="9.6640625" style="1" bestFit="1" customWidth="1"/>
    <col min="7" max="7" width="10.1640625" style="1" bestFit="1" customWidth="1"/>
    <col min="8" max="8" width="8.1640625" style="1" bestFit="1" customWidth="1"/>
    <col min="9" max="9" width="13.1640625" style="1" bestFit="1" customWidth="1"/>
    <col min="10" max="10" width="8.5" style="1" bestFit="1" customWidth="1"/>
    <col min="11" max="11" width="9.83203125" style="1" bestFit="1" customWidth="1"/>
    <col min="12" max="12" width="12.83203125" style="1" bestFit="1" customWidth="1"/>
    <col min="13" max="13" width="9.83203125" style="1" bestFit="1" customWidth="1"/>
    <col min="14" max="14" width="7.1640625" style="1" bestFit="1" customWidth="1"/>
    <col min="15" max="15" width="13.1640625" style="1" bestFit="1" customWidth="1"/>
    <col min="16" max="16" width="12.33203125" style="1" bestFit="1" customWidth="1"/>
    <col min="17" max="17" width="5.5" style="1" customWidth="1"/>
    <col min="18" max="21" width="12.1640625" style="1" bestFit="1" customWidth="1"/>
    <col min="22" max="22" width="13.1640625" style="1" bestFit="1" customWidth="1"/>
    <col min="23" max="24" width="12.1640625" style="1" bestFit="1" customWidth="1"/>
    <col min="25" max="25" width="12.83203125" style="1" bestFit="1" customWidth="1"/>
    <col min="26" max="26" width="12.1640625" style="1" bestFit="1" customWidth="1"/>
    <col min="27" max="27" width="12.33203125" style="1" bestFit="1" customWidth="1"/>
    <col min="28" max="28" width="13.1640625" style="1" bestFit="1" customWidth="1"/>
    <col min="29" max="29" width="12.33203125" style="1" bestFit="1" customWidth="1"/>
    <col min="30" max="16384" width="10.83203125" style="3"/>
  </cols>
  <sheetData>
    <row r="1" spans="1:30">
      <c r="E1" s="2" t="s">
        <v>133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2" t="s">
        <v>134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16" thickBot="1">
      <c r="A2" s="23" t="s">
        <v>129</v>
      </c>
      <c r="B2" s="5" t="s">
        <v>130</v>
      </c>
      <c r="C2" s="5" t="s">
        <v>131</v>
      </c>
      <c r="D2" s="5" t="s">
        <v>132</v>
      </c>
      <c r="E2" s="6" t="s">
        <v>0</v>
      </c>
      <c r="F2" s="6" t="s">
        <v>1</v>
      </c>
      <c r="G2" s="6" t="s">
        <v>2</v>
      </c>
      <c r="H2" s="6" t="s">
        <v>136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  <c r="N2" s="6" t="s">
        <v>137</v>
      </c>
      <c r="O2" s="6" t="s">
        <v>138</v>
      </c>
      <c r="P2" s="6" t="s">
        <v>139</v>
      </c>
      <c r="Q2" s="5"/>
      <c r="R2" s="6" t="s">
        <v>0</v>
      </c>
      <c r="S2" s="6" t="s">
        <v>1</v>
      </c>
      <c r="T2" s="6" t="s">
        <v>2</v>
      </c>
      <c r="U2" s="6" t="s">
        <v>136</v>
      </c>
      <c r="V2" s="6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137</v>
      </c>
      <c r="AB2" s="6" t="s">
        <v>138</v>
      </c>
      <c r="AC2" s="6" t="s">
        <v>139</v>
      </c>
      <c r="AD2" s="7"/>
    </row>
    <row r="3" spans="1:30" ht="16" thickTop="1">
      <c r="A3" s="24">
        <v>211216</v>
      </c>
      <c r="B3" s="4" t="s">
        <v>8</v>
      </c>
      <c r="C3" s="4">
        <v>60</v>
      </c>
      <c r="D3" s="4">
        <v>200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18</v>
      </c>
      <c r="M3" s="4">
        <v>0</v>
      </c>
      <c r="N3" s="4">
        <v>0</v>
      </c>
      <c r="O3" s="4">
        <v>0</v>
      </c>
      <c r="P3" s="4">
        <v>0</v>
      </c>
      <c r="Q3" s="4"/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0.09</v>
      </c>
      <c r="Z3" s="4">
        <v>0</v>
      </c>
      <c r="AA3" s="4">
        <v>0</v>
      </c>
      <c r="AB3" s="4">
        <v>0</v>
      </c>
      <c r="AC3" s="4">
        <v>0</v>
      </c>
      <c r="AD3" s="7"/>
    </row>
    <row r="4" spans="1:30">
      <c r="A4" s="24">
        <v>211216</v>
      </c>
      <c r="B4" s="8" t="s">
        <v>9</v>
      </c>
      <c r="C4" s="4">
        <v>35</v>
      </c>
      <c r="D4" s="4">
        <v>200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30</v>
      </c>
      <c r="M4" s="4">
        <v>0</v>
      </c>
      <c r="N4" s="4">
        <v>0</v>
      </c>
      <c r="O4" s="4">
        <v>0</v>
      </c>
      <c r="P4" s="4">
        <v>0</v>
      </c>
      <c r="Q4" s="4"/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0.257142857</v>
      </c>
      <c r="Z4" s="4">
        <v>0</v>
      </c>
      <c r="AA4" s="4">
        <v>0</v>
      </c>
      <c r="AB4" s="4">
        <v>0</v>
      </c>
      <c r="AC4" s="4">
        <v>0</v>
      </c>
      <c r="AD4" s="7"/>
    </row>
    <row r="5" spans="1:30">
      <c r="A5" s="24">
        <v>221216</v>
      </c>
      <c r="B5" s="4" t="s">
        <v>10</v>
      </c>
      <c r="C5" s="4">
        <v>60</v>
      </c>
      <c r="D5" s="4">
        <v>1700</v>
      </c>
      <c r="E5" s="4"/>
      <c r="F5" s="4"/>
      <c r="G5" s="4"/>
      <c r="H5" s="4"/>
      <c r="I5" s="4"/>
      <c r="J5" s="4"/>
      <c r="K5" s="4"/>
      <c r="L5" s="4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>
        <v>9.4117650000000008E-3</v>
      </c>
      <c r="Z5" s="4"/>
      <c r="AA5" s="4"/>
      <c r="AB5" s="4"/>
      <c r="AC5" s="4"/>
      <c r="AD5" s="7"/>
    </row>
    <row r="6" spans="1:30">
      <c r="A6" s="24">
        <v>221216</v>
      </c>
      <c r="B6" s="4" t="s">
        <v>11</v>
      </c>
      <c r="C6" s="4">
        <v>60</v>
      </c>
      <c r="D6" s="4">
        <v>1700</v>
      </c>
      <c r="E6" s="4"/>
      <c r="F6" s="4"/>
      <c r="G6" s="4"/>
      <c r="H6" s="4"/>
      <c r="I6" s="4"/>
      <c r="J6" s="4"/>
      <c r="K6" s="4"/>
      <c r="L6" s="4">
        <v>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>
        <v>5.8823529999999999E-3</v>
      </c>
      <c r="Z6" s="4"/>
      <c r="AA6" s="4"/>
      <c r="AB6" s="4"/>
      <c r="AC6" s="4"/>
      <c r="AD6" s="7"/>
    </row>
    <row r="7" spans="1:30">
      <c r="A7" s="24">
        <v>221216</v>
      </c>
      <c r="B7" s="4" t="s">
        <v>12</v>
      </c>
      <c r="C7" s="4">
        <v>60</v>
      </c>
      <c r="D7" s="4">
        <v>1700</v>
      </c>
      <c r="E7" s="4"/>
      <c r="F7" s="4"/>
      <c r="G7" s="4"/>
      <c r="H7" s="4"/>
      <c r="I7" s="4"/>
      <c r="J7" s="4"/>
      <c r="K7" s="4"/>
      <c r="L7" s="4">
        <v>112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6.5882353000000005E-2</v>
      </c>
      <c r="Z7" s="4"/>
      <c r="AA7" s="4"/>
      <c r="AB7" s="4"/>
      <c r="AC7" s="4"/>
      <c r="AD7" s="7"/>
    </row>
    <row r="8" spans="1:30">
      <c r="A8" s="24">
        <v>221216</v>
      </c>
      <c r="B8" s="4" t="s">
        <v>10</v>
      </c>
      <c r="C8" s="4">
        <v>60</v>
      </c>
      <c r="D8" s="4">
        <v>400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/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7"/>
    </row>
    <row r="9" spans="1:30">
      <c r="A9" s="24">
        <v>221216</v>
      </c>
      <c r="B9" s="4" t="s">
        <v>11</v>
      </c>
      <c r="C9" s="4">
        <v>60</v>
      </c>
      <c r="D9" s="4">
        <v>400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/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7"/>
    </row>
    <row r="10" spans="1:30">
      <c r="A10" s="24">
        <v>221216</v>
      </c>
      <c r="B10" s="4" t="s">
        <v>12</v>
      </c>
      <c r="C10" s="4">
        <v>60</v>
      </c>
      <c r="D10" s="4">
        <v>400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/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7"/>
    </row>
    <row r="11" spans="1:30">
      <c r="A11" s="24">
        <v>271216</v>
      </c>
      <c r="B11" s="4" t="s">
        <v>13</v>
      </c>
      <c r="C11" s="4">
        <v>31</v>
      </c>
      <c r="D11" s="4">
        <v>600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/>
      <c r="R11" s="4">
        <v>0</v>
      </c>
      <c r="S11" s="4">
        <v>0</v>
      </c>
      <c r="T11" s="4">
        <v>3.2258059999999999E-3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7"/>
    </row>
    <row r="12" spans="1:30">
      <c r="A12" s="24">
        <v>271216</v>
      </c>
      <c r="B12" s="4" t="s">
        <v>14</v>
      </c>
      <c r="C12" s="4">
        <v>60</v>
      </c>
      <c r="D12" s="4">
        <v>500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/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7"/>
    </row>
    <row r="13" spans="1:30">
      <c r="A13" s="24">
        <v>271216</v>
      </c>
      <c r="B13" s="8" t="s">
        <v>15</v>
      </c>
      <c r="C13" s="4">
        <v>60</v>
      </c>
      <c r="D13" s="4">
        <v>500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/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2E-3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7"/>
    </row>
    <row r="14" spans="1:30">
      <c r="A14" s="24">
        <v>271216</v>
      </c>
      <c r="B14" s="8" t="s">
        <v>16</v>
      </c>
      <c r="C14" s="4">
        <v>60</v>
      </c>
      <c r="D14" s="4">
        <v>500</v>
      </c>
      <c r="E14" s="4">
        <v>123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/>
      <c r="R14" s="4">
        <v>0.246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7"/>
    </row>
    <row r="15" spans="1:30">
      <c r="A15" s="24">
        <v>271216</v>
      </c>
      <c r="B15" s="4" t="s">
        <v>17</v>
      </c>
      <c r="C15" s="4">
        <v>57</v>
      </c>
      <c r="D15" s="4">
        <v>500</v>
      </c>
      <c r="E15" s="4">
        <v>111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/>
      <c r="R15" s="4">
        <v>0.233684211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7"/>
    </row>
    <row r="16" spans="1:30">
      <c r="A16" s="24">
        <v>271216</v>
      </c>
      <c r="B16" s="4" t="s">
        <v>14</v>
      </c>
      <c r="C16" s="4">
        <v>60</v>
      </c>
      <c r="D16" s="4">
        <v>1700</v>
      </c>
      <c r="E16" s="4"/>
      <c r="F16" s="4"/>
      <c r="G16" s="4"/>
      <c r="H16" s="4"/>
      <c r="I16" s="4"/>
      <c r="J16" s="4"/>
      <c r="K16" s="4"/>
      <c r="L16" s="4">
        <v>76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4.4705882000000002E-2</v>
      </c>
      <c r="Z16" s="4"/>
      <c r="AA16" s="4"/>
      <c r="AB16" s="4"/>
      <c r="AC16" s="4"/>
      <c r="AD16" s="7"/>
    </row>
    <row r="17" spans="1:30">
      <c r="A17" s="24">
        <v>271216</v>
      </c>
      <c r="B17" s="8" t="s">
        <v>15</v>
      </c>
      <c r="C17" s="4">
        <v>60</v>
      </c>
      <c r="D17" s="4">
        <v>1700</v>
      </c>
      <c r="E17" s="4"/>
      <c r="F17" s="4"/>
      <c r="G17" s="4"/>
      <c r="H17" s="4"/>
      <c r="I17" s="4"/>
      <c r="J17" s="4"/>
      <c r="K17" s="4"/>
      <c r="L17" s="4">
        <v>17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0.01</v>
      </c>
      <c r="Z17" s="4"/>
      <c r="AA17" s="4"/>
      <c r="AB17" s="4"/>
      <c r="AC17" s="4"/>
      <c r="AD17" s="7"/>
    </row>
    <row r="18" spans="1:30">
      <c r="A18" s="24">
        <v>271216</v>
      </c>
      <c r="B18" s="8" t="s">
        <v>16</v>
      </c>
      <c r="C18" s="4">
        <v>60</v>
      </c>
      <c r="D18" s="4">
        <v>1700</v>
      </c>
      <c r="E18" s="4"/>
      <c r="F18" s="4"/>
      <c r="G18" s="4"/>
      <c r="H18" s="4"/>
      <c r="I18" s="4"/>
      <c r="J18" s="4"/>
      <c r="K18" s="4"/>
      <c r="L18" s="4">
        <v>84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>
        <v>4.9411765000000003E-2</v>
      </c>
      <c r="Z18" s="4"/>
      <c r="AA18" s="4"/>
      <c r="AB18" s="4"/>
      <c r="AC18" s="4"/>
      <c r="AD18" s="7"/>
    </row>
    <row r="19" spans="1:30">
      <c r="A19" s="24">
        <v>271216</v>
      </c>
      <c r="B19" s="4" t="s">
        <v>17</v>
      </c>
      <c r="C19" s="4">
        <v>57</v>
      </c>
      <c r="D19" s="4">
        <v>1700</v>
      </c>
      <c r="E19" s="4"/>
      <c r="F19" s="4"/>
      <c r="G19" s="4"/>
      <c r="H19" s="4"/>
      <c r="I19" s="4"/>
      <c r="J19" s="4"/>
      <c r="K19" s="4"/>
      <c r="L19" s="4">
        <v>56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3.4674923000000003E-2</v>
      </c>
      <c r="Z19" s="4"/>
      <c r="AA19" s="4"/>
      <c r="AB19" s="4"/>
      <c r="AC19" s="4"/>
      <c r="AD19" s="7"/>
    </row>
    <row r="20" spans="1:30">
      <c r="A20" s="24">
        <v>271216</v>
      </c>
      <c r="B20" s="4" t="s">
        <v>18</v>
      </c>
      <c r="C20" s="4">
        <v>41</v>
      </c>
      <c r="D20" s="4">
        <v>800</v>
      </c>
      <c r="E20" s="4">
        <v>53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8</v>
      </c>
      <c r="M20" s="4">
        <v>0</v>
      </c>
      <c r="N20" s="4">
        <v>0</v>
      </c>
      <c r="O20" s="4">
        <v>0</v>
      </c>
      <c r="P20" s="4">
        <v>0</v>
      </c>
      <c r="Q20" s="4"/>
      <c r="R20" s="4">
        <v>9.6951220000000005E-2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1.4634146000000001E-2</v>
      </c>
      <c r="Z20" s="4">
        <v>0</v>
      </c>
      <c r="AA20" s="4">
        <v>0</v>
      </c>
      <c r="AB20" s="4">
        <v>0</v>
      </c>
      <c r="AC20" s="4">
        <v>0</v>
      </c>
      <c r="AD20" s="7"/>
    </row>
    <row r="21" spans="1:30">
      <c r="A21" s="24">
        <v>281216</v>
      </c>
      <c r="B21" s="4" t="s">
        <v>19</v>
      </c>
      <c r="C21" s="4">
        <v>28</v>
      </c>
      <c r="D21" s="4">
        <v>2200</v>
      </c>
      <c r="E21" s="4"/>
      <c r="F21" s="4"/>
      <c r="G21" s="4"/>
      <c r="H21" s="4"/>
      <c r="I21" s="4"/>
      <c r="J21" s="4"/>
      <c r="K21" s="4"/>
      <c r="L21" s="4">
        <v>37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3.6038961000000001E-2</v>
      </c>
      <c r="Z21" s="4"/>
      <c r="AA21" s="4"/>
      <c r="AB21" s="4"/>
      <c r="AC21" s="4"/>
      <c r="AD21" s="7"/>
    </row>
    <row r="22" spans="1:30">
      <c r="A22" s="24">
        <v>281216</v>
      </c>
      <c r="B22" s="4" t="s">
        <v>20</v>
      </c>
      <c r="C22" s="4">
        <v>60</v>
      </c>
      <c r="D22" s="4">
        <v>800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8</v>
      </c>
      <c r="M22" s="4">
        <v>0</v>
      </c>
      <c r="N22" s="4">
        <v>0</v>
      </c>
      <c r="O22" s="4">
        <v>0</v>
      </c>
      <c r="P22" s="4">
        <v>0</v>
      </c>
      <c r="Q22" s="4"/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0.01</v>
      </c>
      <c r="Z22" s="4">
        <v>0</v>
      </c>
      <c r="AA22" s="4">
        <v>0</v>
      </c>
      <c r="AB22" s="4">
        <v>0</v>
      </c>
      <c r="AC22" s="4">
        <v>0</v>
      </c>
      <c r="AD22" s="7"/>
    </row>
    <row r="23" spans="1:30">
      <c r="A23" s="24">
        <v>281216</v>
      </c>
      <c r="B23" s="4" t="s">
        <v>21</v>
      </c>
      <c r="C23" s="4">
        <v>60</v>
      </c>
      <c r="D23" s="4">
        <v>800</v>
      </c>
      <c r="E23" s="4">
        <v>102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/>
      <c r="R23" s="4">
        <v>0.1275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7"/>
    </row>
    <row r="24" spans="1:30">
      <c r="A24" s="24">
        <v>281216</v>
      </c>
      <c r="B24" s="4" t="s">
        <v>22</v>
      </c>
      <c r="C24" s="4">
        <v>25</v>
      </c>
      <c r="D24" s="4">
        <v>800</v>
      </c>
      <c r="E24" s="4">
        <v>35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/>
      <c r="R24" s="4">
        <v>0.105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3.0000000000000001E-3</v>
      </c>
      <c r="AB24" s="4">
        <v>0</v>
      </c>
      <c r="AC24" s="4">
        <v>0</v>
      </c>
      <c r="AD24" s="7"/>
    </row>
    <row r="25" spans="1:30">
      <c r="A25" s="24">
        <v>281216</v>
      </c>
      <c r="B25" s="8" t="s">
        <v>23</v>
      </c>
      <c r="C25" s="4">
        <v>10</v>
      </c>
      <c r="D25" s="4">
        <v>500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/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7"/>
    </row>
    <row r="26" spans="1:30">
      <c r="A26" s="24">
        <v>281216</v>
      </c>
      <c r="B26" s="8" t="s">
        <v>24</v>
      </c>
      <c r="C26" s="4">
        <v>60</v>
      </c>
      <c r="D26" s="4">
        <v>800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94</v>
      </c>
      <c r="M26" s="4">
        <v>0</v>
      </c>
      <c r="N26" s="4">
        <v>0</v>
      </c>
      <c r="O26" s="4">
        <v>0</v>
      </c>
      <c r="P26" s="4">
        <v>0</v>
      </c>
      <c r="Q26" s="4"/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0.11749999999999999</v>
      </c>
      <c r="Z26" s="4">
        <v>0</v>
      </c>
      <c r="AA26" s="4">
        <v>0</v>
      </c>
      <c r="AB26" s="4">
        <v>0</v>
      </c>
      <c r="AC26" s="4">
        <v>0</v>
      </c>
      <c r="AD26" s="7"/>
    </row>
    <row r="27" spans="1:30">
      <c r="A27" s="24">
        <v>281216</v>
      </c>
      <c r="B27" s="8" t="s">
        <v>25</v>
      </c>
      <c r="C27" s="4">
        <v>55</v>
      </c>
      <c r="D27" s="4">
        <v>800</v>
      </c>
      <c r="E27" s="4">
        <v>0</v>
      </c>
      <c r="F27" s="4">
        <v>0</v>
      </c>
      <c r="G27" s="4">
        <v>0</v>
      </c>
      <c r="H27" s="4">
        <v>0</v>
      </c>
      <c r="I27" s="4">
        <v>3</v>
      </c>
      <c r="J27" s="4">
        <v>0</v>
      </c>
      <c r="K27" s="4">
        <v>0</v>
      </c>
      <c r="L27" s="4">
        <v>74</v>
      </c>
      <c r="M27" s="4">
        <v>0</v>
      </c>
      <c r="N27" s="4">
        <v>0</v>
      </c>
      <c r="O27" s="4">
        <v>0</v>
      </c>
      <c r="P27" s="4">
        <v>0</v>
      </c>
      <c r="Q27" s="4"/>
      <c r="R27" s="4">
        <v>0</v>
      </c>
      <c r="S27" s="4">
        <v>0</v>
      </c>
      <c r="T27" s="4">
        <v>0</v>
      </c>
      <c r="U27" s="4">
        <v>0</v>
      </c>
      <c r="V27" s="4">
        <v>4.0909090000000002E-3</v>
      </c>
      <c r="W27" s="4">
        <v>0</v>
      </c>
      <c r="X27" s="4">
        <v>0</v>
      </c>
      <c r="Y27" s="4">
        <v>0.10090909100000001</v>
      </c>
      <c r="Z27" s="4">
        <v>0</v>
      </c>
      <c r="AA27" s="4">
        <v>0</v>
      </c>
      <c r="AB27" s="4">
        <v>0</v>
      </c>
      <c r="AC27" s="4">
        <v>0</v>
      </c>
      <c r="AD27" s="7"/>
    </row>
    <row r="28" spans="1:30">
      <c r="A28" s="24">
        <v>281216</v>
      </c>
      <c r="B28" s="8" t="s">
        <v>26</v>
      </c>
      <c r="C28" s="4">
        <v>7</v>
      </c>
      <c r="D28" s="4">
        <v>500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/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7"/>
    </row>
    <row r="29" spans="1:30">
      <c r="A29" s="24">
        <v>281216</v>
      </c>
      <c r="B29" s="8" t="s">
        <v>27</v>
      </c>
      <c r="C29" s="4">
        <v>60</v>
      </c>
      <c r="D29" s="4">
        <v>350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/>
      <c r="R29" s="4">
        <v>2.8571429999999999E-3</v>
      </c>
      <c r="S29" s="4">
        <v>0</v>
      </c>
      <c r="T29" s="4">
        <v>0</v>
      </c>
      <c r="U29" s="4">
        <v>0</v>
      </c>
      <c r="V29" s="4">
        <v>0</v>
      </c>
      <c r="W29" s="4">
        <v>2.8571429999999999E-3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7"/>
    </row>
    <row r="30" spans="1:30">
      <c r="A30" s="24">
        <v>281216</v>
      </c>
      <c r="B30" s="8" t="s">
        <v>28</v>
      </c>
      <c r="C30" s="4">
        <v>52</v>
      </c>
      <c r="D30" s="4">
        <v>350</v>
      </c>
      <c r="E30" s="4">
        <v>0</v>
      </c>
      <c r="F30" s="4">
        <v>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4</v>
      </c>
      <c r="P30" s="4">
        <v>0</v>
      </c>
      <c r="Q30" s="4"/>
      <c r="R30" s="4">
        <v>0</v>
      </c>
      <c r="S30" s="4">
        <v>1.3186813E-2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1.3186813E-2</v>
      </c>
      <c r="AC30" s="4">
        <v>0</v>
      </c>
      <c r="AD30" s="7"/>
    </row>
    <row r="31" spans="1:30">
      <c r="A31" s="24">
        <v>281216</v>
      </c>
      <c r="B31" s="8" t="s">
        <v>29</v>
      </c>
      <c r="C31" s="4">
        <v>3</v>
      </c>
      <c r="D31" s="4">
        <v>700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/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2.8571428999999999E-2</v>
      </c>
      <c r="Z31" s="4">
        <v>0</v>
      </c>
      <c r="AA31" s="4">
        <v>0</v>
      </c>
      <c r="AB31" s="4">
        <v>0</v>
      </c>
      <c r="AC31" s="4">
        <v>0</v>
      </c>
      <c r="AD31" s="7"/>
    </row>
    <row r="32" spans="1:30">
      <c r="A32" s="24">
        <v>281216</v>
      </c>
      <c r="B32" s="8" t="s">
        <v>30</v>
      </c>
      <c r="C32" s="4">
        <v>60</v>
      </c>
      <c r="D32" s="4">
        <v>500</v>
      </c>
      <c r="E32" s="4">
        <v>0</v>
      </c>
      <c r="F32" s="4">
        <v>1</v>
      </c>
      <c r="G32" s="4">
        <v>4</v>
      </c>
      <c r="H32" s="4">
        <v>0</v>
      </c>
      <c r="I32" s="4">
        <v>0</v>
      </c>
      <c r="J32" s="4">
        <v>4</v>
      </c>
      <c r="K32" s="4">
        <v>2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/>
      <c r="R32" s="4">
        <v>0</v>
      </c>
      <c r="S32" s="4">
        <v>2E-3</v>
      </c>
      <c r="T32" s="4">
        <v>8.0000000000000002E-3</v>
      </c>
      <c r="U32" s="4">
        <v>0</v>
      </c>
      <c r="V32" s="4">
        <v>0</v>
      </c>
      <c r="W32" s="4">
        <v>8.0000000000000002E-3</v>
      </c>
      <c r="X32" s="4">
        <v>4.0000000000000001E-3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7"/>
    </row>
    <row r="33" spans="1:30">
      <c r="A33" s="24">
        <v>281216</v>
      </c>
      <c r="B33" s="8" t="s">
        <v>31</v>
      </c>
      <c r="C33" s="4">
        <v>47</v>
      </c>
      <c r="D33" s="4">
        <v>500</v>
      </c>
      <c r="E33" s="4">
        <v>0</v>
      </c>
      <c r="F33" s="4">
        <v>42</v>
      </c>
      <c r="G33" s="4">
        <v>3</v>
      </c>
      <c r="H33" s="4">
        <v>0</v>
      </c>
      <c r="I33" s="4">
        <v>0</v>
      </c>
      <c r="J33" s="4">
        <v>1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1</v>
      </c>
      <c r="Q33" s="4"/>
      <c r="R33" s="4">
        <v>0</v>
      </c>
      <c r="S33" s="4">
        <v>0.107234043</v>
      </c>
      <c r="T33" s="4">
        <v>7.6595739999999997E-3</v>
      </c>
      <c r="U33" s="4">
        <v>0</v>
      </c>
      <c r="V33" s="4">
        <v>0</v>
      </c>
      <c r="W33" s="4">
        <v>2.5531909999999998E-3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2.5531909999999998E-3</v>
      </c>
      <c r="AD33" s="7"/>
    </row>
    <row r="34" spans="1:30">
      <c r="A34" s="24">
        <v>281216</v>
      </c>
      <c r="B34" s="8" t="s">
        <v>32</v>
      </c>
      <c r="C34" s="4">
        <v>21</v>
      </c>
      <c r="D34" s="4">
        <v>800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0</v>
      </c>
      <c r="Q34" s="4"/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7.1428569999999999E-3</v>
      </c>
      <c r="Z34" s="4">
        <v>0</v>
      </c>
      <c r="AA34" s="4">
        <v>0</v>
      </c>
      <c r="AB34" s="4">
        <v>0</v>
      </c>
      <c r="AC34" s="4">
        <v>0</v>
      </c>
      <c r="AD34" s="7"/>
    </row>
    <row r="35" spans="1:30">
      <c r="A35" s="24">
        <v>281216</v>
      </c>
      <c r="B35" s="8" t="s">
        <v>33</v>
      </c>
      <c r="C35" s="4">
        <v>60</v>
      </c>
      <c r="D35" s="4">
        <v>750</v>
      </c>
      <c r="E35" s="4">
        <v>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15</v>
      </c>
      <c r="M35" s="4">
        <v>0</v>
      </c>
      <c r="N35" s="4">
        <v>0</v>
      </c>
      <c r="O35" s="4">
        <v>0</v>
      </c>
      <c r="P35" s="4">
        <v>0</v>
      </c>
      <c r="Q35" s="4"/>
      <c r="R35" s="4">
        <v>2.6666670000000002E-3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0.02</v>
      </c>
      <c r="Z35" s="4">
        <v>0</v>
      </c>
      <c r="AA35" s="4">
        <v>0</v>
      </c>
      <c r="AB35" s="4">
        <v>0</v>
      </c>
      <c r="AC35" s="4">
        <v>0</v>
      </c>
      <c r="AD35" s="7"/>
    </row>
    <row r="36" spans="1:30">
      <c r="A36" s="24">
        <v>281216</v>
      </c>
      <c r="B36" s="8" t="s">
        <v>34</v>
      </c>
      <c r="C36" s="4">
        <v>51</v>
      </c>
      <c r="D36" s="4">
        <v>750</v>
      </c>
      <c r="E36" s="4">
        <v>0</v>
      </c>
      <c r="F36" s="4">
        <v>8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/>
      <c r="R36" s="4">
        <v>0</v>
      </c>
      <c r="S36" s="4">
        <v>1.2549019999999999E-2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1.568627E-3</v>
      </c>
      <c r="AA36" s="4">
        <v>0</v>
      </c>
      <c r="AB36" s="4">
        <v>0</v>
      </c>
      <c r="AC36" s="4">
        <v>0</v>
      </c>
      <c r="AD36" s="7"/>
    </row>
    <row r="37" spans="1:30">
      <c r="A37" s="24">
        <v>281216</v>
      </c>
      <c r="B37" s="8" t="s">
        <v>35</v>
      </c>
      <c r="C37" s="4">
        <v>60</v>
      </c>
      <c r="D37" s="4">
        <v>6000</v>
      </c>
      <c r="E37" s="4"/>
      <c r="F37" s="4"/>
      <c r="G37" s="4"/>
      <c r="H37" s="4"/>
      <c r="I37" s="4"/>
      <c r="J37" s="4"/>
      <c r="K37" s="4"/>
      <c r="L37" s="4">
        <v>29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>
        <v>4.8333330000000004E-3</v>
      </c>
      <c r="Z37" s="4"/>
      <c r="AA37" s="4"/>
      <c r="AB37" s="4"/>
      <c r="AC37" s="4"/>
      <c r="AD37" s="7"/>
    </row>
    <row r="38" spans="1:30">
      <c r="A38" s="24">
        <v>281216</v>
      </c>
      <c r="B38" s="8" t="s">
        <v>36</v>
      </c>
      <c r="C38" s="4">
        <v>60</v>
      </c>
      <c r="D38" s="4">
        <v>6000</v>
      </c>
      <c r="E38" s="4"/>
      <c r="F38" s="4"/>
      <c r="G38" s="4"/>
      <c r="H38" s="4"/>
      <c r="I38" s="4"/>
      <c r="J38" s="4"/>
      <c r="K38" s="4"/>
      <c r="L38" s="4">
        <v>40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6.6666670000000003E-3</v>
      </c>
      <c r="Z38" s="4"/>
      <c r="AA38" s="4"/>
      <c r="AB38" s="4"/>
      <c r="AC38" s="4"/>
      <c r="AD38" s="7"/>
    </row>
    <row r="39" spans="1:30">
      <c r="A39" s="24">
        <v>281216</v>
      </c>
      <c r="B39" s="8" t="s">
        <v>37</v>
      </c>
      <c r="C39" s="4">
        <v>47</v>
      </c>
      <c r="D39" s="4">
        <v>6000</v>
      </c>
      <c r="E39" s="4"/>
      <c r="F39" s="4"/>
      <c r="G39" s="4"/>
      <c r="H39" s="4"/>
      <c r="I39" s="4"/>
      <c r="J39" s="4"/>
      <c r="K39" s="4"/>
      <c r="L39" s="4">
        <v>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>
        <v>8.5106400000000001E-4</v>
      </c>
      <c r="Z39" s="4"/>
      <c r="AA39" s="4"/>
      <c r="AB39" s="4"/>
      <c r="AC39" s="4"/>
      <c r="AD39" s="7"/>
    </row>
    <row r="40" spans="1:30">
      <c r="A40" s="24">
        <v>281216</v>
      </c>
      <c r="B40" s="8" t="s">
        <v>38</v>
      </c>
      <c r="C40" s="4">
        <v>65</v>
      </c>
      <c r="D40" s="4">
        <v>600</v>
      </c>
      <c r="E40" s="4">
        <v>90</v>
      </c>
      <c r="F40" s="4">
        <v>15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/>
      <c r="M40" s="4">
        <v>0</v>
      </c>
      <c r="N40" s="4">
        <v>0</v>
      </c>
      <c r="O40" s="4">
        <v>0</v>
      </c>
      <c r="P40" s="4">
        <v>0</v>
      </c>
      <c r="Q40" s="4"/>
      <c r="R40" s="4">
        <v>0.138461538</v>
      </c>
      <c r="S40" s="4">
        <v>2.3076922999999999E-2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/>
      <c r="Z40" s="4">
        <v>0</v>
      </c>
      <c r="AA40" s="4">
        <v>0</v>
      </c>
      <c r="AB40" s="4">
        <v>0</v>
      </c>
      <c r="AC40" s="4">
        <v>0</v>
      </c>
      <c r="AD40" s="7"/>
    </row>
    <row r="41" spans="1:30">
      <c r="A41" s="24">
        <v>281216</v>
      </c>
      <c r="B41" s="8" t="s">
        <v>39</v>
      </c>
      <c r="C41" s="4">
        <v>7</v>
      </c>
      <c r="D41" s="4">
        <v>2000</v>
      </c>
      <c r="E41" s="4"/>
      <c r="F41" s="4"/>
      <c r="G41" s="4"/>
      <c r="H41" s="4"/>
      <c r="I41" s="4"/>
      <c r="J41" s="4"/>
      <c r="K41" s="4"/>
      <c r="L41" s="4"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0</v>
      </c>
      <c r="Z41" s="4"/>
      <c r="AA41" s="4"/>
      <c r="AB41" s="4"/>
      <c r="AC41" s="4"/>
      <c r="AD41" s="7"/>
    </row>
    <row r="42" spans="1:30">
      <c r="A42" s="24">
        <v>281216</v>
      </c>
      <c r="B42" s="8" t="s">
        <v>40</v>
      </c>
      <c r="C42" s="4">
        <v>63</v>
      </c>
      <c r="D42" s="4">
        <v>2000</v>
      </c>
      <c r="E42" s="4"/>
      <c r="F42" s="4"/>
      <c r="G42" s="4"/>
      <c r="H42" s="4"/>
      <c r="I42" s="4"/>
      <c r="J42" s="4"/>
      <c r="K42" s="4"/>
      <c r="L42" s="4">
        <v>245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>
        <v>0.116666667</v>
      </c>
      <c r="Z42" s="4"/>
      <c r="AA42" s="4"/>
      <c r="AB42" s="4"/>
      <c r="AC42" s="4"/>
      <c r="AD42" s="7"/>
    </row>
    <row r="43" spans="1:30">
      <c r="A43" s="24">
        <v>281216</v>
      </c>
      <c r="B43" s="8" t="s">
        <v>41</v>
      </c>
      <c r="C43" s="4">
        <v>60</v>
      </c>
      <c r="D43" s="4">
        <v>400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/>
      <c r="M43" s="4">
        <v>0</v>
      </c>
      <c r="N43" s="4">
        <v>0</v>
      </c>
      <c r="O43" s="4">
        <v>0</v>
      </c>
      <c r="P43" s="4">
        <v>0</v>
      </c>
      <c r="Q43" s="4"/>
      <c r="R43" s="4">
        <v>0</v>
      </c>
      <c r="S43" s="4">
        <v>0</v>
      </c>
      <c r="T43" s="4">
        <v>2.5000000000000001E-3</v>
      </c>
      <c r="U43" s="4">
        <v>0</v>
      </c>
      <c r="V43" s="4">
        <v>0</v>
      </c>
      <c r="W43" s="4">
        <v>0</v>
      </c>
      <c r="X43" s="4">
        <v>0</v>
      </c>
      <c r="Y43" s="4"/>
      <c r="Z43" s="4">
        <v>0</v>
      </c>
      <c r="AA43" s="4">
        <v>0</v>
      </c>
      <c r="AB43" s="4">
        <v>0</v>
      </c>
      <c r="AC43" s="4">
        <v>0</v>
      </c>
      <c r="AD43" s="7"/>
    </row>
    <row r="44" spans="1:30">
      <c r="A44" s="24">
        <v>281216</v>
      </c>
      <c r="B44" s="8" t="s">
        <v>42</v>
      </c>
      <c r="C44" s="4">
        <v>55</v>
      </c>
      <c r="D44" s="4">
        <v>400</v>
      </c>
      <c r="E44" s="4">
        <v>28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/>
      <c r="M44" s="4">
        <v>0</v>
      </c>
      <c r="N44" s="4">
        <v>0</v>
      </c>
      <c r="O44" s="4">
        <v>0</v>
      </c>
      <c r="P44" s="4">
        <v>0</v>
      </c>
      <c r="Q44" s="4"/>
      <c r="R44" s="4">
        <v>7.6363635999999999E-2</v>
      </c>
      <c r="S44" s="4">
        <v>0</v>
      </c>
      <c r="T44" s="4">
        <v>2.7272730000000001E-3</v>
      </c>
      <c r="U44" s="4">
        <v>0</v>
      </c>
      <c r="V44" s="4">
        <v>0</v>
      </c>
      <c r="W44" s="4">
        <v>0</v>
      </c>
      <c r="X44" s="4">
        <v>0</v>
      </c>
      <c r="Y44" s="4"/>
      <c r="Z44" s="4">
        <v>0</v>
      </c>
      <c r="AA44" s="4">
        <v>0</v>
      </c>
      <c r="AB44" s="4">
        <v>0</v>
      </c>
      <c r="AC44" s="4">
        <v>0</v>
      </c>
      <c r="AD44" s="7"/>
    </row>
    <row r="45" spans="1:30">
      <c r="A45" s="24">
        <v>281216</v>
      </c>
      <c r="B45" s="8" t="s">
        <v>43</v>
      </c>
      <c r="C45" s="4">
        <v>60</v>
      </c>
      <c r="D45" s="4">
        <v>800</v>
      </c>
      <c r="E45" s="4">
        <v>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7</v>
      </c>
      <c r="M45" s="4">
        <v>0</v>
      </c>
      <c r="N45" s="4">
        <v>0</v>
      </c>
      <c r="O45" s="4">
        <v>0</v>
      </c>
      <c r="P45" s="4">
        <v>0</v>
      </c>
      <c r="Q45" s="4"/>
      <c r="R45" s="4">
        <v>7.4999999999999997E-3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8.7500000000000008E-3</v>
      </c>
      <c r="Z45" s="4">
        <v>0</v>
      </c>
      <c r="AA45" s="4">
        <v>0</v>
      </c>
      <c r="AB45" s="4">
        <v>0</v>
      </c>
      <c r="AC45" s="4">
        <v>0</v>
      </c>
      <c r="AD45" s="7"/>
    </row>
    <row r="46" spans="1:30">
      <c r="A46" s="24">
        <v>281216</v>
      </c>
      <c r="B46" s="8" t="s">
        <v>44</v>
      </c>
      <c r="C46" s="4">
        <v>60</v>
      </c>
      <c r="D46" s="4">
        <v>800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</v>
      </c>
      <c r="M46" s="4">
        <v>0</v>
      </c>
      <c r="N46" s="4">
        <v>0</v>
      </c>
      <c r="O46" s="4">
        <v>0</v>
      </c>
      <c r="P46" s="4">
        <v>0</v>
      </c>
      <c r="Q46" s="4"/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3.7499999999999999E-3</v>
      </c>
      <c r="Z46" s="4">
        <v>0</v>
      </c>
      <c r="AA46" s="4">
        <v>0</v>
      </c>
      <c r="AB46" s="4">
        <v>0</v>
      </c>
      <c r="AC46" s="4">
        <v>0</v>
      </c>
      <c r="AD46" s="7"/>
    </row>
    <row r="47" spans="1:30">
      <c r="A47" s="24">
        <v>281216</v>
      </c>
      <c r="B47" s="8" t="s">
        <v>45</v>
      </c>
      <c r="C47" s="4">
        <v>60</v>
      </c>
      <c r="D47" s="4">
        <v>800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47</v>
      </c>
      <c r="M47" s="4">
        <v>0</v>
      </c>
      <c r="N47" s="4">
        <v>0</v>
      </c>
      <c r="O47" s="4">
        <v>0</v>
      </c>
      <c r="P47" s="4">
        <v>0</v>
      </c>
      <c r="Q47" s="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5.8749999999999997E-2</v>
      </c>
      <c r="Z47" s="4">
        <v>0</v>
      </c>
      <c r="AA47" s="4">
        <v>0</v>
      </c>
      <c r="AB47" s="4">
        <v>0</v>
      </c>
      <c r="AC47" s="4">
        <v>0</v>
      </c>
      <c r="AD47" s="7"/>
    </row>
    <row r="48" spans="1:30">
      <c r="A48" s="24">
        <v>281216</v>
      </c>
      <c r="B48" s="8" t="s">
        <v>46</v>
      </c>
      <c r="C48" s="4">
        <v>51</v>
      </c>
      <c r="D48" s="4">
        <v>800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2</v>
      </c>
      <c r="M48" s="4">
        <v>0</v>
      </c>
      <c r="N48" s="4">
        <v>0</v>
      </c>
      <c r="O48" s="4">
        <v>0</v>
      </c>
      <c r="P48" s="4">
        <v>0</v>
      </c>
      <c r="Q48" s="4"/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2.9411760000000002E-3</v>
      </c>
      <c r="Z48" s="4">
        <v>0</v>
      </c>
      <c r="AA48" s="4">
        <v>0</v>
      </c>
      <c r="AB48" s="4">
        <v>0</v>
      </c>
      <c r="AC48" s="4">
        <v>0</v>
      </c>
      <c r="AD48" s="7"/>
    </row>
    <row r="49" spans="1:30">
      <c r="A49" s="24">
        <v>281216</v>
      </c>
      <c r="B49" s="8" t="s">
        <v>43</v>
      </c>
      <c r="C49" s="4">
        <v>60</v>
      </c>
      <c r="D49" s="4">
        <v>1200</v>
      </c>
      <c r="E49" s="4"/>
      <c r="F49" s="4"/>
      <c r="G49" s="4"/>
      <c r="H49" s="4"/>
      <c r="I49" s="4"/>
      <c r="J49" s="4"/>
      <c r="K49" s="4"/>
      <c r="L49" s="4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v>0</v>
      </c>
      <c r="Z49" s="4"/>
      <c r="AA49" s="4"/>
      <c r="AB49" s="4"/>
      <c r="AC49" s="4"/>
      <c r="AD49" s="7"/>
    </row>
    <row r="50" spans="1:30">
      <c r="A50" s="24">
        <v>281216</v>
      </c>
      <c r="B50" s="8" t="s">
        <v>44</v>
      </c>
      <c r="C50" s="4">
        <v>60</v>
      </c>
      <c r="D50" s="4">
        <v>1200</v>
      </c>
      <c r="E50" s="4"/>
      <c r="F50" s="4"/>
      <c r="G50" s="4"/>
      <c r="H50" s="4"/>
      <c r="I50" s="4"/>
      <c r="J50" s="4"/>
      <c r="K50" s="4"/>
      <c r="L50" s="4"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v>0</v>
      </c>
      <c r="Z50" s="4"/>
      <c r="AA50" s="4"/>
      <c r="AB50" s="4"/>
      <c r="AC50" s="4"/>
      <c r="AD50" s="7"/>
    </row>
    <row r="51" spans="1:30">
      <c r="A51" s="24">
        <v>281216</v>
      </c>
      <c r="B51" s="8" t="s">
        <v>45</v>
      </c>
      <c r="C51" s="4">
        <v>60</v>
      </c>
      <c r="D51" s="4">
        <v>1200</v>
      </c>
      <c r="E51" s="4"/>
      <c r="F51" s="4"/>
      <c r="G51" s="4"/>
      <c r="H51" s="4"/>
      <c r="I51" s="4"/>
      <c r="J51" s="4"/>
      <c r="K51" s="4"/>
      <c r="L51" s="4">
        <v>18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>
        <v>1.4999999999999999E-2</v>
      </c>
      <c r="Z51" s="4"/>
      <c r="AA51" s="4"/>
      <c r="AB51" s="4"/>
      <c r="AC51" s="4"/>
      <c r="AD51" s="7"/>
    </row>
    <row r="52" spans="1:30">
      <c r="A52" s="24">
        <v>281216</v>
      </c>
      <c r="B52" s="8" t="s">
        <v>46</v>
      </c>
      <c r="C52" s="4">
        <v>51</v>
      </c>
      <c r="D52" s="4">
        <v>1200</v>
      </c>
      <c r="E52" s="4"/>
      <c r="F52" s="4"/>
      <c r="G52" s="4"/>
      <c r="H52" s="4"/>
      <c r="I52" s="4"/>
      <c r="J52" s="4"/>
      <c r="K52" s="4"/>
      <c r="L52" s="4"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>
        <v>0</v>
      </c>
      <c r="Z52" s="4"/>
      <c r="AA52" s="4"/>
      <c r="AB52" s="4"/>
      <c r="AC52" s="4"/>
      <c r="AD52" s="7"/>
    </row>
    <row r="53" spans="1:30">
      <c r="A53" s="24">
        <v>281216</v>
      </c>
      <c r="B53" s="8" t="s">
        <v>47</v>
      </c>
      <c r="C53" s="4">
        <v>60</v>
      </c>
      <c r="D53" s="4">
        <v>750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/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7"/>
    </row>
    <row r="54" spans="1:30">
      <c r="A54" s="24">
        <v>281216</v>
      </c>
      <c r="B54" s="8" t="s">
        <v>47</v>
      </c>
      <c r="C54" s="4">
        <v>60</v>
      </c>
      <c r="D54" s="4">
        <v>500</v>
      </c>
      <c r="E54" s="4">
        <v>0</v>
      </c>
      <c r="F54" s="4">
        <v>0</v>
      </c>
      <c r="G54" s="4">
        <v>5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/>
      <c r="R54" s="4">
        <v>0</v>
      </c>
      <c r="S54" s="4">
        <v>0</v>
      </c>
      <c r="T54" s="4">
        <v>0.01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7"/>
    </row>
    <row r="55" spans="1:30">
      <c r="A55" s="24">
        <v>281216</v>
      </c>
      <c r="B55" s="8" t="s">
        <v>48</v>
      </c>
      <c r="C55" s="4">
        <v>22</v>
      </c>
      <c r="D55" s="4">
        <v>500</v>
      </c>
      <c r="E55" s="4">
        <v>0</v>
      </c>
      <c r="F55" s="4">
        <v>0</v>
      </c>
      <c r="G55" s="4">
        <v>3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/>
      <c r="R55" s="4">
        <v>0</v>
      </c>
      <c r="S55" s="4">
        <v>0</v>
      </c>
      <c r="T55" s="4">
        <v>1.6363636000000001E-2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7"/>
    </row>
    <row r="56" spans="1:30">
      <c r="A56" s="24">
        <v>281216</v>
      </c>
      <c r="B56" s="8" t="s">
        <v>49</v>
      </c>
      <c r="C56" s="4">
        <v>60</v>
      </c>
      <c r="D56" s="4">
        <v>400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/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7"/>
    </row>
    <row r="57" spans="1:30">
      <c r="A57" s="24">
        <v>281216</v>
      </c>
      <c r="B57" s="8" t="s">
        <v>50</v>
      </c>
      <c r="C57" s="4">
        <v>26</v>
      </c>
      <c r="D57" s="4">
        <v>400</v>
      </c>
      <c r="E57" s="4">
        <v>0</v>
      </c>
      <c r="F57" s="4">
        <v>4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/>
      <c r="R57" s="4">
        <v>0</v>
      </c>
      <c r="S57" s="4">
        <v>2.3076922999999999E-2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7"/>
    </row>
    <row r="58" spans="1:30">
      <c r="A58" s="24">
        <v>281216</v>
      </c>
      <c r="B58" s="8" t="s">
        <v>51</v>
      </c>
      <c r="C58" s="4">
        <v>60</v>
      </c>
      <c r="D58" s="4">
        <v>6000</v>
      </c>
      <c r="E58" s="4"/>
      <c r="F58" s="4"/>
      <c r="G58" s="4"/>
      <c r="H58" s="4"/>
      <c r="I58" s="4"/>
      <c r="J58" s="4"/>
      <c r="K58" s="4"/>
      <c r="L58" s="4">
        <v>22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>
        <v>3.6666670000000002E-3</v>
      </c>
      <c r="Z58" s="4"/>
      <c r="AA58" s="4"/>
      <c r="AB58" s="4"/>
      <c r="AC58" s="4"/>
      <c r="AD58" s="7"/>
    </row>
    <row r="59" spans="1:30">
      <c r="A59" s="24">
        <v>281216</v>
      </c>
      <c r="B59" s="8" t="s">
        <v>52</v>
      </c>
      <c r="C59" s="4">
        <v>27</v>
      </c>
      <c r="D59" s="4">
        <v>6000</v>
      </c>
      <c r="E59" s="4"/>
      <c r="F59" s="4"/>
      <c r="G59" s="4"/>
      <c r="H59" s="4"/>
      <c r="I59" s="4"/>
      <c r="J59" s="4"/>
      <c r="K59" s="4"/>
      <c r="L59" s="4"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0</v>
      </c>
      <c r="Z59" s="4"/>
      <c r="AA59" s="4"/>
      <c r="AB59" s="4"/>
      <c r="AC59" s="4"/>
      <c r="AD59" s="7"/>
    </row>
    <row r="60" spans="1:30">
      <c r="A60" s="24">
        <v>281216</v>
      </c>
      <c r="B60" s="8" t="s">
        <v>51</v>
      </c>
      <c r="C60" s="4">
        <v>60</v>
      </c>
      <c r="D60" s="4">
        <v>600</v>
      </c>
      <c r="E60" s="4">
        <v>18</v>
      </c>
      <c r="F60" s="4">
        <v>3</v>
      </c>
      <c r="G60" s="4">
        <v>4</v>
      </c>
      <c r="H60" s="4">
        <v>0</v>
      </c>
      <c r="I60" s="4">
        <v>0</v>
      </c>
      <c r="J60" s="4">
        <v>0</v>
      </c>
      <c r="K60" s="4">
        <v>0</v>
      </c>
      <c r="L60" s="4"/>
      <c r="M60" s="4">
        <v>0</v>
      </c>
      <c r="N60" s="4">
        <v>0</v>
      </c>
      <c r="O60" s="4">
        <v>0</v>
      </c>
      <c r="P60" s="4">
        <v>0</v>
      </c>
      <c r="Q60" s="4"/>
      <c r="R60" s="4">
        <v>0.03</v>
      </c>
      <c r="S60" s="4">
        <v>5.0000000000000001E-3</v>
      </c>
      <c r="T60" s="4">
        <v>6.6666670000000003E-3</v>
      </c>
      <c r="U60" s="4">
        <v>0</v>
      </c>
      <c r="V60" s="4">
        <v>0</v>
      </c>
      <c r="W60" s="4">
        <v>0</v>
      </c>
      <c r="X60" s="4">
        <v>0</v>
      </c>
      <c r="Y60" s="4"/>
      <c r="Z60" s="4">
        <v>0</v>
      </c>
      <c r="AA60" s="4">
        <v>0</v>
      </c>
      <c r="AB60" s="4">
        <v>0</v>
      </c>
      <c r="AC60" s="4">
        <v>0</v>
      </c>
      <c r="AD60" s="7"/>
    </row>
    <row r="61" spans="1:30">
      <c r="A61" s="24">
        <v>281216</v>
      </c>
      <c r="B61" s="8" t="s">
        <v>52</v>
      </c>
      <c r="C61" s="4">
        <v>27</v>
      </c>
      <c r="D61" s="4">
        <v>600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/>
      <c r="M61" s="4">
        <v>0</v>
      </c>
      <c r="N61" s="4">
        <v>0</v>
      </c>
      <c r="O61" s="4">
        <v>0</v>
      </c>
      <c r="P61" s="4">
        <v>0</v>
      </c>
      <c r="Q61" s="4"/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/>
      <c r="Z61" s="4">
        <v>0</v>
      </c>
      <c r="AA61" s="4">
        <v>0</v>
      </c>
      <c r="AB61" s="4">
        <v>0</v>
      </c>
      <c r="AC61" s="4">
        <v>0</v>
      </c>
      <c r="AD61" s="7"/>
    </row>
    <row r="62" spans="1:30">
      <c r="A62" s="24">
        <v>291216</v>
      </c>
      <c r="B62" s="8" t="s">
        <v>53</v>
      </c>
      <c r="C62" s="4">
        <v>16</v>
      </c>
      <c r="D62" s="4">
        <v>600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/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7"/>
    </row>
    <row r="63" spans="1:30">
      <c r="A63" s="24">
        <v>291216</v>
      </c>
      <c r="B63" s="8" t="s">
        <v>54</v>
      </c>
      <c r="C63" s="4">
        <v>70</v>
      </c>
      <c r="D63" s="4">
        <v>800</v>
      </c>
      <c r="E63" s="4">
        <v>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2</v>
      </c>
      <c r="M63" s="4">
        <v>0</v>
      </c>
      <c r="N63" s="4">
        <v>0</v>
      </c>
      <c r="O63" s="4">
        <v>0</v>
      </c>
      <c r="P63" s="4">
        <v>0</v>
      </c>
      <c r="Q63" s="4"/>
      <c r="R63" s="4">
        <v>8.5714290000000002E-3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2.1428570000000002E-3</v>
      </c>
      <c r="Z63" s="4">
        <v>0</v>
      </c>
      <c r="AA63" s="4">
        <v>0</v>
      </c>
      <c r="AB63" s="4">
        <v>0</v>
      </c>
      <c r="AC63" s="4">
        <v>0</v>
      </c>
      <c r="AD63" s="7"/>
    </row>
    <row r="64" spans="1:30">
      <c r="A64" s="24">
        <v>291216</v>
      </c>
      <c r="B64" s="8" t="s">
        <v>55</v>
      </c>
      <c r="C64" s="4">
        <v>60</v>
      </c>
      <c r="D64" s="4">
        <v>800</v>
      </c>
      <c r="E64" s="4">
        <v>11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/>
      <c r="R64" s="4">
        <v>1.375E-2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7"/>
    </row>
    <row r="65" spans="1:30">
      <c r="A65" s="24">
        <v>291216</v>
      </c>
      <c r="B65" s="8" t="s">
        <v>56</v>
      </c>
      <c r="C65" s="4">
        <v>60</v>
      </c>
      <c r="D65" s="4">
        <v>800</v>
      </c>
      <c r="E65" s="4">
        <v>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19</v>
      </c>
      <c r="M65" s="4">
        <v>0</v>
      </c>
      <c r="N65" s="4">
        <v>0</v>
      </c>
      <c r="O65" s="4">
        <v>0</v>
      </c>
      <c r="P65" s="4">
        <v>0</v>
      </c>
      <c r="Q65" s="4"/>
      <c r="R65" s="4">
        <v>5.0000000000000001E-3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2.375E-2</v>
      </c>
      <c r="Z65" s="4">
        <v>0</v>
      </c>
      <c r="AA65" s="4">
        <v>0</v>
      </c>
      <c r="AB65" s="4">
        <v>0</v>
      </c>
      <c r="AC65" s="4">
        <v>0</v>
      </c>
      <c r="AD65" s="7"/>
    </row>
    <row r="66" spans="1:30">
      <c r="A66" s="24">
        <v>291216</v>
      </c>
      <c r="B66" s="8" t="s">
        <v>57</v>
      </c>
      <c r="C66" s="4">
        <v>60</v>
      </c>
      <c r="D66" s="4">
        <v>800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25</v>
      </c>
      <c r="M66" s="4">
        <v>2</v>
      </c>
      <c r="N66" s="4">
        <v>0</v>
      </c>
      <c r="O66" s="4">
        <v>0</v>
      </c>
      <c r="P66" s="4">
        <v>0</v>
      </c>
      <c r="Q66" s="4"/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3.125E-2</v>
      </c>
      <c r="Z66" s="4">
        <v>2.5000000000000001E-3</v>
      </c>
      <c r="AA66" s="4">
        <v>0</v>
      </c>
      <c r="AB66" s="4">
        <v>0</v>
      </c>
      <c r="AC66" s="4">
        <v>0</v>
      </c>
      <c r="AD66" s="7"/>
    </row>
    <row r="67" spans="1:30">
      <c r="A67" s="24">
        <v>291216</v>
      </c>
      <c r="B67" s="8" t="s">
        <v>58</v>
      </c>
      <c r="C67" s="4">
        <v>23</v>
      </c>
      <c r="D67" s="4">
        <v>800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10</v>
      </c>
      <c r="M67" s="4">
        <v>0</v>
      </c>
      <c r="N67" s="4">
        <v>0</v>
      </c>
      <c r="O67" s="4">
        <v>0</v>
      </c>
      <c r="P67" s="4">
        <v>0</v>
      </c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3.2608696E-2</v>
      </c>
      <c r="Z67" s="4">
        <v>0</v>
      </c>
      <c r="AA67" s="4">
        <v>0</v>
      </c>
      <c r="AB67" s="4">
        <v>0</v>
      </c>
      <c r="AC67" s="4">
        <v>0</v>
      </c>
      <c r="AD67" s="7"/>
    </row>
    <row r="68" spans="1:30">
      <c r="A68" s="24">
        <v>291216</v>
      </c>
      <c r="B68" s="8" t="s">
        <v>59</v>
      </c>
      <c r="C68" s="4">
        <v>60</v>
      </c>
      <c r="D68" s="4">
        <v>400</v>
      </c>
      <c r="E68" s="4">
        <v>47</v>
      </c>
      <c r="F68" s="4">
        <v>20</v>
      </c>
      <c r="G68" s="4">
        <v>2</v>
      </c>
      <c r="H68" s="4">
        <v>0</v>
      </c>
      <c r="I68" s="4">
        <v>0</v>
      </c>
      <c r="J68" s="4">
        <v>0</v>
      </c>
      <c r="K68" s="4">
        <v>0</v>
      </c>
      <c r="L68" s="4">
        <v>21</v>
      </c>
      <c r="M68" s="4">
        <v>0</v>
      </c>
      <c r="N68" s="4">
        <v>0</v>
      </c>
      <c r="O68" s="4">
        <v>0</v>
      </c>
      <c r="P68" s="4">
        <v>0</v>
      </c>
      <c r="Q68" s="4"/>
      <c r="R68" s="4">
        <v>0.11749999999999999</v>
      </c>
      <c r="S68" s="4">
        <v>0.05</v>
      </c>
      <c r="T68" s="4">
        <v>5.0000000000000001E-3</v>
      </c>
      <c r="U68" s="4">
        <v>0</v>
      </c>
      <c r="V68" s="4">
        <v>0</v>
      </c>
      <c r="W68" s="4">
        <v>0</v>
      </c>
      <c r="X68" s="4">
        <v>0</v>
      </c>
      <c r="Y68" s="4">
        <v>5.2499999999999998E-2</v>
      </c>
      <c r="Z68" s="4">
        <v>0</v>
      </c>
      <c r="AA68" s="4">
        <v>0</v>
      </c>
      <c r="AB68" s="4">
        <v>0</v>
      </c>
      <c r="AC68" s="4">
        <v>0</v>
      </c>
      <c r="AD68" s="7"/>
    </row>
    <row r="69" spans="1:30">
      <c r="A69" s="24">
        <v>291216</v>
      </c>
      <c r="B69" s="8" t="s">
        <v>60</v>
      </c>
      <c r="C69" s="4">
        <v>60</v>
      </c>
      <c r="D69" s="4">
        <v>400</v>
      </c>
      <c r="E69" s="4">
        <v>82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/>
      <c r="R69" s="4">
        <v>0.20499999999999999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7"/>
    </row>
    <row r="70" spans="1:30">
      <c r="A70" s="24">
        <v>291216</v>
      </c>
      <c r="B70" s="8" t="s">
        <v>61</v>
      </c>
      <c r="C70" s="4">
        <v>60</v>
      </c>
      <c r="D70" s="4">
        <v>400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/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7"/>
    </row>
    <row r="71" spans="1:30">
      <c r="A71" s="24">
        <v>291216</v>
      </c>
      <c r="B71" s="8" t="s">
        <v>62</v>
      </c>
      <c r="C71" s="4">
        <v>24</v>
      </c>
      <c r="D71" s="4">
        <v>400</v>
      </c>
      <c r="E71" s="4">
        <v>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/>
      <c r="R71" s="4">
        <v>6.2500000000000003E-3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7"/>
    </row>
    <row r="72" spans="1:30">
      <c r="A72" s="24">
        <v>291216</v>
      </c>
      <c r="B72" s="8" t="s">
        <v>63</v>
      </c>
      <c r="C72" s="4">
        <v>8</v>
      </c>
      <c r="D72" s="4">
        <v>2000</v>
      </c>
      <c r="E72" s="4"/>
      <c r="F72" s="4"/>
      <c r="G72" s="4"/>
      <c r="H72" s="4"/>
      <c r="I72" s="4"/>
      <c r="J72" s="4"/>
      <c r="K72" s="4"/>
      <c r="L72" s="4"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>
        <v>0</v>
      </c>
      <c r="Z72" s="4"/>
      <c r="AA72" s="4"/>
      <c r="AB72" s="4"/>
      <c r="AC72" s="4"/>
      <c r="AD72" s="7"/>
    </row>
    <row r="73" spans="1:30">
      <c r="A73" s="24">
        <v>291216</v>
      </c>
      <c r="B73" s="8" t="s">
        <v>64</v>
      </c>
      <c r="C73" s="4">
        <v>41</v>
      </c>
      <c r="D73" s="4">
        <v>2000</v>
      </c>
      <c r="E73" s="4"/>
      <c r="F73" s="4"/>
      <c r="G73" s="4"/>
      <c r="H73" s="4"/>
      <c r="I73" s="4"/>
      <c r="J73" s="4"/>
      <c r="K73" s="4"/>
      <c r="L73" s="4">
        <v>5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>
        <v>3.6585369999999999E-3</v>
      </c>
      <c r="Z73" s="4"/>
      <c r="AA73" s="4"/>
      <c r="AB73" s="4"/>
      <c r="AC73" s="4"/>
      <c r="AD73" s="7"/>
    </row>
    <row r="74" spans="1:30">
      <c r="A74" s="24">
        <v>291216</v>
      </c>
      <c r="B74" s="8" t="s">
        <v>65</v>
      </c>
      <c r="C74" s="4">
        <v>45</v>
      </c>
      <c r="D74" s="4">
        <v>2000</v>
      </c>
      <c r="E74" s="4"/>
      <c r="F74" s="4"/>
      <c r="G74" s="4"/>
      <c r="H74" s="4"/>
      <c r="I74" s="4"/>
      <c r="J74" s="4"/>
      <c r="K74" s="4"/>
      <c r="L74" s="4"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>
        <v>0</v>
      </c>
      <c r="Z74" s="4"/>
      <c r="AA74" s="4"/>
      <c r="AB74" s="4"/>
      <c r="AC74" s="4"/>
      <c r="AD74" s="7"/>
    </row>
    <row r="75" spans="1:30">
      <c r="A75" s="24">
        <v>291216</v>
      </c>
      <c r="B75" s="8" t="s">
        <v>66</v>
      </c>
      <c r="C75" s="4">
        <v>60</v>
      </c>
      <c r="D75" s="4">
        <v>2000</v>
      </c>
      <c r="E75" s="4"/>
      <c r="F75" s="4"/>
      <c r="G75" s="4"/>
      <c r="H75" s="4"/>
      <c r="I75" s="4"/>
      <c r="J75" s="4"/>
      <c r="K75" s="4"/>
      <c r="L75" s="4">
        <v>7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>
        <v>3.5000000000000001E-3</v>
      </c>
      <c r="Z75" s="4"/>
      <c r="AA75" s="4"/>
      <c r="AB75" s="4"/>
      <c r="AC75" s="4"/>
      <c r="AD75" s="7"/>
    </row>
    <row r="76" spans="1:30">
      <c r="A76" s="24">
        <v>291216</v>
      </c>
      <c r="B76" s="8" t="s">
        <v>67</v>
      </c>
      <c r="C76" s="4">
        <v>49</v>
      </c>
      <c r="D76" s="4">
        <v>2000</v>
      </c>
      <c r="E76" s="4"/>
      <c r="F76" s="4"/>
      <c r="G76" s="4"/>
      <c r="H76" s="4"/>
      <c r="I76" s="4"/>
      <c r="J76" s="4"/>
      <c r="K76" s="4"/>
      <c r="L76" s="4">
        <v>6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>
        <v>3.673469E-3</v>
      </c>
      <c r="Z76" s="4"/>
      <c r="AA76" s="4"/>
      <c r="AB76" s="4"/>
      <c r="AC76" s="4"/>
      <c r="AD76" s="7"/>
    </row>
    <row r="77" spans="1:30">
      <c r="A77" s="24">
        <v>291216</v>
      </c>
      <c r="B77" s="8" t="s">
        <v>64</v>
      </c>
      <c r="C77" s="4">
        <v>41</v>
      </c>
      <c r="D77" s="4">
        <v>400</v>
      </c>
      <c r="E77" s="4">
        <v>43</v>
      </c>
      <c r="F77" s="4">
        <v>29</v>
      </c>
      <c r="G77" s="4">
        <v>2</v>
      </c>
      <c r="H77" s="4">
        <v>0</v>
      </c>
      <c r="I77" s="4">
        <v>2</v>
      </c>
      <c r="J77" s="4">
        <v>0</v>
      </c>
      <c r="K77" s="4">
        <v>7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/>
      <c r="R77" s="4">
        <v>0.157317073</v>
      </c>
      <c r="S77" s="4">
        <v>0.10609756100000001</v>
      </c>
      <c r="T77" s="4">
        <v>7.3170730000000003E-3</v>
      </c>
      <c r="U77" s="4">
        <v>0</v>
      </c>
      <c r="V77" s="4">
        <v>7.3170730000000003E-3</v>
      </c>
      <c r="W77" s="4">
        <v>0</v>
      </c>
      <c r="X77" s="4">
        <v>2.5609756000000001E-2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7"/>
    </row>
    <row r="78" spans="1:30">
      <c r="A78" s="24">
        <v>291216</v>
      </c>
      <c r="B78" s="8" t="s">
        <v>65</v>
      </c>
      <c r="C78" s="4">
        <v>45</v>
      </c>
      <c r="D78" s="4">
        <v>400</v>
      </c>
      <c r="E78" s="4">
        <v>21</v>
      </c>
      <c r="F78" s="4">
        <v>0</v>
      </c>
      <c r="G78" s="4">
        <v>1</v>
      </c>
      <c r="H78" s="4">
        <v>0</v>
      </c>
      <c r="I78" s="4">
        <v>0</v>
      </c>
      <c r="J78" s="4">
        <v>1</v>
      </c>
      <c r="K78" s="4">
        <v>0</v>
      </c>
      <c r="L78" s="4">
        <v>0</v>
      </c>
      <c r="M78" s="4">
        <v>0</v>
      </c>
      <c r="N78" s="4">
        <v>1</v>
      </c>
      <c r="O78" s="4">
        <v>0</v>
      </c>
      <c r="P78" s="4">
        <v>0</v>
      </c>
      <c r="Q78" s="4"/>
      <c r="R78" s="4">
        <v>7.0000000000000007E-2</v>
      </c>
      <c r="S78" s="4">
        <v>0</v>
      </c>
      <c r="T78" s="4">
        <v>3.333333E-3</v>
      </c>
      <c r="U78" s="4">
        <v>0</v>
      </c>
      <c r="V78" s="4">
        <v>0</v>
      </c>
      <c r="W78" s="4">
        <v>3.333333E-3</v>
      </c>
      <c r="X78" s="4">
        <v>0</v>
      </c>
      <c r="Y78" s="4">
        <v>0</v>
      </c>
      <c r="Z78" s="4">
        <v>0</v>
      </c>
      <c r="AA78" s="4">
        <v>3.333333E-3</v>
      </c>
      <c r="AB78" s="4">
        <v>0</v>
      </c>
      <c r="AC78" s="4">
        <v>0</v>
      </c>
      <c r="AD78" s="7"/>
    </row>
    <row r="79" spans="1:30">
      <c r="A79" s="24">
        <v>291216</v>
      </c>
      <c r="B79" s="8" t="s">
        <v>66</v>
      </c>
      <c r="C79" s="4">
        <v>60</v>
      </c>
      <c r="D79" s="4">
        <v>400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/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7"/>
    </row>
    <row r="80" spans="1:30">
      <c r="A80" s="24">
        <v>291216</v>
      </c>
      <c r="B80" s="8" t="s">
        <v>67</v>
      </c>
      <c r="C80" s="4">
        <v>49</v>
      </c>
      <c r="D80" s="4">
        <v>400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/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7"/>
    </row>
    <row r="81" spans="1:30">
      <c r="A81" s="24">
        <v>291216</v>
      </c>
      <c r="B81" s="8" t="s">
        <v>68</v>
      </c>
      <c r="C81" s="4">
        <v>50</v>
      </c>
      <c r="D81" s="4">
        <v>400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28</v>
      </c>
      <c r="M81" s="4">
        <v>2</v>
      </c>
      <c r="N81" s="4">
        <v>0</v>
      </c>
      <c r="O81" s="4">
        <v>0</v>
      </c>
      <c r="P81" s="4">
        <v>0</v>
      </c>
      <c r="Q81" s="4"/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8.4000000000000005E-2</v>
      </c>
      <c r="Z81" s="4">
        <v>6.0000000000000001E-3</v>
      </c>
      <c r="AA81" s="4">
        <v>0</v>
      </c>
      <c r="AB81" s="4">
        <v>0</v>
      </c>
      <c r="AC81" s="4">
        <v>0</v>
      </c>
      <c r="AD81" s="7"/>
    </row>
    <row r="82" spans="1:30">
      <c r="A82" s="24">
        <v>291216</v>
      </c>
      <c r="B82" s="8" t="s">
        <v>69</v>
      </c>
      <c r="C82" s="4">
        <v>60</v>
      </c>
      <c r="D82" s="4">
        <v>400</v>
      </c>
      <c r="E82" s="4">
        <v>0</v>
      </c>
      <c r="F82" s="4">
        <v>0</v>
      </c>
      <c r="G82" s="4">
        <v>22</v>
      </c>
      <c r="H82" s="4">
        <v>0</v>
      </c>
      <c r="I82" s="4">
        <v>0</v>
      </c>
      <c r="J82" s="4">
        <v>0</v>
      </c>
      <c r="K82" s="4">
        <v>0</v>
      </c>
      <c r="L82" s="4">
        <v>2</v>
      </c>
      <c r="M82" s="4">
        <v>0</v>
      </c>
      <c r="N82" s="4">
        <v>0</v>
      </c>
      <c r="O82" s="4">
        <v>0</v>
      </c>
      <c r="P82" s="4">
        <v>0</v>
      </c>
      <c r="Q82" s="4"/>
      <c r="R82" s="4">
        <v>0</v>
      </c>
      <c r="S82" s="4">
        <v>0</v>
      </c>
      <c r="T82" s="4">
        <v>5.5E-2</v>
      </c>
      <c r="U82" s="4">
        <v>0</v>
      </c>
      <c r="V82" s="4">
        <v>0</v>
      </c>
      <c r="W82" s="4">
        <v>0</v>
      </c>
      <c r="X82" s="4">
        <v>0</v>
      </c>
      <c r="Y82" s="4">
        <v>5.0000000000000001E-3</v>
      </c>
      <c r="Z82" s="4">
        <v>0</v>
      </c>
      <c r="AA82" s="4">
        <v>0</v>
      </c>
      <c r="AB82" s="4">
        <v>0</v>
      </c>
      <c r="AC82" s="4">
        <v>0</v>
      </c>
      <c r="AD82" s="7"/>
    </row>
    <row r="83" spans="1:30">
      <c r="A83" s="24">
        <v>291216</v>
      </c>
      <c r="B83" s="8" t="s">
        <v>70</v>
      </c>
      <c r="C83" s="4">
        <v>60</v>
      </c>
      <c r="D83" s="4">
        <v>400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/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7"/>
    </row>
    <row r="84" spans="1:30">
      <c r="A84" s="24">
        <v>291216</v>
      </c>
      <c r="B84" s="8" t="s">
        <v>71</v>
      </c>
      <c r="C84" s="4">
        <v>60</v>
      </c>
      <c r="D84" s="4">
        <v>400</v>
      </c>
      <c r="E84" s="4">
        <v>0</v>
      </c>
      <c r="F84" s="4">
        <v>12</v>
      </c>
      <c r="G84" s="4">
        <v>3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/>
      <c r="R84" s="4">
        <v>0</v>
      </c>
      <c r="S84" s="4">
        <v>0.03</v>
      </c>
      <c r="T84" s="4">
        <v>7.4999999999999997E-3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7"/>
    </row>
    <row r="85" spans="1:30">
      <c r="A85" s="24">
        <v>291216</v>
      </c>
      <c r="B85" s="8" t="s">
        <v>72</v>
      </c>
      <c r="C85" s="4">
        <v>77</v>
      </c>
      <c r="D85" s="4">
        <v>400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7</v>
      </c>
      <c r="M85" s="4">
        <v>0</v>
      </c>
      <c r="N85" s="4">
        <v>0</v>
      </c>
      <c r="O85" s="4">
        <v>0</v>
      </c>
      <c r="P85" s="4">
        <v>0</v>
      </c>
      <c r="Q85" s="4"/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1.3636364E-2</v>
      </c>
      <c r="Z85" s="4">
        <v>0</v>
      </c>
      <c r="AA85" s="4">
        <v>0</v>
      </c>
      <c r="AB85" s="4">
        <v>0</v>
      </c>
      <c r="AC85" s="4">
        <v>0</v>
      </c>
      <c r="AD85" s="7"/>
    </row>
    <row r="86" spans="1:30">
      <c r="A86" s="24">
        <v>291216</v>
      </c>
      <c r="B86" s="8" t="s">
        <v>73</v>
      </c>
      <c r="C86" s="4">
        <v>60</v>
      </c>
      <c r="D86" s="4">
        <v>1600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/>
      <c r="M86" s="4">
        <v>0</v>
      </c>
      <c r="N86" s="4">
        <v>0</v>
      </c>
      <c r="O86" s="4">
        <v>0</v>
      </c>
      <c r="P86" s="4">
        <v>0</v>
      </c>
      <c r="Q86" s="4"/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/>
      <c r="Z86" s="4">
        <v>0</v>
      </c>
      <c r="AA86" s="4">
        <v>0</v>
      </c>
      <c r="AB86" s="4">
        <v>0</v>
      </c>
      <c r="AC86" s="4">
        <v>0</v>
      </c>
      <c r="AD86" s="7"/>
    </row>
    <row r="87" spans="1:30">
      <c r="A87" s="24">
        <v>291216</v>
      </c>
      <c r="B87" s="8" t="s">
        <v>74</v>
      </c>
      <c r="C87" s="4">
        <v>60</v>
      </c>
      <c r="D87" s="4">
        <v>1600</v>
      </c>
      <c r="E87" s="4">
        <v>184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/>
      <c r="M87" s="4">
        <v>0</v>
      </c>
      <c r="N87" s="4">
        <v>0</v>
      </c>
      <c r="O87" s="4">
        <v>0</v>
      </c>
      <c r="P87" s="4">
        <v>0</v>
      </c>
      <c r="Q87" s="4"/>
      <c r="R87" s="4">
        <v>0.115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/>
      <c r="Z87" s="4">
        <v>0</v>
      </c>
      <c r="AA87" s="4">
        <v>0</v>
      </c>
      <c r="AB87" s="4">
        <v>0</v>
      </c>
      <c r="AC87" s="4">
        <v>0</v>
      </c>
      <c r="AD87" s="7"/>
    </row>
    <row r="88" spans="1:30">
      <c r="A88" s="24">
        <v>291216</v>
      </c>
      <c r="B88" s="8" t="s">
        <v>10</v>
      </c>
      <c r="C88" s="4">
        <v>60</v>
      </c>
      <c r="D88" s="4">
        <v>1600</v>
      </c>
      <c r="E88" s="4">
        <v>129</v>
      </c>
      <c r="F88" s="4">
        <v>3</v>
      </c>
      <c r="G88" s="4">
        <v>0</v>
      </c>
      <c r="H88" s="4">
        <v>0</v>
      </c>
      <c r="I88" s="4">
        <v>0</v>
      </c>
      <c r="J88" s="4">
        <v>0</v>
      </c>
      <c r="K88" s="4">
        <v>9</v>
      </c>
      <c r="L88" s="4"/>
      <c r="M88" s="4">
        <v>0</v>
      </c>
      <c r="N88" s="4">
        <v>0</v>
      </c>
      <c r="O88" s="4">
        <v>0</v>
      </c>
      <c r="P88" s="4">
        <v>0</v>
      </c>
      <c r="Q88" s="4"/>
      <c r="R88" s="4">
        <v>8.0625000000000002E-2</v>
      </c>
      <c r="S88" s="4">
        <v>1.8749999999999999E-3</v>
      </c>
      <c r="T88" s="4">
        <v>0</v>
      </c>
      <c r="U88" s="4">
        <v>0</v>
      </c>
      <c r="V88" s="4">
        <v>0</v>
      </c>
      <c r="W88" s="4">
        <v>0</v>
      </c>
      <c r="X88" s="4">
        <v>5.6249999999999998E-3</v>
      </c>
      <c r="Y88" s="4"/>
      <c r="Z88" s="4">
        <v>0</v>
      </c>
      <c r="AA88" s="4">
        <v>0</v>
      </c>
      <c r="AB88" s="4">
        <v>0</v>
      </c>
      <c r="AC88" s="4">
        <v>0</v>
      </c>
      <c r="AD88" s="7"/>
    </row>
    <row r="89" spans="1:30">
      <c r="A89" s="24">
        <v>291216</v>
      </c>
      <c r="B89" s="8" t="s">
        <v>11</v>
      </c>
      <c r="C89" s="4">
        <v>60</v>
      </c>
      <c r="D89" s="4">
        <v>1600</v>
      </c>
      <c r="E89" s="4">
        <v>21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/>
      <c r="M89" s="4">
        <v>0</v>
      </c>
      <c r="N89" s="4">
        <v>0</v>
      </c>
      <c r="O89" s="4">
        <v>0</v>
      </c>
      <c r="P89" s="4">
        <v>0</v>
      </c>
      <c r="Q89" s="4"/>
      <c r="R89" s="4">
        <v>1.3125E-2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/>
      <c r="Z89" s="4">
        <v>0</v>
      </c>
      <c r="AA89" s="4">
        <v>0</v>
      </c>
      <c r="AB89" s="4">
        <v>0</v>
      </c>
      <c r="AC89" s="4">
        <v>0</v>
      </c>
      <c r="AD89" s="7"/>
    </row>
    <row r="90" spans="1:30">
      <c r="A90" s="24">
        <v>291216</v>
      </c>
      <c r="B90" s="8" t="s">
        <v>75</v>
      </c>
      <c r="C90" s="4">
        <v>30</v>
      </c>
      <c r="D90" s="4">
        <v>1600</v>
      </c>
      <c r="E90" s="4">
        <v>34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/>
      <c r="M90" s="4">
        <v>0</v>
      </c>
      <c r="N90" s="4">
        <v>0</v>
      </c>
      <c r="O90" s="4">
        <v>0</v>
      </c>
      <c r="P90" s="4">
        <v>0</v>
      </c>
      <c r="Q90" s="4"/>
      <c r="R90" s="4">
        <v>4.2500000000000003E-2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/>
      <c r="Z90" s="4">
        <v>0</v>
      </c>
      <c r="AA90" s="4">
        <v>0</v>
      </c>
      <c r="AB90" s="4">
        <v>0</v>
      </c>
      <c r="AC90" s="4">
        <v>0</v>
      </c>
      <c r="AD90" s="7"/>
    </row>
    <row r="91" spans="1:30">
      <c r="A91" s="24">
        <v>291216</v>
      </c>
      <c r="B91" s="8" t="s">
        <v>73</v>
      </c>
      <c r="C91" s="4">
        <v>60</v>
      </c>
      <c r="D91" s="4">
        <v>6000</v>
      </c>
      <c r="E91" s="4"/>
      <c r="F91" s="4"/>
      <c r="G91" s="4"/>
      <c r="H91" s="4"/>
      <c r="I91" s="4"/>
      <c r="J91" s="4"/>
      <c r="K91" s="4"/>
      <c r="L91" s="4"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v>0</v>
      </c>
      <c r="Z91" s="4"/>
      <c r="AA91" s="4"/>
      <c r="AB91" s="4"/>
      <c r="AC91" s="4"/>
      <c r="AD91" s="7"/>
    </row>
    <row r="92" spans="1:30">
      <c r="A92" s="24">
        <v>291216</v>
      </c>
      <c r="B92" s="8" t="s">
        <v>74</v>
      </c>
      <c r="C92" s="4">
        <v>60</v>
      </c>
      <c r="D92" s="4">
        <v>6000</v>
      </c>
      <c r="E92" s="4"/>
      <c r="F92" s="4"/>
      <c r="G92" s="4"/>
      <c r="H92" s="4"/>
      <c r="I92" s="4"/>
      <c r="J92" s="4"/>
      <c r="K92" s="4"/>
      <c r="L92" s="4">
        <v>2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>
        <v>3.33333E-4</v>
      </c>
      <c r="Z92" s="4"/>
      <c r="AA92" s="4"/>
      <c r="AB92" s="4"/>
      <c r="AC92" s="4"/>
      <c r="AD92" s="7"/>
    </row>
    <row r="93" spans="1:30">
      <c r="A93" s="24">
        <v>291216</v>
      </c>
      <c r="B93" s="8" t="s">
        <v>10</v>
      </c>
      <c r="C93" s="4">
        <v>60</v>
      </c>
      <c r="D93" s="4">
        <v>6000</v>
      </c>
      <c r="E93" s="4"/>
      <c r="F93" s="4"/>
      <c r="G93" s="4"/>
      <c r="H93" s="4"/>
      <c r="I93" s="4"/>
      <c r="J93" s="4"/>
      <c r="K93" s="4"/>
      <c r="L93" s="4">
        <v>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>
        <v>0</v>
      </c>
      <c r="Z93" s="4"/>
      <c r="AA93" s="4"/>
      <c r="AB93" s="4"/>
      <c r="AC93" s="4"/>
      <c r="AD93" s="7"/>
    </row>
    <row r="94" spans="1:30">
      <c r="A94" s="24">
        <v>291216</v>
      </c>
      <c r="B94" s="8" t="s">
        <v>11</v>
      </c>
      <c r="C94" s="4">
        <v>60</v>
      </c>
      <c r="D94" s="4">
        <v>6000</v>
      </c>
      <c r="E94" s="4"/>
      <c r="F94" s="4"/>
      <c r="G94" s="4"/>
      <c r="H94" s="4"/>
      <c r="I94" s="4"/>
      <c r="J94" s="4"/>
      <c r="K94" s="4"/>
      <c r="L94" s="4">
        <v>62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>
        <v>1.0333333E-2</v>
      </c>
      <c r="Z94" s="4"/>
      <c r="AA94" s="4"/>
      <c r="AB94" s="4"/>
      <c r="AC94" s="4"/>
      <c r="AD94" s="7"/>
    </row>
    <row r="95" spans="1:30">
      <c r="A95" s="24">
        <v>291216</v>
      </c>
      <c r="B95" s="8" t="s">
        <v>75</v>
      </c>
      <c r="C95" s="4">
        <v>30</v>
      </c>
      <c r="D95" s="4">
        <v>6000</v>
      </c>
      <c r="E95" s="4"/>
      <c r="F95" s="4"/>
      <c r="G95" s="4"/>
      <c r="H95" s="4"/>
      <c r="I95" s="4"/>
      <c r="J95" s="4"/>
      <c r="K95" s="4"/>
      <c r="L95" s="4">
        <v>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>
        <v>0</v>
      </c>
      <c r="Z95" s="4"/>
      <c r="AA95" s="4"/>
      <c r="AB95" s="4"/>
      <c r="AC95" s="4"/>
      <c r="AD95" s="7"/>
    </row>
    <row r="96" spans="1:30">
      <c r="A96" s="24">
        <v>291216</v>
      </c>
      <c r="B96" s="8" t="s">
        <v>76</v>
      </c>
      <c r="C96" s="4">
        <v>55</v>
      </c>
      <c r="D96" s="4">
        <v>400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/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7"/>
    </row>
    <row r="97" spans="1:30">
      <c r="A97" s="24">
        <v>291216</v>
      </c>
      <c r="B97" s="8" t="s">
        <v>77</v>
      </c>
      <c r="C97" s="4">
        <v>79</v>
      </c>
      <c r="D97" s="4">
        <v>400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/>
      <c r="M97" s="4">
        <v>0</v>
      </c>
      <c r="N97" s="4">
        <v>0</v>
      </c>
      <c r="O97" s="4">
        <v>0</v>
      </c>
      <c r="P97" s="4">
        <v>0</v>
      </c>
      <c r="Q97" s="4"/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/>
      <c r="Z97" s="4">
        <v>0</v>
      </c>
      <c r="AA97" s="4">
        <v>0</v>
      </c>
      <c r="AB97" s="4">
        <v>0</v>
      </c>
      <c r="AC97" s="4">
        <v>0</v>
      </c>
      <c r="AD97" s="7"/>
    </row>
    <row r="98" spans="1:30">
      <c r="A98" s="24">
        <v>291216</v>
      </c>
      <c r="B98" s="8" t="s">
        <v>77</v>
      </c>
      <c r="C98" s="4">
        <v>79</v>
      </c>
      <c r="D98" s="4">
        <v>2000</v>
      </c>
      <c r="E98" s="4"/>
      <c r="F98" s="4"/>
      <c r="G98" s="4"/>
      <c r="H98" s="4"/>
      <c r="I98" s="4"/>
      <c r="J98" s="4"/>
      <c r="K98" s="4"/>
      <c r="L98" s="4">
        <v>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>
        <v>0</v>
      </c>
      <c r="Z98" s="4"/>
      <c r="AA98" s="4"/>
      <c r="AB98" s="4"/>
      <c r="AC98" s="4"/>
      <c r="AD98" s="7"/>
    </row>
    <row r="99" spans="1:30">
      <c r="A99" s="24">
        <v>291216</v>
      </c>
      <c r="B99" s="8" t="s">
        <v>78</v>
      </c>
      <c r="C99" s="4">
        <v>60</v>
      </c>
      <c r="D99" s="4">
        <v>800</v>
      </c>
      <c r="E99" s="4">
        <v>2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1</v>
      </c>
      <c r="M99" s="4">
        <v>0</v>
      </c>
      <c r="N99" s="4">
        <v>0</v>
      </c>
      <c r="O99" s="4">
        <v>0</v>
      </c>
      <c r="P99" s="4">
        <v>0</v>
      </c>
      <c r="Q99" s="4"/>
      <c r="R99" s="4">
        <v>2.5000000000000001E-3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1.25E-3</v>
      </c>
      <c r="Z99" s="4">
        <v>0</v>
      </c>
      <c r="AA99" s="4">
        <v>0</v>
      </c>
      <c r="AB99" s="4">
        <v>0</v>
      </c>
      <c r="AC99" s="4">
        <v>0</v>
      </c>
      <c r="AD99" s="7"/>
    </row>
    <row r="100" spans="1:30">
      <c r="A100" s="24">
        <v>291216</v>
      </c>
      <c r="B100" s="8" t="s">
        <v>79</v>
      </c>
      <c r="C100" s="4">
        <v>60</v>
      </c>
      <c r="D100" s="4">
        <v>800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6</v>
      </c>
      <c r="M100" s="4">
        <v>0</v>
      </c>
      <c r="N100" s="4">
        <v>0</v>
      </c>
      <c r="O100" s="4">
        <v>0</v>
      </c>
      <c r="P100" s="4">
        <v>0</v>
      </c>
      <c r="Q100" s="4"/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7.4999999999999997E-3</v>
      </c>
      <c r="Z100" s="4">
        <v>0</v>
      </c>
      <c r="AA100" s="4">
        <v>0</v>
      </c>
      <c r="AB100" s="4">
        <v>0</v>
      </c>
      <c r="AC100" s="4">
        <v>0</v>
      </c>
      <c r="AD100" s="7"/>
    </row>
    <row r="101" spans="1:30">
      <c r="A101" s="24">
        <v>291216</v>
      </c>
      <c r="B101" s="8" t="s">
        <v>80</v>
      </c>
      <c r="C101" s="4">
        <v>21</v>
      </c>
      <c r="D101" s="4">
        <v>800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/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7"/>
    </row>
    <row r="102" spans="1:30">
      <c r="A102" s="24">
        <v>301216</v>
      </c>
      <c r="B102" s="8" t="s">
        <v>81</v>
      </c>
      <c r="C102" s="4">
        <v>40</v>
      </c>
      <c r="D102" s="4">
        <v>800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/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7"/>
    </row>
    <row r="103" spans="1:30">
      <c r="A103" s="24">
        <v>301216</v>
      </c>
      <c r="B103" s="8" t="s">
        <v>82</v>
      </c>
      <c r="C103" s="4">
        <v>60</v>
      </c>
      <c r="D103" s="4">
        <v>800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/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7"/>
    </row>
    <row r="104" spans="1:30">
      <c r="A104" s="24">
        <v>301216</v>
      </c>
      <c r="B104" s="8" t="s">
        <v>83</v>
      </c>
      <c r="C104" s="4">
        <v>60</v>
      </c>
      <c r="D104" s="4">
        <v>800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/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7"/>
    </row>
    <row r="105" spans="1:30">
      <c r="A105" s="24">
        <v>301216</v>
      </c>
      <c r="B105" s="8" t="s">
        <v>84</v>
      </c>
      <c r="C105" s="4">
        <v>69</v>
      </c>
      <c r="D105" s="4">
        <v>800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/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7"/>
    </row>
    <row r="106" spans="1:30">
      <c r="A106" s="24">
        <v>301216</v>
      </c>
      <c r="B106" s="8" t="s">
        <v>15</v>
      </c>
      <c r="C106" s="4">
        <v>60</v>
      </c>
      <c r="D106" s="4">
        <v>800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42</v>
      </c>
      <c r="M106" s="4">
        <v>0</v>
      </c>
      <c r="N106" s="4">
        <v>0</v>
      </c>
      <c r="O106" s="4">
        <v>0</v>
      </c>
      <c r="P106" s="4">
        <v>0</v>
      </c>
      <c r="Q106" s="4"/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5.2499999999999998E-2</v>
      </c>
      <c r="Z106" s="4">
        <v>0</v>
      </c>
      <c r="AA106" s="4">
        <v>0</v>
      </c>
      <c r="AB106" s="4">
        <v>0</v>
      </c>
      <c r="AC106" s="4">
        <v>0</v>
      </c>
      <c r="AD106" s="7"/>
    </row>
    <row r="107" spans="1:30">
      <c r="A107" s="24">
        <v>301216</v>
      </c>
      <c r="B107" s="8" t="s">
        <v>16</v>
      </c>
      <c r="C107" s="4">
        <v>60</v>
      </c>
      <c r="D107" s="4">
        <v>800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/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7"/>
    </row>
    <row r="108" spans="1:30">
      <c r="A108" s="24">
        <v>301216</v>
      </c>
      <c r="B108" s="8" t="s">
        <v>85</v>
      </c>
      <c r="C108" s="4">
        <v>60</v>
      </c>
      <c r="D108" s="4">
        <v>800</v>
      </c>
      <c r="E108" s="4">
        <v>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27</v>
      </c>
      <c r="M108" s="4">
        <v>0</v>
      </c>
      <c r="N108" s="4">
        <v>0</v>
      </c>
      <c r="O108" s="4">
        <v>0</v>
      </c>
      <c r="P108" s="4">
        <v>0</v>
      </c>
      <c r="Q108" s="4"/>
      <c r="R108" s="4">
        <v>8.7500000000000008E-3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3.3750000000000002E-2</v>
      </c>
      <c r="Z108" s="4">
        <v>0</v>
      </c>
      <c r="AA108" s="4">
        <v>0</v>
      </c>
      <c r="AB108" s="4">
        <v>0</v>
      </c>
      <c r="AC108" s="4">
        <v>0</v>
      </c>
      <c r="AD108" s="7"/>
    </row>
    <row r="109" spans="1:30">
      <c r="A109" s="24">
        <v>301216</v>
      </c>
      <c r="B109" s="8" t="s">
        <v>86</v>
      </c>
      <c r="C109" s="4">
        <v>52</v>
      </c>
      <c r="D109" s="4">
        <v>800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16</v>
      </c>
      <c r="M109" s="4">
        <v>0</v>
      </c>
      <c r="N109" s="4">
        <v>0</v>
      </c>
      <c r="O109" s="4">
        <v>0</v>
      </c>
      <c r="P109" s="4">
        <v>0</v>
      </c>
      <c r="Q109" s="4"/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2.3076922999999999E-2</v>
      </c>
      <c r="Z109" s="4">
        <v>0</v>
      </c>
      <c r="AA109" s="4">
        <v>0</v>
      </c>
      <c r="AB109" s="4">
        <v>0</v>
      </c>
      <c r="AC109" s="4">
        <v>0</v>
      </c>
      <c r="AD109" s="7"/>
    </row>
    <row r="110" spans="1:30">
      <c r="A110" s="24">
        <v>301216</v>
      </c>
      <c r="B110" s="8" t="s">
        <v>87</v>
      </c>
      <c r="C110" s="4">
        <v>51</v>
      </c>
      <c r="D110" s="4">
        <v>2000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18</v>
      </c>
      <c r="M110" s="4">
        <v>0</v>
      </c>
      <c r="N110" s="4">
        <v>0</v>
      </c>
      <c r="O110" s="4">
        <v>0</v>
      </c>
      <c r="P110" s="4">
        <v>0</v>
      </c>
      <c r="Q110" s="4"/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1.0588235E-2</v>
      </c>
      <c r="Z110" s="4">
        <v>0</v>
      </c>
      <c r="AA110" s="4">
        <v>0</v>
      </c>
      <c r="AB110" s="4">
        <v>0</v>
      </c>
      <c r="AC110" s="4">
        <v>0</v>
      </c>
      <c r="AD110" s="7"/>
    </row>
    <row r="111" spans="1:30">
      <c r="A111" s="24">
        <v>301216</v>
      </c>
      <c r="B111" s="8" t="s">
        <v>88</v>
      </c>
      <c r="C111" s="4">
        <v>57</v>
      </c>
      <c r="D111" s="4">
        <v>2000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38</v>
      </c>
      <c r="M111" s="4">
        <v>0</v>
      </c>
      <c r="N111" s="4">
        <v>0</v>
      </c>
      <c r="O111" s="4">
        <v>0</v>
      </c>
      <c r="P111" s="4">
        <v>0</v>
      </c>
      <c r="Q111" s="4"/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0.02</v>
      </c>
      <c r="Z111" s="4">
        <v>0</v>
      </c>
      <c r="AA111" s="4">
        <v>0</v>
      </c>
      <c r="AB111" s="4">
        <v>0</v>
      </c>
      <c r="AC111" s="4">
        <v>0</v>
      </c>
      <c r="AD111" s="7"/>
    </row>
    <row r="112" spans="1:30">
      <c r="A112" s="24">
        <v>301216</v>
      </c>
      <c r="B112" s="8" t="s">
        <v>89</v>
      </c>
      <c r="C112" s="4">
        <v>36</v>
      </c>
      <c r="D112" s="4">
        <v>2000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6</v>
      </c>
      <c r="M112" s="4">
        <v>0</v>
      </c>
      <c r="N112" s="4">
        <v>0</v>
      </c>
      <c r="O112" s="4">
        <v>0</v>
      </c>
      <c r="P112" s="4">
        <v>0</v>
      </c>
      <c r="Q112" s="4"/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5.0000000000000001E-3</v>
      </c>
      <c r="Z112" s="4">
        <v>0</v>
      </c>
      <c r="AA112" s="4">
        <v>0</v>
      </c>
      <c r="AB112" s="4">
        <v>0</v>
      </c>
      <c r="AC112" s="4">
        <v>0</v>
      </c>
      <c r="AD112" s="7"/>
    </row>
    <row r="113" spans="1:30">
      <c r="A113" s="24">
        <v>301216</v>
      </c>
      <c r="B113" s="8" t="s">
        <v>90</v>
      </c>
      <c r="C113" s="4">
        <v>73</v>
      </c>
      <c r="D113" s="4">
        <v>400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/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7"/>
    </row>
    <row r="114" spans="1:30">
      <c r="A114" s="24">
        <v>291216</v>
      </c>
      <c r="B114" s="8" t="s">
        <v>99</v>
      </c>
      <c r="C114" s="4">
        <v>70</v>
      </c>
      <c r="D114" s="4">
        <v>600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/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7"/>
    </row>
    <row r="115" spans="1:30">
      <c r="A115" s="24">
        <v>301216</v>
      </c>
      <c r="B115" s="8" t="s">
        <v>91</v>
      </c>
      <c r="C115" s="4">
        <v>60</v>
      </c>
      <c r="D115" s="4">
        <v>400</v>
      </c>
      <c r="E115" s="4">
        <v>246</v>
      </c>
      <c r="F115" s="4">
        <v>34</v>
      </c>
      <c r="G115" s="4">
        <v>3</v>
      </c>
      <c r="H115" s="4">
        <v>0</v>
      </c>
      <c r="I115" s="4">
        <v>0</v>
      </c>
      <c r="J115" s="4">
        <v>3</v>
      </c>
      <c r="K115" s="4">
        <v>0</v>
      </c>
      <c r="L115" s="4">
        <v>41</v>
      </c>
      <c r="M115" s="4">
        <v>0</v>
      </c>
      <c r="N115" s="4">
        <v>0</v>
      </c>
      <c r="O115" s="4">
        <v>0</v>
      </c>
      <c r="P115" s="4">
        <v>0</v>
      </c>
      <c r="Q115" s="4"/>
      <c r="R115" s="4">
        <v>0.61499999999999999</v>
      </c>
      <c r="S115" s="4">
        <v>8.5000000000000006E-2</v>
      </c>
      <c r="T115" s="4">
        <v>7.4999999999999997E-3</v>
      </c>
      <c r="U115" s="4">
        <v>0</v>
      </c>
      <c r="V115" s="4">
        <v>0</v>
      </c>
      <c r="W115" s="4">
        <v>7.4999999999999997E-3</v>
      </c>
      <c r="X115" s="4">
        <v>0</v>
      </c>
      <c r="Y115" s="4">
        <v>0.10249999999999999</v>
      </c>
      <c r="Z115" s="4">
        <v>0</v>
      </c>
      <c r="AA115" s="4">
        <v>0</v>
      </c>
      <c r="AB115" s="4">
        <v>0</v>
      </c>
      <c r="AC115" s="4">
        <v>0</v>
      </c>
      <c r="AD115" s="7"/>
    </row>
    <row r="116" spans="1:30">
      <c r="A116" s="24">
        <v>301216</v>
      </c>
      <c r="B116" s="8" t="s">
        <v>92</v>
      </c>
      <c r="C116" s="4">
        <v>60</v>
      </c>
      <c r="D116" s="4">
        <v>400</v>
      </c>
      <c r="E116" s="4">
        <v>0</v>
      </c>
      <c r="F116" s="4">
        <v>16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/>
      <c r="R116" s="4">
        <v>0</v>
      </c>
      <c r="S116" s="4">
        <v>0.04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7"/>
    </row>
    <row r="117" spans="1:30">
      <c r="A117" s="24">
        <v>301216</v>
      </c>
      <c r="B117" s="8" t="s">
        <v>93</v>
      </c>
      <c r="C117" s="4">
        <v>53</v>
      </c>
      <c r="D117" s="4">
        <v>400</v>
      </c>
      <c r="E117" s="4">
        <v>0</v>
      </c>
      <c r="F117" s="4">
        <v>1</v>
      </c>
      <c r="G117" s="4">
        <v>0</v>
      </c>
      <c r="H117" s="4">
        <v>0</v>
      </c>
      <c r="I117" s="4">
        <v>0</v>
      </c>
      <c r="J117" s="4">
        <v>0</v>
      </c>
      <c r="K117" s="4">
        <v>3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/>
      <c r="R117" s="4">
        <v>0</v>
      </c>
      <c r="S117" s="4">
        <v>2.8301889999999999E-3</v>
      </c>
      <c r="T117" s="4">
        <v>0</v>
      </c>
      <c r="U117" s="4">
        <v>0</v>
      </c>
      <c r="V117" s="4">
        <v>0</v>
      </c>
      <c r="W117" s="4">
        <v>0</v>
      </c>
      <c r="X117" s="4">
        <v>8.4905659999999997E-3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7"/>
    </row>
    <row r="118" spans="1:30">
      <c r="A118" s="24">
        <v>301216</v>
      </c>
      <c r="B118" s="8" t="s">
        <v>94</v>
      </c>
      <c r="C118" s="4">
        <v>35</v>
      </c>
      <c r="D118" s="4">
        <v>350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118</v>
      </c>
      <c r="M118" s="4">
        <v>0</v>
      </c>
      <c r="N118" s="4">
        <v>0</v>
      </c>
      <c r="O118" s="4">
        <v>0</v>
      </c>
      <c r="P118" s="4">
        <v>0</v>
      </c>
      <c r="Q118" s="4"/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0.57795918400000001</v>
      </c>
      <c r="Z118" s="4">
        <v>0</v>
      </c>
      <c r="AA118" s="4">
        <v>0</v>
      </c>
      <c r="AB118" s="4">
        <v>0</v>
      </c>
      <c r="AC118" s="4">
        <v>0</v>
      </c>
      <c r="AD118" s="7"/>
    </row>
    <row r="119" spans="1:30">
      <c r="A119" s="24">
        <v>301216</v>
      </c>
      <c r="B119" s="8" t="s">
        <v>95</v>
      </c>
      <c r="C119" s="4">
        <v>60</v>
      </c>
      <c r="D119" s="4">
        <v>500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80</v>
      </c>
      <c r="M119" s="4">
        <v>0</v>
      </c>
      <c r="N119" s="4">
        <v>0</v>
      </c>
      <c r="O119" s="4">
        <v>0</v>
      </c>
      <c r="P119" s="4">
        <v>0</v>
      </c>
      <c r="Q119" s="4"/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0.16</v>
      </c>
      <c r="Z119" s="4">
        <v>0</v>
      </c>
      <c r="AA119" s="4">
        <v>0</v>
      </c>
      <c r="AB119" s="4">
        <v>0</v>
      </c>
      <c r="AC119" s="4">
        <v>0</v>
      </c>
      <c r="AD119" s="7"/>
    </row>
    <row r="120" spans="1:30">
      <c r="A120" s="24">
        <v>301216</v>
      </c>
      <c r="B120" s="8" t="s">
        <v>96</v>
      </c>
      <c r="C120" s="4">
        <v>25</v>
      </c>
      <c r="D120" s="4">
        <v>500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29</v>
      </c>
      <c r="M120" s="4">
        <v>0</v>
      </c>
      <c r="N120" s="4">
        <v>0</v>
      </c>
      <c r="O120" s="4">
        <v>0</v>
      </c>
      <c r="P120" s="4">
        <v>0</v>
      </c>
      <c r="Q120" s="4"/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0.13919999999999999</v>
      </c>
      <c r="Z120" s="4">
        <v>0</v>
      </c>
      <c r="AA120" s="4">
        <v>0</v>
      </c>
      <c r="AB120" s="4">
        <v>0</v>
      </c>
      <c r="AC120" s="4">
        <v>0</v>
      </c>
      <c r="AD120" s="7"/>
    </row>
    <row r="121" spans="1:30">
      <c r="A121" s="24">
        <v>301216</v>
      </c>
      <c r="B121" s="8" t="s">
        <v>97</v>
      </c>
      <c r="C121" s="4">
        <v>60</v>
      </c>
      <c r="D121" s="4">
        <v>500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82</v>
      </c>
      <c r="M121" s="4">
        <v>0</v>
      </c>
      <c r="N121" s="4">
        <v>0</v>
      </c>
      <c r="O121" s="4">
        <v>0</v>
      </c>
      <c r="P121" s="4">
        <v>0</v>
      </c>
      <c r="Q121" s="4"/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0.16400000000000001</v>
      </c>
      <c r="Z121" s="4">
        <v>0</v>
      </c>
      <c r="AA121" s="4">
        <v>0</v>
      </c>
      <c r="AB121" s="4">
        <v>0</v>
      </c>
      <c r="AC121" s="4">
        <v>0</v>
      </c>
      <c r="AD121" s="7"/>
    </row>
    <row r="122" spans="1:30">
      <c r="A122" s="24">
        <v>301216</v>
      </c>
      <c r="B122" s="8" t="s">
        <v>98</v>
      </c>
      <c r="C122" s="4">
        <v>25</v>
      </c>
      <c r="D122" s="4">
        <v>500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7</v>
      </c>
      <c r="M122" s="4">
        <v>0</v>
      </c>
      <c r="N122" s="4">
        <v>0</v>
      </c>
      <c r="O122" s="4">
        <v>0</v>
      </c>
      <c r="P122" s="4">
        <v>0</v>
      </c>
      <c r="Q122" s="4"/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3.3599999999999998E-2</v>
      </c>
      <c r="Z122" s="4">
        <v>0</v>
      </c>
      <c r="AA122" s="4">
        <v>0</v>
      </c>
      <c r="AB122" s="4">
        <v>0</v>
      </c>
      <c r="AC122" s="4">
        <v>0</v>
      </c>
      <c r="AD122" s="7"/>
    </row>
    <row r="123" spans="1:30">
      <c r="A123" s="24">
        <v>301216</v>
      </c>
      <c r="B123" s="8" t="s">
        <v>100</v>
      </c>
      <c r="C123" s="4">
        <v>60</v>
      </c>
      <c r="D123" s="4">
        <v>1500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/>
      <c r="M123" s="4">
        <v>0</v>
      </c>
      <c r="N123" s="4">
        <v>0</v>
      </c>
      <c r="O123" s="4">
        <v>0</v>
      </c>
      <c r="P123" s="4">
        <v>0</v>
      </c>
      <c r="Q123" s="4"/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/>
      <c r="Z123" s="4">
        <v>0</v>
      </c>
      <c r="AA123" s="4">
        <v>0</v>
      </c>
      <c r="AB123" s="4">
        <v>0</v>
      </c>
      <c r="AC123" s="4">
        <v>0</v>
      </c>
      <c r="AD123" s="7"/>
    </row>
    <row r="124" spans="1:30">
      <c r="A124" s="24">
        <v>301216</v>
      </c>
      <c r="B124" s="8" t="s">
        <v>91</v>
      </c>
      <c r="C124" s="4">
        <v>60</v>
      </c>
      <c r="D124" s="4">
        <v>1500</v>
      </c>
      <c r="E124" s="4">
        <v>4</v>
      </c>
      <c r="F124" s="4">
        <v>0</v>
      </c>
      <c r="G124" s="4">
        <v>8</v>
      </c>
      <c r="H124" s="4">
        <v>9</v>
      </c>
      <c r="I124" s="4">
        <v>0</v>
      </c>
      <c r="J124" s="4">
        <v>0</v>
      </c>
      <c r="K124" s="4">
        <v>0</v>
      </c>
      <c r="L124" s="4"/>
      <c r="M124" s="4">
        <v>0</v>
      </c>
      <c r="N124" s="4">
        <v>0</v>
      </c>
      <c r="O124" s="4">
        <v>0</v>
      </c>
      <c r="P124" s="4">
        <v>0</v>
      </c>
      <c r="Q124" s="4"/>
      <c r="R124" s="4">
        <v>2.6666670000000002E-3</v>
      </c>
      <c r="S124" s="4">
        <v>0</v>
      </c>
      <c r="T124" s="4">
        <v>5.333333E-3</v>
      </c>
      <c r="U124" s="4">
        <v>6.0000000000000001E-3</v>
      </c>
      <c r="V124" s="4">
        <v>0</v>
      </c>
      <c r="W124" s="4">
        <v>0</v>
      </c>
      <c r="X124" s="4">
        <v>0</v>
      </c>
      <c r="Y124" s="4"/>
      <c r="Z124" s="4">
        <v>0</v>
      </c>
      <c r="AA124" s="4">
        <v>0</v>
      </c>
      <c r="AB124" s="4">
        <v>0</v>
      </c>
      <c r="AC124" s="4">
        <v>0</v>
      </c>
      <c r="AD124" s="7"/>
    </row>
    <row r="125" spans="1:30">
      <c r="A125" s="24">
        <v>301216</v>
      </c>
      <c r="B125" s="8" t="s">
        <v>92</v>
      </c>
      <c r="C125" s="4">
        <v>60</v>
      </c>
      <c r="D125" s="4">
        <v>1500</v>
      </c>
      <c r="E125" s="4">
        <v>0</v>
      </c>
      <c r="F125" s="4">
        <v>10</v>
      </c>
      <c r="G125" s="4">
        <v>0</v>
      </c>
      <c r="H125" s="4">
        <v>8</v>
      </c>
      <c r="I125" s="4">
        <v>0</v>
      </c>
      <c r="J125" s="4">
        <v>0</v>
      </c>
      <c r="K125" s="4">
        <v>0</v>
      </c>
      <c r="L125" s="4"/>
      <c r="M125" s="4">
        <v>0</v>
      </c>
      <c r="N125" s="4">
        <v>0</v>
      </c>
      <c r="O125" s="4">
        <v>0</v>
      </c>
      <c r="P125" s="4">
        <v>0</v>
      </c>
      <c r="Q125" s="4"/>
      <c r="R125" s="4">
        <v>0</v>
      </c>
      <c r="S125" s="4">
        <v>6.6666670000000003E-3</v>
      </c>
      <c r="T125" s="4">
        <v>0</v>
      </c>
      <c r="U125" s="4">
        <v>5.333333E-3</v>
      </c>
      <c r="V125" s="4">
        <v>0</v>
      </c>
      <c r="W125" s="4">
        <v>0</v>
      </c>
      <c r="X125" s="4">
        <v>0</v>
      </c>
      <c r="Y125" s="4"/>
      <c r="Z125" s="4">
        <v>0</v>
      </c>
      <c r="AA125" s="4">
        <v>0</v>
      </c>
      <c r="AB125" s="4">
        <v>0</v>
      </c>
      <c r="AC125" s="4">
        <v>0</v>
      </c>
      <c r="AD125" s="7"/>
    </row>
    <row r="126" spans="1:30">
      <c r="A126" s="24">
        <v>301216</v>
      </c>
      <c r="B126" s="8" t="s">
        <v>101</v>
      </c>
      <c r="C126" s="4">
        <v>51</v>
      </c>
      <c r="D126" s="4">
        <v>1500</v>
      </c>
      <c r="E126" s="4">
        <v>0</v>
      </c>
      <c r="F126" s="4">
        <v>0</v>
      </c>
      <c r="G126" s="4">
        <v>0</v>
      </c>
      <c r="H126" s="4">
        <v>3</v>
      </c>
      <c r="I126" s="4">
        <v>0</v>
      </c>
      <c r="J126" s="4">
        <v>0</v>
      </c>
      <c r="K126" s="4">
        <v>0</v>
      </c>
      <c r="L126" s="4"/>
      <c r="M126" s="4">
        <v>3</v>
      </c>
      <c r="N126" s="4">
        <v>0</v>
      </c>
      <c r="O126" s="4">
        <v>0</v>
      </c>
      <c r="P126" s="4">
        <v>0</v>
      </c>
      <c r="Q126" s="4"/>
      <c r="R126" s="4">
        <v>0</v>
      </c>
      <c r="S126" s="4">
        <v>0</v>
      </c>
      <c r="T126" s="4">
        <v>0</v>
      </c>
      <c r="U126" s="4">
        <v>2.3529409999999999E-3</v>
      </c>
      <c r="V126" s="4">
        <v>0</v>
      </c>
      <c r="W126" s="4">
        <v>0</v>
      </c>
      <c r="X126" s="4">
        <v>0</v>
      </c>
      <c r="Y126" s="4"/>
      <c r="Z126" s="4">
        <v>2.3529409999999999E-3</v>
      </c>
      <c r="AA126" s="4">
        <v>0</v>
      </c>
      <c r="AB126" s="4">
        <v>0</v>
      </c>
      <c r="AC126" s="4">
        <v>0</v>
      </c>
      <c r="AD126" s="7"/>
    </row>
    <row r="127" spans="1:30">
      <c r="A127" s="24">
        <v>301216</v>
      </c>
      <c r="B127" s="8" t="s">
        <v>100</v>
      </c>
      <c r="C127" s="4">
        <v>60</v>
      </c>
      <c r="D127" s="4">
        <v>7000</v>
      </c>
      <c r="E127" s="4"/>
      <c r="F127" s="4"/>
      <c r="G127" s="4"/>
      <c r="H127" s="4"/>
      <c r="I127" s="4"/>
      <c r="J127" s="4"/>
      <c r="K127" s="4"/>
      <c r="L127" s="4">
        <v>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>
        <v>0</v>
      </c>
      <c r="Z127" s="4"/>
      <c r="AA127" s="4"/>
      <c r="AB127" s="4"/>
      <c r="AC127" s="4"/>
      <c r="AD127" s="7"/>
    </row>
    <row r="128" spans="1:30">
      <c r="A128" s="24">
        <v>301216</v>
      </c>
      <c r="B128" s="8" t="s">
        <v>91</v>
      </c>
      <c r="C128" s="4">
        <v>60</v>
      </c>
      <c r="D128" s="4">
        <v>7000</v>
      </c>
      <c r="E128" s="4"/>
      <c r="F128" s="4"/>
      <c r="G128" s="4"/>
      <c r="H128" s="4"/>
      <c r="I128" s="4"/>
      <c r="J128" s="4"/>
      <c r="K128" s="4"/>
      <c r="L128" s="4">
        <v>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>
        <v>0</v>
      </c>
      <c r="Z128" s="4"/>
      <c r="AA128" s="4"/>
      <c r="AB128" s="4"/>
      <c r="AC128" s="4"/>
      <c r="AD128" s="7"/>
    </row>
    <row r="129" spans="1:30">
      <c r="A129" s="24">
        <v>301216</v>
      </c>
      <c r="B129" s="8" t="s">
        <v>92</v>
      </c>
      <c r="C129" s="4">
        <v>60</v>
      </c>
      <c r="D129" s="4">
        <v>7000</v>
      </c>
      <c r="E129" s="4"/>
      <c r="F129" s="4"/>
      <c r="G129" s="4"/>
      <c r="H129" s="4"/>
      <c r="I129" s="4"/>
      <c r="J129" s="4"/>
      <c r="K129" s="4"/>
      <c r="L129" s="4">
        <v>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>
        <v>0</v>
      </c>
      <c r="Z129" s="4"/>
      <c r="AA129" s="4"/>
      <c r="AB129" s="4"/>
      <c r="AC129" s="4"/>
      <c r="AD129" s="7"/>
    </row>
    <row r="130" spans="1:30">
      <c r="A130" s="24">
        <v>301216</v>
      </c>
      <c r="B130" s="8" t="s">
        <v>101</v>
      </c>
      <c r="C130" s="4">
        <v>51</v>
      </c>
      <c r="D130" s="4">
        <v>7000</v>
      </c>
      <c r="E130" s="4"/>
      <c r="F130" s="4"/>
      <c r="G130" s="4"/>
      <c r="H130" s="4"/>
      <c r="I130" s="4"/>
      <c r="J130" s="4"/>
      <c r="K130" s="4"/>
      <c r="L130" s="4">
        <v>5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>
        <v>8.4033600000000001E-4</v>
      </c>
      <c r="Z130" s="4"/>
      <c r="AA130" s="4"/>
      <c r="AB130" s="4"/>
      <c r="AC130" s="4"/>
      <c r="AD130" s="7"/>
    </row>
    <row r="131" spans="1:30">
      <c r="A131" s="24">
        <v>301216</v>
      </c>
      <c r="B131" s="8" t="s">
        <v>102</v>
      </c>
      <c r="C131" s="4">
        <v>60</v>
      </c>
      <c r="D131" s="4">
        <v>400</v>
      </c>
      <c r="E131" s="4">
        <v>54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21</v>
      </c>
      <c r="M131" s="4">
        <v>0</v>
      </c>
      <c r="N131" s="4">
        <v>0</v>
      </c>
      <c r="O131" s="4">
        <v>0</v>
      </c>
      <c r="P131" s="4">
        <v>0</v>
      </c>
      <c r="Q131" s="4"/>
      <c r="R131" s="4">
        <v>0.13500000000000001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5.2499999999999998E-2</v>
      </c>
      <c r="Z131" s="4">
        <v>0</v>
      </c>
      <c r="AA131" s="4">
        <v>0</v>
      </c>
      <c r="AB131" s="4">
        <v>0</v>
      </c>
      <c r="AC131" s="4">
        <v>0</v>
      </c>
      <c r="AD131" s="7"/>
    </row>
    <row r="132" spans="1:30">
      <c r="A132" s="24">
        <v>301216</v>
      </c>
      <c r="B132" s="8" t="s">
        <v>103</v>
      </c>
      <c r="C132" s="4">
        <v>60</v>
      </c>
      <c r="D132" s="4">
        <v>400</v>
      </c>
      <c r="E132" s="4">
        <v>18</v>
      </c>
      <c r="F132" s="4">
        <v>0</v>
      </c>
      <c r="G132" s="4">
        <v>9</v>
      </c>
      <c r="H132" s="4">
        <v>0</v>
      </c>
      <c r="I132" s="4">
        <v>3</v>
      </c>
      <c r="J132" s="4">
        <v>3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/>
      <c r="R132" s="4">
        <v>4.4999999999999998E-2</v>
      </c>
      <c r="S132" s="4">
        <v>0</v>
      </c>
      <c r="T132" s="4">
        <v>2.2499999999999999E-2</v>
      </c>
      <c r="U132" s="4">
        <v>0</v>
      </c>
      <c r="V132" s="4">
        <v>7.4999999999999997E-3</v>
      </c>
      <c r="W132" s="4">
        <v>7.4999999999999997E-3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7"/>
    </row>
    <row r="133" spans="1:30">
      <c r="A133" s="24">
        <v>301216</v>
      </c>
      <c r="B133" s="8" t="s">
        <v>104</v>
      </c>
      <c r="C133" s="4">
        <v>36</v>
      </c>
      <c r="D133" s="4">
        <v>400</v>
      </c>
      <c r="E133" s="4">
        <v>44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/>
      <c r="R133" s="4">
        <v>0.18333333299999999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7"/>
    </row>
    <row r="134" spans="1:30">
      <c r="A134" s="24">
        <v>301216</v>
      </c>
      <c r="B134" s="8" t="s">
        <v>105</v>
      </c>
      <c r="C134" s="4">
        <v>26</v>
      </c>
      <c r="D134" s="4">
        <v>400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3</v>
      </c>
      <c r="N134" s="4">
        <v>0</v>
      </c>
      <c r="O134" s="4">
        <v>0</v>
      </c>
      <c r="P134" s="4">
        <v>0</v>
      </c>
      <c r="Q134" s="4"/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1.7307692E-2</v>
      </c>
      <c r="AA134" s="4">
        <v>0</v>
      </c>
      <c r="AB134" s="4">
        <v>0</v>
      </c>
      <c r="AC134" s="4">
        <v>0</v>
      </c>
      <c r="AD134" s="7"/>
    </row>
    <row r="135" spans="1:30">
      <c r="A135" s="24">
        <v>311216</v>
      </c>
      <c r="B135" s="8" t="s">
        <v>106</v>
      </c>
      <c r="C135" s="4">
        <v>60</v>
      </c>
      <c r="D135" s="4">
        <v>1000</v>
      </c>
      <c r="E135" s="4">
        <v>24</v>
      </c>
      <c r="F135" s="4">
        <v>0</v>
      </c>
      <c r="G135" s="4">
        <v>4</v>
      </c>
      <c r="H135" s="4">
        <v>0</v>
      </c>
      <c r="I135" s="4">
        <v>0</v>
      </c>
      <c r="J135" s="4">
        <v>0</v>
      </c>
      <c r="K135" s="4">
        <v>0</v>
      </c>
      <c r="L135" s="4">
        <v>12</v>
      </c>
      <c r="M135" s="4">
        <v>0</v>
      </c>
      <c r="N135" s="4">
        <v>0</v>
      </c>
      <c r="O135" s="4">
        <v>1</v>
      </c>
      <c r="P135" s="4">
        <v>0</v>
      </c>
      <c r="Q135" s="4"/>
      <c r="R135" s="4">
        <v>2.4E-2</v>
      </c>
      <c r="S135" s="4">
        <v>0</v>
      </c>
      <c r="T135" s="4">
        <v>4.0000000000000001E-3</v>
      </c>
      <c r="U135" s="4">
        <v>0</v>
      </c>
      <c r="V135" s="4">
        <v>0</v>
      </c>
      <c r="W135" s="4">
        <v>0</v>
      </c>
      <c r="X135" s="4">
        <v>0</v>
      </c>
      <c r="Y135" s="4">
        <v>1.2E-2</v>
      </c>
      <c r="Z135" s="4">
        <v>0</v>
      </c>
      <c r="AA135" s="4">
        <v>0</v>
      </c>
      <c r="AB135" s="4">
        <v>1E-3</v>
      </c>
      <c r="AC135" s="4">
        <v>0</v>
      </c>
      <c r="AD135" s="7"/>
    </row>
    <row r="136" spans="1:30">
      <c r="A136" s="24">
        <v>311216</v>
      </c>
      <c r="B136" s="8" t="s">
        <v>107</v>
      </c>
      <c r="C136" s="4">
        <v>60</v>
      </c>
      <c r="D136" s="4">
        <v>1000</v>
      </c>
      <c r="E136" s="4">
        <v>50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33</v>
      </c>
      <c r="M136" s="4">
        <v>0</v>
      </c>
      <c r="N136" s="4">
        <v>0</v>
      </c>
      <c r="O136" s="4">
        <v>0</v>
      </c>
      <c r="P136" s="4">
        <v>0</v>
      </c>
      <c r="Q136" s="4"/>
      <c r="R136" s="4">
        <v>0.05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3.3000000000000002E-2</v>
      </c>
      <c r="Z136" s="4">
        <v>0</v>
      </c>
      <c r="AA136" s="4">
        <v>0</v>
      </c>
      <c r="AB136" s="4">
        <v>0</v>
      </c>
      <c r="AC136" s="4">
        <v>0</v>
      </c>
      <c r="AD136" s="7"/>
    </row>
    <row r="137" spans="1:30">
      <c r="A137" s="24">
        <v>311216</v>
      </c>
      <c r="B137" s="8" t="s">
        <v>108</v>
      </c>
      <c r="C137" s="4">
        <v>60</v>
      </c>
      <c r="D137" s="4">
        <v>1000</v>
      </c>
      <c r="E137" s="4">
        <v>19</v>
      </c>
      <c r="F137" s="4">
        <v>0</v>
      </c>
      <c r="G137" s="4">
        <v>0</v>
      </c>
      <c r="H137" s="4">
        <v>0</v>
      </c>
      <c r="I137" s="4">
        <v>0</v>
      </c>
      <c r="J137" s="4">
        <v>5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/>
      <c r="R137" s="4">
        <v>1.9E-2</v>
      </c>
      <c r="S137" s="4">
        <v>0</v>
      </c>
      <c r="T137" s="4">
        <v>0</v>
      </c>
      <c r="U137" s="4">
        <v>0</v>
      </c>
      <c r="V137" s="4">
        <v>0</v>
      </c>
      <c r="W137" s="4">
        <v>5.0000000000000001E-3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7"/>
    </row>
    <row r="138" spans="1:30">
      <c r="A138" s="24">
        <v>311216</v>
      </c>
      <c r="B138" s="8" t="s">
        <v>109</v>
      </c>
      <c r="C138" s="4">
        <v>47</v>
      </c>
      <c r="D138" s="4">
        <v>1000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/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7"/>
    </row>
    <row r="139" spans="1:30">
      <c r="A139" s="24">
        <v>311216</v>
      </c>
      <c r="B139" s="8" t="s">
        <v>110</v>
      </c>
      <c r="C139" s="4">
        <v>60</v>
      </c>
      <c r="D139" s="4">
        <v>3000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108</v>
      </c>
      <c r="M139" s="4">
        <v>0</v>
      </c>
      <c r="N139" s="4">
        <v>0</v>
      </c>
      <c r="O139" s="4">
        <v>0</v>
      </c>
      <c r="P139" s="4">
        <v>0</v>
      </c>
      <c r="Q139" s="4"/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3.5999999999999997E-2</v>
      </c>
      <c r="Z139" s="4">
        <v>0</v>
      </c>
      <c r="AA139" s="4">
        <v>0</v>
      </c>
      <c r="AB139" s="4">
        <v>0</v>
      </c>
      <c r="AC139" s="4">
        <v>0</v>
      </c>
      <c r="AD139" s="7"/>
    </row>
    <row r="140" spans="1:30">
      <c r="A140" s="24">
        <v>311216</v>
      </c>
      <c r="B140" s="8" t="s">
        <v>66</v>
      </c>
      <c r="C140" s="4">
        <v>60</v>
      </c>
      <c r="D140" s="4">
        <v>3000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170</v>
      </c>
      <c r="M140" s="4">
        <v>0</v>
      </c>
      <c r="N140" s="4">
        <v>0</v>
      </c>
      <c r="O140" s="4">
        <v>0</v>
      </c>
      <c r="P140" s="4">
        <v>0</v>
      </c>
      <c r="Q140" s="4"/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5.6666666999999997E-2</v>
      </c>
      <c r="Z140" s="4">
        <v>0</v>
      </c>
      <c r="AA140" s="4">
        <v>0</v>
      </c>
      <c r="AB140" s="4">
        <v>0</v>
      </c>
      <c r="AC140" s="4">
        <v>0</v>
      </c>
      <c r="AD140" s="7"/>
    </row>
    <row r="141" spans="1:30">
      <c r="A141" s="24">
        <v>311216</v>
      </c>
      <c r="B141" s="8" t="s">
        <v>111</v>
      </c>
      <c r="C141" s="4">
        <v>47</v>
      </c>
      <c r="D141" s="4">
        <v>3000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81</v>
      </c>
      <c r="M141" s="4">
        <v>0</v>
      </c>
      <c r="N141" s="4">
        <v>0</v>
      </c>
      <c r="O141" s="4">
        <v>0</v>
      </c>
      <c r="P141" s="4">
        <v>0</v>
      </c>
      <c r="Q141" s="4"/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3.4468085000000002E-2</v>
      </c>
      <c r="Z141" s="4">
        <v>0</v>
      </c>
      <c r="AA141" s="4">
        <v>0</v>
      </c>
      <c r="AB141" s="4">
        <v>0</v>
      </c>
      <c r="AC141" s="4">
        <v>0</v>
      </c>
      <c r="AD141" s="7"/>
    </row>
    <row r="142" spans="1:30">
      <c r="A142" s="24">
        <v>311216</v>
      </c>
      <c r="B142" s="8" t="s">
        <v>26</v>
      </c>
      <c r="C142" s="4">
        <v>7</v>
      </c>
      <c r="D142" s="4">
        <v>500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3</v>
      </c>
      <c r="M142" s="4">
        <v>0</v>
      </c>
      <c r="N142" s="4">
        <v>0</v>
      </c>
      <c r="O142" s="4">
        <v>0</v>
      </c>
      <c r="P142" s="4">
        <v>0</v>
      </c>
      <c r="Q142" s="4"/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5.1428570999999999E-2</v>
      </c>
      <c r="Z142" s="4">
        <v>0</v>
      </c>
      <c r="AA142" s="4">
        <v>0</v>
      </c>
      <c r="AB142" s="4">
        <v>0</v>
      </c>
      <c r="AC142" s="4">
        <v>0</v>
      </c>
      <c r="AD142" s="7"/>
    </row>
    <row r="143" spans="1:30">
      <c r="A143" s="24">
        <v>311216</v>
      </c>
      <c r="B143" s="8" t="s">
        <v>112</v>
      </c>
      <c r="C143" s="4">
        <v>60</v>
      </c>
      <c r="D143" s="4">
        <v>1500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/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7"/>
    </row>
    <row r="144" spans="1:30">
      <c r="A144" s="24">
        <v>311216</v>
      </c>
      <c r="B144" s="8" t="s">
        <v>106</v>
      </c>
      <c r="C144" s="4">
        <v>60</v>
      </c>
      <c r="D144" s="4">
        <v>1500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75</v>
      </c>
      <c r="M144" s="4">
        <v>0</v>
      </c>
      <c r="N144" s="4">
        <v>0</v>
      </c>
      <c r="O144" s="4">
        <v>0</v>
      </c>
      <c r="P144" s="4">
        <v>0</v>
      </c>
      <c r="Q144" s="4"/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0.05</v>
      </c>
      <c r="Z144" s="4">
        <v>0</v>
      </c>
      <c r="AA144" s="4">
        <v>0</v>
      </c>
      <c r="AB144" s="4">
        <v>0</v>
      </c>
      <c r="AC144" s="4">
        <v>0</v>
      </c>
      <c r="AD144" s="7"/>
    </row>
    <row r="145" spans="1:30">
      <c r="A145" s="24">
        <v>311216</v>
      </c>
      <c r="B145" s="8" t="s">
        <v>107</v>
      </c>
      <c r="C145" s="4">
        <v>60</v>
      </c>
      <c r="D145" s="4">
        <v>1500</v>
      </c>
      <c r="E145" s="4">
        <v>24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65</v>
      </c>
      <c r="M145" s="4">
        <v>0</v>
      </c>
      <c r="N145" s="4">
        <v>0</v>
      </c>
      <c r="O145" s="4">
        <v>0</v>
      </c>
      <c r="P145" s="4">
        <v>0</v>
      </c>
      <c r="Q145" s="4"/>
      <c r="R145" s="4">
        <v>1.6E-2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4.3333333000000002E-2</v>
      </c>
      <c r="Z145" s="4">
        <v>0</v>
      </c>
      <c r="AA145" s="4">
        <v>0</v>
      </c>
      <c r="AB145" s="4">
        <v>0</v>
      </c>
      <c r="AC145" s="4">
        <v>0</v>
      </c>
      <c r="AD145" s="7"/>
    </row>
    <row r="146" spans="1:30">
      <c r="A146" s="24">
        <v>311216</v>
      </c>
      <c r="B146" s="8" t="s">
        <v>108</v>
      </c>
      <c r="C146" s="4">
        <v>60</v>
      </c>
      <c r="D146" s="4">
        <v>1500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13</v>
      </c>
      <c r="M146" s="4">
        <v>0</v>
      </c>
      <c r="N146" s="4">
        <v>0</v>
      </c>
      <c r="O146" s="4">
        <v>0</v>
      </c>
      <c r="P146" s="4">
        <v>0</v>
      </c>
      <c r="Q146" s="4"/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8.6666669999999994E-3</v>
      </c>
      <c r="Z146" s="4">
        <v>0</v>
      </c>
      <c r="AA146" s="4">
        <v>0</v>
      </c>
      <c r="AB146" s="4">
        <v>0</v>
      </c>
      <c r="AC146" s="4">
        <v>0</v>
      </c>
      <c r="AD146" s="7"/>
    </row>
    <row r="147" spans="1:30">
      <c r="A147" s="24">
        <v>311216</v>
      </c>
      <c r="B147" s="8" t="s">
        <v>113</v>
      </c>
      <c r="C147" s="4">
        <v>57</v>
      </c>
      <c r="D147" s="4">
        <v>1500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32</v>
      </c>
      <c r="M147" s="4">
        <v>5</v>
      </c>
      <c r="N147" s="4">
        <v>0</v>
      </c>
      <c r="O147" s="4">
        <v>0</v>
      </c>
      <c r="P147" s="4">
        <v>0</v>
      </c>
      <c r="Q147" s="4"/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2.2456139999999999E-2</v>
      </c>
      <c r="Z147" s="4">
        <v>3.5087719999999998E-3</v>
      </c>
      <c r="AA147" s="4">
        <v>0</v>
      </c>
      <c r="AB147" s="4">
        <v>0</v>
      </c>
      <c r="AC147" s="4">
        <v>0</v>
      </c>
      <c r="AD147" s="7"/>
    </row>
    <row r="148" spans="1:30">
      <c r="A148" s="24">
        <v>311216</v>
      </c>
      <c r="B148" s="8" t="s">
        <v>114</v>
      </c>
      <c r="C148" s="4">
        <v>60</v>
      </c>
      <c r="D148" s="4">
        <v>450</v>
      </c>
      <c r="E148" s="4">
        <v>9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/>
      <c r="M148" s="4"/>
      <c r="N148" s="4"/>
      <c r="O148" s="4">
        <v>0</v>
      </c>
      <c r="P148" s="4">
        <v>0</v>
      </c>
      <c r="Q148" s="4"/>
      <c r="R148" s="4">
        <v>0.02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/>
      <c r="Z148" s="4"/>
      <c r="AA148" s="4"/>
      <c r="AB148" s="4">
        <v>0</v>
      </c>
      <c r="AC148" s="4">
        <v>0</v>
      </c>
      <c r="AD148" s="7"/>
    </row>
    <row r="149" spans="1:30">
      <c r="A149" s="24">
        <v>311216</v>
      </c>
      <c r="B149" s="8" t="s">
        <v>115</v>
      </c>
      <c r="C149" s="4">
        <v>55</v>
      </c>
      <c r="D149" s="4">
        <v>450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/>
      <c r="M149" s="4"/>
      <c r="N149" s="4"/>
      <c r="O149" s="4">
        <v>0</v>
      </c>
      <c r="P149" s="4">
        <v>0</v>
      </c>
      <c r="Q149" s="4"/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/>
      <c r="Z149" s="4"/>
      <c r="AA149" s="4"/>
      <c r="AB149" s="4">
        <v>0</v>
      </c>
      <c r="AC149" s="4">
        <v>0</v>
      </c>
      <c r="AD149" s="7"/>
    </row>
    <row r="150" spans="1:30">
      <c r="A150" s="24">
        <v>10117</v>
      </c>
      <c r="B150" s="8" t="s">
        <v>116</v>
      </c>
      <c r="C150" s="4">
        <v>60</v>
      </c>
      <c r="D150" s="4">
        <v>800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/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7"/>
    </row>
    <row r="151" spans="1:30">
      <c r="A151" s="24">
        <v>10117</v>
      </c>
      <c r="B151" s="8" t="s">
        <v>117</v>
      </c>
      <c r="C151" s="4">
        <v>48</v>
      </c>
      <c r="D151" s="4">
        <v>800</v>
      </c>
      <c r="E151" s="4">
        <v>53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/>
      <c r="R151" s="4">
        <v>8.2812499999999997E-2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7"/>
    </row>
    <row r="152" spans="1:30">
      <c r="A152" s="24">
        <v>10117</v>
      </c>
      <c r="B152" s="8" t="s">
        <v>118</v>
      </c>
      <c r="C152" s="4">
        <v>60</v>
      </c>
      <c r="D152" s="4">
        <v>800</v>
      </c>
      <c r="E152" s="4">
        <v>79</v>
      </c>
      <c r="F152" s="4">
        <v>0</v>
      </c>
      <c r="G152" s="4">
        <v>95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/>
      <c r="R152" s="4">
        <v>9.8750000000000004E-2</v>
      </c>
      <c r="S152" s="4">
        <v>0</v>
      </c>
      <c r="T152" s="4">
        <v>0.11874999999999999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7"/>
    </row>
    <row r="153" spans="1:30">
      <c r="A153" s="24">
        <v>10117</v>
      </c>
      <c r="B153" s="8" t="s">
        <v>119</v>
      </c>
      <c r="C153" s="4">
        <v>50</v>
      </c>
      <c r="D153" s="4">
        <v>800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/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7"/>
    </row>
    <row r="154" spans="1:30">
      <c r="A154" s="24">
        <v>10117</v>
      </c>
      <c r="B154" s="8" t="s">
        <v>120</v>
      </c>
      <c r="C154" s="4">
        <v>73</v>
      </c>
      <c r="D154" s="4">
        <v>800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13</v>
      </c>
      <c r="M154" s="4">
        <v>0</v>
      </c>
      <c r="N154" s="4">
        <v>0</v>
      </c>
      <c r="O154" s="4">
        <v>0</v>
      </c>
      <c r="P154" s="4">
        <v>0</v>
      </c>
      <c r="Q154" s="4"/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1.3356164E-2</v>
      </c>
      <c r="Z154" s="4">
        <v>0</v>
      </c>
      <c r="AA154" s="4">
        <v>0</v>
      </c>
      <c r="AB154" s="4">
        <v>0</v>
      </c>
      <c r="AC154" s="4">
        <v>0</v>
      </c>
      <c r="AD154" s="7"/>
    </row>
    <row r="155" spans="1:30">
      <c r="A155" s="24">
        <v>20117</v>
      </c>
      <c r="B155" s="8" t="s">
        <v>121</v>
      </c>
      <c r="C155" s="4">
        <v>60</v>
      </c>
      <c r="D155" s="4">
        <v>500</v>
      </c>
      <c r="E155" s="4">
        <v>58</v>
      </c>
      <c r="F155" s="4">
        <v>4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2</v>
      </c>
      <c r="M155" s="4">
        <v>0</v>
      </c>
      <c r="N155" s="4">
        <v>0</v>
      </c>
      <c r="O155" s="4">
        <v>0</v>
      </c>
      <c r="P155" s="4">
        <v>0</v>
      </c>
      <c r="Q155" s="4"/>
      <c r="R155" s="4">
        <v>0.11600000000000001</v>
      </c>
      <c r="S155" s="4">
        <v>8.0000000000000002E-3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4.0000000000000001E-3</v>
      </c>
      <c r="Z155" s="4">
        <v>0</v>
      </c>
      <c r="AA155" s="4">
        <v>0</v>
      </c>
      <c r="AB155" s="4">
        <v>0</v>
      </c>
      <c r="AC155" s="4">
        <v>0</v>
      </c>
      <c r="AD155" s="7"/>
    </row>
    <row r="156" spans="1:30">
      <c r="A156" s="24">
        <v>20117</v>
      </c>
      <c r="B156" s="8" t="s">
        <v>122</v>
      </c>
      <c r="C156" s="4">
        <v>60</v>
      </c>
      <c r="D156" s="4">
        <v>500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/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7"/>
    </row>
    <row r="157" spans="1:30">
      <c r="A157" s="24">
        <v>20117</v>
      </c>
      <c r="B157" s="8" t="s">
        <v>123</v>
      </c>
      <c r="C157" s="4">
        <v>60</v>
      </c>
      <c r="D157" s="4">
        <v>500</v>
      </c>
      <c r="E157" s="4">
        <v>0</v>
      </c>
      <c r="F157" s="4">
        <v>3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/>
      <c r="R157" s="4">
        <v>0</v>
      </c>
      <c r="S157" s="4">
        <v>6.0000000000000001E-3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7"/>
    </row>
    <row r="158" spans="1:30">
      <c r="A158" s="24">
        <v>20117</v>
      </c>
      <c r="B158" s="8" t="s">
        <v>124</v>
      </c>
      <c r="C158" s="4">
        <v>60</v>
      </c>
      <c r="D158" s="4">
        <v>800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/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7"/>
    </row>
    <row r="159" spans="1:30">
      <c r="A159" s="24">
        <v>20117</v>
      </c>
      <c r="B159" s="8" t="s">
        <v>125</v>
      </c>
      <c r="C159" s="4">
        <v>60</v>
      </c>
      <c r="D159" s="4">
        <v>800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/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7"/>
    </row>
    <row r="160" spans="1:30">
      <c r="A160" s="24">
        <v>20117</v>
      </c>
      <c r="B160" s="8" t="s">
        <v>126</v>
      </c>
      <c r="C160" s="4">
        <v>60</v>
      </c>
      <c r="D160" s="4">
        <v>800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2</v>
      </c>
      <c r="Q160" s="4"/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2.5000000000000001E-3</v>
      </c>
      <c r="AD160" s="7"/>
    </row>
    <row r="161" spans="1:30">
      <c r="A161" s="24">
        <v>20117</v>
      </c>
      <c r="B161" s="8" t="s">
        <v>118</v>
      </c>
      <c r="C161" s="4">
        <v>60</v>
      </c>
      <c r="D161" s="4">
        <v>800</v>
      </c>
      <c r="E161" s="4">
        <v>10</v>
      </c>
      <c r="F161" s="4">
        <v>0</v>
      </c>
      <c r="G161" s="4">
        <v>88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/>
      <c r="R161" s="4">
        <v>1.2500000000000001E-2</v>
      </c>
      <c r="S161" s="4">
        <v>0</v>
      </c>
      <c r="T161" s="4">
        <v>0.11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7"/>
    </row>
    <row r="162" spans="1:30">
      <c r="A162" s="14"/>
      <c r="B162" s="4"/>
      <c r="C162" s="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9" t="s">
        <v>135</v>
      </c>
      <c r="R162" s="4">
        <v>2.6663483000000002E-2</v>
      </c>
      <c r="S162" s="4">
        <v>4.1807449999999996E-3</v>
      </c>
      <c r="T162" s="4">
        <v>3.2270139999999998E-3</v>
      </c>
      <c r="U162" s="4">
        <v>1.0949E-4</v>
      </c>
      <c r="V162" s="4">
        <v>1.5126399999999999E-4</v>
      </c>
      <c r="W162" s="4">
        <v>2.93949E-4</v>
      </c>
      <c r="X162" s="4">
        <v>3.6580299999999999E-4</v>
      </c>
      <c r="Y162" s="4">
        <v>2.2111344000000002E-2</v>
      </c>
      <c r="Z162" s="4">
        <v>2.7022800000000002E-4</v>
      </c>
      <c r="AA162" s="10">
        <v>5.1490499999999998E-5</v>
      </c>
      <c r="AB162" s="4">
        <v>1.13495E-4</v>
      </c>
      <c r="AC162" s="10">
        <v>4.0425500000000001E-5</v>
      </c>
      <c r="AD162" s="7"/>
    </row>
    <row r="163" spans="1:30">
      <c r="A163" s="1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9" t="s">
        <v>127</v>
      </c>
      <c r="R163" s="4">
        <v>7.3116848999999998E-2</v>
      </c>
      <c r="S163" s="4">
        <v>1.6650445999999999E-2</v>
      </c>
      <c r="T163" s="4">
        <v>1.5355119E-2</v>
      </c>
      <c r="U163" s="4">
        <v>7.4315299999999998E-4</v>
      </c>
      <c r="V163" s="4">
        <v>9.9864799999999998E-4</v>
      </c>
      <c r="W163" s="4">
        <v>1.321327E-3</v>
      </c>
      <c r="X163" s="4">
        <v>2.4803479999999998E-3</v>
      </c>
      <c r="Y163" s="4">
        <v>6.0269376E-2</v>
      </c>
      <c r="Z163" s="4">
        <v>1.7013320000000001E-3</v>
      </c>
      <c r="AA163" s="4">
        <v>4.0270600000000002E-4</v>
      </c>
      <c r="AB163" s="4">
        <v>1.1821309999999999E-3</v>
      </c>
      <c r="AC163" s="4">
        <v>3.1831900000000001E-4</v>
      </c>
      <c r="AD163" s="7"/>
    </row>
    <row r="164" spans="1:30">
      <c r="A164" s="1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9" t="s">
        <v>128</v>
      </c>
      <c r="R164" s="4">
        <v>125</v>
      </c>
      <c r="S164" s="4">
        <v>125</v>
      </c>
      <c r="T164" s="4">
        <v>125</v>
      </c>
      <c r="U164" s="4">
        <v>125</v>
      </c>
      <c r="V164" s="4">
        <v>125</v>
      </c>
      <c r="W164" s="4">
        <v>125</v>
      </c>
      <c r="X164" s="4">
        <v>125</v>
      </c>
      <c r="Y164" s="4">
        <v>142</v>
      </c>
      <c r="Z164" s="4">
        <v>123</v>
      </c>
      <c r="AA164" s="4">
        <v>123</v>
      </c>
      <c r="AB164" s="4">
        <v>125</v>
      </c>
      <c r="AC164" s="4">
        <v>125</v>
      </c>
      <c r="AD164" s="7"/>
    </row>
    <row r="166" spans="1:30">
      <c r="P166" s="1" t="s">
        <v>140</v>
      </c>
      <c r="Q166" s="11" t="s">
        <v>135</v>
      </c>
      <c r="R166" s="13">
        <f>R162*100</f>
        <v>2.6663483000000001</v>
      </c>
      <c r="S166" s="13">
        <f>S162*100</f>
        <v>0.41807449999999996</v>
      </c>
      <c r="T166" s="13">
        <f>T162*100</f>
        <v>0.32270139999999997</v>
      </c>
      <c r="U166" s="13">
        <f>U162*100</f>
        <v>1.0949E-2</v>
      </c>
      <c r="V166" s="13">
        <f>V162*100</f>
        <v>1.51264E-2</v>
      </c>
      <c r="W166" s="13">
        <f>W162*100</f>
        <v>2.9394900000000002E-2</v>
      </c>
      <c r="X166" s="13">
        <f>X162*100</f>
        <v>3.6580299999999996E-2</v>
      </c>
      <c r="Y166" s="13">
        <f>Y162*100</f>
        <v>2.2111344000000002</v>
      </c>
      <c r="Z166" s="13">
        <f>Z162*100</f>
        <v>2.7022800000000003E-2</v>
      </c>
      <c r="AA166" s="13">
        <f>AA162*100</f>
        <v>5.1490499999999996E-3</v>
      </c>
      <c r="AB166" s="13">
        <f>AB162*100</f>
        <v>1.13495E-2</v>
      </c>
      <c r="AC166" s="12">
        <f>AC162*100</f>
        <v>4.0425499999999998E-3</v>
      </c>
    </row>
    <row r="167" spans="1:30">
      <c r="Q167" s="11" t="s">
        <v>127</v>
      </c>
      <c r="R167" s="13">
        <f>R163*100</f>
        <v>7.3116848999999995</v>
      </c>
      <c r="S167" s="13">
        <f t="shared" ref="S167:AB167" si="0">S163*100</f>
        <v>1.6650445999999999</v>
      </c>
      <c r="T167" s="13">
        <f t="shared" si="0"/>
        <v>1.5355118999999999</v>
      </c>
      <c r="U167" s="13">
        <f t="shared" si="0"/>
        <v>7.4315300000000001E-2</v>
      </c>
      <c r="V167" s="13">
        <f t="shared" si="0"/>
        <v>9.9864800000000004E-2</v>
      </c>
      <c r="W167" s="13">
        <f t="shared" si="0"/>
        <v>0.13213269999999999</v>
      </c>
      <c r="X167" s="13">
        <f t="shared" si="0"/>
        <v>0.24803479999999997</v>
      </c>
      <c r="Y167" s="13">
        <f t="shared" si="0"/>
        <v>6.0269376000000001</v>
      </c>
      <c r="Z167" s="13">
        <f t="shared" si="0"/>
        <v>0.17013320000000001</v>
      </c>
      <c r="AA167" s="13">
        <f t="shared" si="0"/>
        <v>4.0270600000000004E-2</v>
      </c>
      <c r="AB167" s="13">
        <f t="shared" si="0"/>
        <v>0.11821309999999999</v>
      </c>
      <c r="AC167" s="13">
        <f>AC163*100</f>
        <v>3.1831900000000003E-2</v>
      </c>
    </row>
  </sheetData>
  <mergeCells count="2">
    <mergeCell ref="E1:P1"/>
    <mergeCell ref="R1:A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Gonzalez Browne</dc:creator>
  <cp:lastModifiedBy>Catalina Gonzalez Browne</cp:lastModifiedBy>
  <dcterms:created xsi:type="dcterms:W3CDTF">2018-04-09T15:24:45Z</dcterms:created>
  <dcterms:modified xsi:type="dcterms:W3CDTF">2018-04-09T19:16:33Z</dcterms:modified>
</cp:coreProperties>
</file>