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C19" i="1"/>
  <c r="C20" s="1"/>
  <c r="C18"/>
</calcChain>
</file>

<file path=xl/sharedStrings.xml><?xml version="1.0" encoding="utf-8"?>
<sst xmlns="http://schemas.openxmlformats.org/spreadsheetml/2006/main" count="18" uniqueCount="18">
  <si>
    <t>The results of blank filter after multiple measurements</t>
    <phoneticPr fontId="1" type="noConversion"/>
  </si>
  <si>
    <t>The times of the measurement</t>
    <phoneticPr fontId="1" type="noConversion"/>
  </si>
  <si>
    <t>Total integral fluorescence intensity</t>
    <phoneticPr fontId="1" type="noConversion"/>
  </si>
  <si>
    <t>1#</t>
    <phoneticPr fontId="1" type="noConversion"/>
  </si>
  <si>
    <t>2#</t>
  </si>
  <si>
    <t>3#</t>
  </si>
  <si>
    <t>4#</t>
  </si>
  <si>
    <t>5#</t>
  </si>
  <si>
    <t>6#</t>
  </si>
  <si>
    <t>7#</t>
  </si>
  <si>
    <t>8#</t>
  </si>
  <si>
    <t>9#</t>
  </si>
  <si>
    <t>10#</t>
  </si>
  <si>
    <t>11#</t>
  </si>
  <si>
    <t>Average value</t>
    <phoneticPr fontId="1" type="noConversion"/>
  </si>
  <si>
    <t>Standard deviation</t>
    <phoneticPr fontId="1" type="noConversion"/>
  </si>
  <si>
    <t>RSD</t>
    <phoneticPr fontId="1" type="noConversion"/>
  </si>
  <si>
    <r>
      <rPr>
        <b/>
        <sz val="14"/>
        <color theme="1"/>
        <rFont val="Times New Roman"/>
        <family val="1"/>
      </rPr>
      <t>Calculation of detection limit:</t>
    </r>
    <r>
      <rPr>
        <sz val="14"/>
        <color theme="1"/>
        <rFont val="Times New Roman"/>
        <family val="1"/>
      </rPr>
      <t xml:space="preserve"> LOD=3*SD/k=3*9.761706259/447.531=0.065437ug/mL=0.065437mg/L=65.437ug/L</t>
    </r>
    <phoneticPr fontId="1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</si>
</sst>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4"/>
      <color rgb="FFFF0000"/>
      <name val="Times New Roman"/>
      <family val="1"/>
    </font>
    <font>
      <b/>
      <sz val="14"/>
      <color rgb="FF434343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3" fillId="0" borderId="3" xfId="0" applyFont="1" applyBorder="1" applyAlignment="1">
      <alignment horizontal="left" vertical="center" wrapText="1" indent="1"/>
    </xf>
    <xf numFmtId="0" fontId="4" fillId="0" borderId="4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3" fillId="0" borderId="3" xfId="0" applyFont="1" applyBorder="1">
      <alignment vertical="center"/>
    </xf>
    <xf numFmtId="0" fontId="4" fillId="0" borderId="5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24"/>
  <sheetViews>
    <sheetView tabSelected="1" workbookViewId="0">
      <selection activeCell="G4" sqref="G4"/>
    </sheetView>
  </sheetViews>
  <sheetFormatPr defaultRowHeight="13.5"/>
  <cols>
    <col min="2" max="2" width="28.75" customWidth="1"/>
    <col min="3" max="3" width="49.25" customWidth="1"/>
  </cols>
  <sheetData>
    <row r="2" spans="2:3" ht="14.25" thickBot="1"/>
    <row r="3" spans="2:3" ht="19.5" thickTop="1">
      <c r="B3" s="9" t="s">
        <v>0</v>
      </c>
      <c r="C3" s="10"/>
    </row>
    <row r="4" spans="2:3" ht="37.5">
      <c r="B4" s="1" t="s">
        <v>1</v>
      </c>
      <c r="C4" s="2" t="s">
        <v>2</v>
      </c>
    </row>
    <row r="5" spans="2:3" ht="18.75">
      <c r="B5" s="3" t="s">
        <v>3</v>
      </c>
      <c r="C5" s="4">
        <v>4074</v>
      </c>
    </row>
    <row r="6" spans="2:3" ht="18.75">
      <c r="B6" s="3" t="s">
        <v>4</v>
      </c>
      <c r="C6" s="4">
        <v>4069</v>
      </c>
    </row>
    <row r="7" spans="2:3" ht="18.75">
      <c r="B7" s="3" t="s">
        <v>5</v>
      </c>
      <c r="C7" s="4">
        <v>4069</v>
      </c>
    </row>
    <row r="8" spans="2:3" ht="18.75">
      <c r="B8" s="3" t="s">
        <v>6</v>
      </c>
      <c r="C8" s="4">
        <v>4098</v>
      </c>
    </row>
    <row r="9" spans="2:3" ht="18.75">
      <c r="B9" s="3" t="s">
        <v>7</v>
      </c>
      <c r="C9" s="4">
        <v>4081</v>
      </c>
    </row>
    <row r="10" spans="2:3" ht="18.75">
      <c r="B10" s="3" t="s">
        <v>8</v>
      </c>
      <c r="C10" s="4">
        <v>4091</v>
      </c>
    </row>
    <row r="11" spans="2:3" ht="18.75">
      <c r="B11" s="3" t="s">
        <v>9</v>
      </c>
      <c r="C11" s="4">
        <v>4087</v>
      </c>
    </row>
    <row r="12" spans="2:3" ht="18.75">
      <c r="B12" s="3" t="s">
        <v>10</v>
      </c>
      <c r="C12" s="4">
        <v>4078</v>
      </c>
    </row>
    <row r="13" spans="2:3" ht="18.75">
      <c r="B13" s="3" t="s">
        <v>11</v>
      </c>
      <c r="C13" s="4">
        <v>4071</v>
      </c>
    </row>
    <row r="14" spans="2:3" ht="18.75">
      <c r="B14" s="3" t="s">
        <v>12</v>
      </c>
      <c r="C14" s="4">
        <v>4090</v>
      </c>
    </row>
    <row r="15" spans="2:3" ht="18.75">
      <c r="B15" s="3" t="s">
        <v>13</v>
      </c>
      <c r="C15" s="4">
        <v>4082</v>
      </c>
    </row>
    <row r="16" spans="2:3" ht="18.75">
      <c r="B16" s="3"/>
      <c r="C16" s="4"/>
    </row>
    <row r="17" spans="1:5" ht="18.75">
      <c r="B17" s="3"/>
      <c r="C17" s="4"/>
    </row>
    <row r="18" spans="1:5" ht="18.75">
      <c r="B18" s="5" t="s">
        <v>14</v>
      </c>
      <c r="C18" s="4">
        <f>AVERAGE(C5:C15)</f>
        <v>4080.909090909091</v>
      </c>
    </row>
    <row r="19" spans="1:5" ht="18.75">
      <c r="B19" s="5" t="s">
        <v>15</v>
      </c>
      <c r="C19" s="4">
        <f>STDEV(C5:C15)</f>
        <v>9.7617062591863597</v>
      </c>
    </row>
    <row r="20" spans="1:5" ht="19.5" thickBot="1">
      <c r="B20" s="6" t="s">
        <v>16</v>
      </c>
      <c r="C20" s="7">
        <f>C19/C18*100</f>
        <v>0.23920420773234563</v>
      </c>
    </row>
    <row r="21" spans="1:5" ht="19.5" thickTop="1">
      <c r="B21" s="8"/>
      <c r="C21" s="8"/>
    </row>
    <row r="24" spans="1:5" ht="18.75">
      <c r="A24" s="8" t="s">
        <v>17</v>
      </c>
      <c r="B24" s="8"/>
      <c r="C24" s="8"/>
      <c r="D24" s="8"/>
      <c r="E24" s="8"/>
    </row>
  </sheetData>
  <mergeCells count="1">
    <mergeCell ref="B3:C3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2020-05-12T21:42:19Z</dcterms:modified>
</cp:coreProperties>
</file>