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jpeg" ContentType="image/jpeg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calcChain.xml" ContentType="application/vnd.openxmlformats-officedocument.spreadsheetml.calcChain+xml"/>
  <Override PartName="/xl/worksheets/sheet2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1340" yWindow="200" windowWidth="16380" windowHeight="13680" tabRatio="500"/>
  </bookViews>
  <sheets>
    <sheet name="GrowthCurve" sheetId="1" r:id="rId1"/>
    <sheet name="PlaqueSize" sheetId="2" r:id="rId2"/>
  </sheets>
  <calcPr calcId="130407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D10" i="1"/>
  <c r="D9"/>
  <c r="D8"/>
  <c r="D7"/>
  <c r="D6"/>
  <c r="D5"/>
  <c r="D4"/>
  <c r="D3"/>
  <c r="AA7" i="2"/>
  <c r="AA3"/>
  <c r="Z7"/>
  <c r="Z3"/>
  <c r="W10"/>
  <c r="W9"/>
  <c r="W8"/>
  <c r="W7"/>
  <c r="W6"/>
  <c r="W5"/>
  <c r="W4"/>
  <c r="W3"/>
  <c r="V10"/>
  <c r="V9"/>
  <c r="V8"/>
  <c r="V7"/>
  <c r="V6"/>
  <c r="V5"/>
  <c r="V4"/>
  <c r="V3"/>
  <c r="U10"/>
  <c r="U9"/>
  <c r="U8"/>
  <c r="U7"/>
  <c r="U6"/>
  <c r="U5"/>
  <c r="U4"/>
  <c r="U3"/>
</calcChain>
</file>

<file path=xl/sharedStrings.xml><?xml version="1.0" encoding="utf-8"?>
<sst xmlns="http://schemas.openxmlformats.org/spreadsheetml/2006/main" count="34" uniqueCount="32">
  <si>
    <t>24h-1</t>
    <phoneticPr fontId="0" type="noConversion"/>
  </si>
  <si>
    <t>24h-2</t>
    <phoneticPr fontId="0" type="noConversion"/>
  </si>
  <si>
    <t>24h-3</t>
    <phoneticPr fontId="0" type="noConversion"/>
  </si>
  <si>
    <t>24h-4</t>
    <phoneticPr fontId="0" type="noConversion"/>
  </si>
  <si>
    <t>48h-1</t>
    <phoneticPr fontId="0" type="noConversion"/>
  </si>
  <si>
    <t>48h-2</t>
    <phoneticPr fontId="0" type="noConversion"/>
  </si>
  <si>
    <t>48h-3</t>
    <phoneticPr fontId="0" type="noConversion"/>
  </si>
  <si>
    <t>48h-4</t>
    <phoneticPr fontId="0" type="noConversion"/>
  </si>
  <si>
    <t>0hpi</t>
    <phoneticPr fontId="3" type="noConversion"/>
  </si>
  <si>
    <t>6hpi</t>
    <phoneticPr fontId="3" type="noConversion"/>
  </si>
  <si>
    <t>Productivity</t>
    <phoneticPr fontId="3" type="noConversion"/>
  </si>
  <si>
    <t>24h-1</t>
  </si>
  <si>
    <t>24h-2</t>
  </si>
  <si>
    <t>24h-3</t>
  </si>
  <si>
    <t>24h-4</t>
  </si>
  <si>
    <t>48h-1</t>
  </si>
  <si>
    <t>48h-2</t>
  </si>
  <si>
    <t>48h-3</t>
  </si>
  <si>
    <t>48h-4</t>
  </si>
  <si>
    <t>Average</t>
    <phoneticPr fontId="3" type="noConversion"/>
  </si>
  <si>
    <t>StdDev</t>
    <phoneticPr fontId="3" type="noConversion"/>
  </si>
  <si>
    <t>Variance</t>
    <phoneticPr fontId="3" type="noConversion"/>
  </si>
  <si>
    <t>24h</t>
    <phoneticPr fontId="3" type="noConversion"/>
  </si>
  <si>
    <t>48h</t>
    <phoneticPr fontId="3" type="noConversion"/>
  </si>
  <si>
    <t>df</t>
  </si>
  <si>
    <t>SS</t>
  </si>
  <si>
    <t>F</t>
  </si>
  <si>
    <t>P</t>
  </si>
  <si>
    <t>Error</t>
  </si>
  <si>
    <t>Transmission</t>
    <phoneticPr fontId="3" type="noConversion"/>
  </si>
  <si>
    <t>Fecundity</t>
    <phoneticPr fontId="3" type="noConversion"/>
  </si>
  <si>
    <t>Model</t>
    <phoneticPr fontId="3" type="noConversion"/>
  </si>
</sst>
</file>

<file path=xl/styles.xml><?xml version="1.0" encoding="utf-8"?>
<styleSheet xmlns="http://schemas.openxmlformats.org/spreadsheetml/2006/main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</numFmts>
  <fonts count="7">
    <font>
      <sz val="10"/>
      <name val="Arial"/>
    </font>
    <font>
      <b/>
      <sz val="10"/>
      <name val="Arial"/>
    </font>
    <font>
      <b/>
      <sz val="10"/>
      <name val="Arial"/>
    </font>
    <font>
      <sz val="8"/>
      <name val="Arial"/>
    </font>
    <font>
      <b/>
      <sz val="11"/>
      <color indexed="8"/>
      <name val="Arial"/>
    </font>
    <font>
      <b/>
      <i/>
      <sz val="11"/>
      <color indexed="8"/>
      <name val="Arial"/>
    </font>
    <font>
      <sz val="11"/>
      <color indexed="8"/>
      <name val="Arial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0" fillId="0" borderId="0" xfId="0" applyNumberFormat="1"/>
    <xf numFmtId="0" fontId="1" fillId="0" borderId="0" xfId="0" applyFont="1"/>
    <xf numFmtId="0" fontId="4" fillId="0" borderId="6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6" fillId="0" borderId="0" xfId="0" applyFont="1" applyAlignment="1">
      <alignment horizontal="center"/>
    </xf>
    <xf numFmtId="165" fontId="6" fillId="0" borderId="9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65" fontId="6" fillId="0" borderId="12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64" fontId="6" fillId="0" borderId="0" xfId="0" applyNumberFormat="1" applyFont="1" applyAlignment="1">
      <alignment horizontal="center"/>
    </xf>
    <xf numFmtId="0" fontId="6" fillId="0" borderId="8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164" fontId="6" fillId="0" borderId="1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J29"/>
  <sheetViews>
    <sheetView tabSelected="1" workbookViewId="0">
      <selection activeCell="F8" sqref="F8"/>
    </sheetView>
  </sheetViews>
  <sheetFormatPr baseColWidth="10" defaultRowHeight="12"/>
  <cols>
    <col min="6" max="6" width="13.1640625" bestFit="1" customWidth="1"/>
    <col min="7" max="7" width="6" customWidth="1"/>
    <col min="8" max="8" width="7.5" customWidth="1"/>
    <col min="9" max="9" width="9.33203125" bestFit="1" customWidth="1"/>
    <col min="10" max="10" width="9.1640625" customWidth="1"/>
  </cols>
  <sheetData>
    <row r="2" spans="1:10" ht="13" thickBot="1">
      <c r="B2" s="1" t="s">
        <v>8</v>
      </c>
      <c r="C2" s="1" t="s">
        <v>9</v>
      </c>
      <c r="D2" s="1" t="s">
        <v>10</v>
      </c>
    </row>
    <row r="3" spans="1:10" ht="13">
      <c r="A3" s="1" t="s">
        <v>0</v>
      </c>
      <c r="B3" s="2">
        <v>780</v>
      </c>
      <c r="C3" s="2">
        <v>6150</v>
      </c>
      <c r="D3">
        <f>LOG10(C3-B3)</f>
        <v>3.7299742856995555</v>
      </c>
      <c r="F3" s="11" t="s">
        <v>29</v>
      </c>
      <c r="G3" s="13" t="s">
        <v>30</v>
      </c>
      <c r="H3" s="14"/>
      <c r="I3" s="14"/>
      <c r="J3" s="15"/>
    </row>
    <row r="4" spans="1:10" ht="13">
      <c r="A4" s="1" t="s">
        <v>1</v>
      </c>
      <c r="B4" s="2">
        <v>800</v>
      </c>
      <c r="C4" s="2">
        <v>6770</v>
      </c>
      <c r="D4">
        <f t="shared" ref="D4:D10" si="0">LOG10(C4-B4)</f>
        <v>3.775974331129369</v>
      </c>
      <c r="F4" s="12"/>
      <c r="G4" s="4" t="s">
        <v>24</v>
      </c>
      <c r="H4" s="4" t="s">
        <v>25</v>
      </c>
      <c r="I4" s="5" t="s">
        <v>26</v>
      </c>
      <c r="J4" s="6" t="s">
        <v>27</v>
      </c>
    </row>
    <row r="5" spans="1:10" ht="13">
      <c r="A5" s="1" t="s">
        <v>2</v>
      </c>
      <c r="B5" s="2">
        <v>1200</v>
      </c>
      <c r="C5" s="2">
        <v>7050</v>
      </c>
      <c r="D5">
        <f t="shared" si="0"/>
        <v>3.7671558660821804</v>
      </c>
      <c r="F5" s="17" t="s">
        <v>31</v>
      </c>
      <c r="G5" s="7">
        <v>1</v>
      </c>
      <c r="H5" s="16">
        <v>8.5999999999999993E-2</v>
      </c>
      <c r="I5" s="7">
        <v>21.124700000000001</v>
      </c>
      <c r="J5" s="8">
        <v>3.7000000000000002E-3</v>
      </c>
    </row>
    <row r="6" spans="1:10" ht="14" thickBot="1">
      <c r="A6" s="1" t="s">
        <v>3</v>
      </c>
      <c r="B6" s="2">
        <v>780</v>
      </c>
      <c r="C6" s="2">
        <v>6340</v>
      </c>
      <c r="D6">
        <f t="shared" si="0"/>
        <v>3.7450747915820575</v>
      </c>
      <c r="F6" s="18" t="s">
        <v>28</v>
      </c>
      <c r="G6" s="9">
        <v>6</v>
      </c>
      <c r="H6" s="19">
        <v>2.4E-2</v>
      </c>
      <c r="I6" s="9"/>
      <c r="J6" s="10"/>
    </row>
    <row r="7" spans="1:10">
      <c r="A7" s="1" t="s">
        <v>4</v>
      </c>
      <c r="B7" s="2">
        <v>800</v>
      </c>
      <c r="C7" s="2">
        <v>3500</v>
      </c>
      <c r="D7">
        <f t="shared" si="0"/>
        <v>3.4313637641589874</v>
      </c>
    </row>
    <row r="8" spans="1:10">
      <c r="A8" s="1" t="s">
        <v>5</v>
      </c>
      <c r="B8" s="2">
        <v>750</v>
      </c>
      <c r="C8" s="2">
        <v>4200</v>
      </c>
      <c r="D8">
        <f t="shared" si="0"/>
        <v>3.537819095073274</v>
      </c>
    </row>
    <row r="9" spans="1:10">
      <c r="A9" s="1" t="s">
        <v>6</v>
      </c>
      <c r="B9" s="2">
        <v>680</v>
      </c>
      <c r="C9" s="2">
        <v>4500</v>
      </c>
      <c r="D9">
        <f t="shared" si="0"/>
        <v>3.5820633629117089</v>
      </c>
    </row>
    <row r="10" spans="1:10">
      <c r="A10" s="1" t="s">
        <v>7</v>
      </c>
      <c r="B10" s="2">
        <v>1000</v>
      </c>
      <c r="C10" s="2">
        <v>5350</v>
      </c>
      <c r="D10">
        <f t="shared" si="0"/>
        <v>3.6384892569546374</v>
      </c>
    </row>
    <row r="22" ht="13"/>
    <row r="24" ht="13"/>
    <row r="25" ht="13"/>
    <row r="26" ht="13"/>
    <row r="27" ht="13"/>
    <row r="28" ht="13"/>
    <row r="29" ht="13"/>
  </sheetData>
  <mergeCells count="2">
    <mergeCell ref="F3:F4"/>
    <mergeCell ref="G3:J3"/>
  </mergeCells>
  <phoneticPr fontId="3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AA10"/>
  <sheetViews>
    <sheetView topLeftCell="P1" workbookViewId="0">
      <selection activeCell="AA8" sqref="AA8"/>
    </sheetView>
  </sheetViews>
  <sheetFormatPr baseColWidth="10" defaultRowHeight="12"/>
  <sheetData>
    <row r="2" spans="1:27">
      <c r="U2" s="1" t="s">
        <v>19</v>
      </c>
      <c r="V2" s="1" t="s">
        <v>20</v>
      </c>
      <c r="W2" s="1" t="s">
        <v>21</v>
      </c>
      <c r="Z2" s="1" t="s">
        <v>19</v>
      </c>
      <c r="AA2" s="1" t="s">
        <v>20</v>
      </c>
    </row>
    <row r="3" spans="1:27">
      <c r="A3" s="1" t="s">
        <v>11</v>
      </c>
      <c r="B3">
        <v>3.7</v>
      </c>
      <c r="C3">
        <v>2.6</v>
      </c>
      <c r="D3">
        <v>3.5</v>
      </c>
      <c r="E3">
        <v>2.9</v>
      </c>
      <c r="F3">
        <v>1.6</v>
      </c>
      <c r="G3">
        <v>4.5</v>
      </c>
      <c r="H3">
        <v>3.4</v>
      </c>
      <c r="I3">
        <v>3.7</v>
      </c>
      <c r="J3">
        <v>3.8</v>
      </c>
      <c r="K3">
        <v>3</v>
      </c>
      <c r="L3">
        <v>2.8</v>
      </c>
      <c r="M3">
        <v>3.7</v>
      </c>
      <c r="N3">
        <v>3.6</v>
      </c>
      <c r="O3">
        <v>2.5</v>
      </c>
      <c r="P3">
        <v>2.4</v>
      </c>
      <c r="Q3">
        <v>3.7</v>
      </c>
      <c r="R3">
        <v>1.3</v>
      </c>
      <c r="S3">
        <v>1.7</v>
      </c>
      <c r="T3">
        <v>2.4</v>
      </c>
      <c r="U3">
        <f>AVERAGE(B3:T3)</f>
        <v>2.9894736842105267</v>
      </c>
      <c r="V3">
        <f>STDEV(B3:T3)</f>
        <v>0.86081017190015885</v>
      </c>
      <c r="W3">
        <f>VAR(B3:T3)</f>
        <v>0.7409941520467811</v>
      </c>
      <c r="Y3" s="3" t="s">
        <v>22</v>
      </c>
      <c r="Z3">
        <f>AVERAGE(B3:T6)</f>
        <v>3.0342105263157917</v>
      </c>
      <c r="AA3">
        <f>STDEV(B3:T6)</f>
        <v>0.7389276250673722</v>
      </c>
    </row>
    <row r="4" spans="1:27">
      <c r="A4" s="1" t="s">
        <v>12</v>
      </c>
      <c r="B4">
        <v>3.4</v>
      </c>
      <c r="C4">
        <v>3.1</v>
      </c>
      <c r="D4">
        <v>2.8</v>
      </c>
      <c r="E4">
        <v>3.6</v>
      </c>
      <c r="F4">
        <v>1.9</v>
      </c>
      <c r="G4">
        <v>4.2</v>
      </c>
      <c r="H4">
        <v>3.8</v>
      </c>
      <c r="I4">
        <v>2.8</v>
      </c>
      <c r="J4">
        <v>3.5</v>
      </c>
      <c r="K4">
        <v>3.2</v>
      </c>
      <c r="L4">
        <v>3.2</v>
      </c>
      <c r="M4">
        <v>2.4</v>
      </c>
      <c r="N4">
        <v>2.4</v>
      </c>
      <c r="O4">
        <v>3.4</v>
      </c>
      <c r="P4">
        <v>2.7</v>
      </c>
      <c r="Q4">
        <v>1.8</v>
      </c>
      <c r="R4">
        <v>3.7</v>
      </c>
      <c r="S4">
        <v>1.2</v>
      </c>
      <c r="T4">
        <v>3.4</v>
      </c>
      <c r="U4">
        <f t="shared" ref="U4:U10" si="0">AVERAGE(B4:T4)</f>
        <v>2.9736842105263164</v>
      </c>
      <c r="V4">
        <f t="shared" ref="V4:V10" si="1">STDEV(B4:T4)</f>
        <v>0.76437491183839412</v>
      </c>
      <c r="W4">
        <f t="shared" ref="W4:W10" si="2">VAR(B4:T4)</f>
        <v>0.58426900584795283</v>
      </c>
    </row>
    <row r="5" spans="1:27">
      <c r="A5" s="1" t="s">
        <v>13</v>
      </c>
      <c r="B5">
        <v>3.4</v>
      </c>
      <c r="C5">
        <v>2.7</v>
      </c>
      <c r="D5">
        <v>3.5</v>
      </c>
      <c r="E5">
        <v>2.9</v>
      </c>
      <c r="F5">
        <v>2.2999999999999998</v>
      </c>
      <c r="G5">
        <v>3.8</v>
      </c>
      <c r="H5">
        <v>3.4</v>
      </c>
      <c r="I5">
        <v>2.1</v>
      </c>
      <c r="J5">
        <v>2.6</v>
      </c>
      <c r="K5">
        <v>3.8</v>
      </c>
      <c r="L5">
        <v>3.5</v>
      </c>
      <c r="M5">
        <v>3.5</v>
      </c>
      <c r="N5">
        <v>3.9</v>
      </c>
      <c r="O5">
        <v>2.2999999999999998</v>
      </c>
      <c r="P5">
        <v>2.6</v>
      </c>
      <c r="Q5">
        <v>1.6</v>
      </c>
      <c r="R5">
        <v>2.6</v>
      </c>
      <c r="S5">
        <v>2.4</v>
      </c>
      <c r="T5">
        <v>2.4</v>
      </c>
      <c r="U5">
        <f t="shared" si="0"/>
        <v>2.9105263157894736</v>
      </c>
      <c r="V5">
        <f t="shared" si="1"/>
        <v>0.66907459876567521</v>
      </c>
      <c r="W5">
        <f t="shared" si="2"/>
        <v>0.44766081871344926</v>
      </c>
    </row>
    <row r="6" spans="1:27">
      <c r="A6" s="1" t="s">
        <v>14</v>
      </c>
      <c r="B6">
        <v>4.5</v>
      </c>
      <c r="C6">
        <v>2.2999999999999998</v>
      </c>
      <c r="D6">
        <v>3.4</v>
      </c>
      <c r="E6">
        <v>3.4</v>
      </c>
      <c r="F6">
        <v>4.3</v>
      </c>
      <c r="G6">
        <v>3.7</v>
      </c>
      <c r="H6">
        <v>3.8</v>
      </c>
      <c r="I6">
        <v>2.8</v>
      </c>
      <c r="J6">
        <v>3.5</v>
      </c>
      <c r="K6">
        <v>3.6</v>
      </c>
      <c r="L6">
        <v>3.5</v>
      </c>
      <c r="M6">
        <v>3.5</v>
      </c>
      <c r="N6">
        <v>3.4</v>
      </c>
      <c r="O6">
        <v>3.5</v>
      </c>
      <c r="P6">
        <v>2.2999999999999998</v>
      </c>
      <c r="Q6">
        <v>3.1</v>
      </c>
      <c r="R6">
        <v>2.8</v>
      </c>
      <c r="S6">
        <v>2.2999999999999998</v>
      </c>
      <c r="T6">
        <v>2.2999999999999998</v>
      </c>
      <c r="U6">
        <f t="shared" si="0"/>
        <v>3.2631578947368411</v>
      </c>
      <c r="V6">
        <f t="shared" si="1"/>
        <v>0.65167350918470213</v>
      </c>
      <c r="W6">
        <f t="shared" si="2"/>
        <v>0.4246783625731041</v>
      </c>
    </row>
    <row r="7" spans="1:27">
      <c r="A7" s="1" t="s">
        <v>15</v>
      </c>
      <c r="B7">
        <v>1.7</v>
      </c>
      <c r="C7">
        <v>2.4</v>
      </c>
      <c r="D7">
        <v>2.6</v>
      </c>
      <c r="E7">
        <v>1.8</v>
      </c>
      <c r="F7">
        <v>2.7</v>
      </c>
      <c r="G7">
        <v>3.4</v>
      </c>
      <c r="H7">
        <v>2.2999999999999998</v>
      </c>
      <c r="I7">
        <v>2.2999999999999998</v>
      </c>
      <c r="J7">
        <v>2.5</v>
      </c>
      <c r="K7">
        <v>2.1</v>
      </c>
      <c r="L7">
        <v>2.7</v>
      </c>
      <c r="M7">
        <v>1</v>
      </c>
      <c r="N7">
        <v>2.2999999999999998</v>
      </c>
      <c r="O7">
        <v>0.8</v>
      </c>
      <c r="P7">
        <v>3.5</v>
      </c>
      <c r="Q7">
        <v>2.2999999999999998</v>
      </c>
      <c r="R7">
        <v>2.2999999999999998</v>
      </c>
      <c r="S7">
        <v>2.7</v>
      </c>
      <c r="T7">
        <v>2.2000000000000002</v>
      </c>
      <c r="U7">
        <f t="shared" si="0"/>
        <v>2.2947368421052632</v>
      </c>
      <c r="V7">
        <f t="shared" si="1"/>
        <v>0.66120570358712172</v>
      </c>
      <c r="W7">
        <f t="shared" si="2"/>
        <v>0.43719298245614069</v>
      </c>
      <c r="Y7" s="3" t="s">
        <v>23</v>
      </c>
      <c r="Z7">
        <f>AVERAGE(B7:T10)</f>
        <v>2.1328947368421054</v>
      </c>
      <c r="AA7">
        <f>STDEV(B7:T10)</f>
        <v>0.48563035541990235</v>
      </c>
    </row>
    <row r="8" spans="1:27">
      <c r="A8" s="1" t="s">
        <v>16</v>
      </c>
      <c r="B8">
        <v>1.5</v>
      </c>
      <c r="C8">
        <v>1.8</v>
      </c>
      <c r="D8">
        <v>2.2999999999999998</v>
      </c>
      <c r="E8">
        <v>2.1</v>
      </c>
      <c r="F8">
        <v>2.6</v>
      </c>
      <c r="G8">
        <v>2.4</v>
      </c>
      <c r="H8">
        <v>2.8</v>
      </c>
      <c r="I8">
        <v>1.7</v>
      </c>
      <c r="J8">
        <v>1.5</v>
      </c>
      <c r="K8">
        <v>1.7</v>
      </c>
      <c r="L8">
        <v>1.4</v>
      </c>
      <c r="M8">
        <v>1.8</v>
      </c>
      <c r="N8">
        <v>1.5</v>
      </c>
      <c r="O8">
        <v>2.4</v>
      </c>
      <c r="P8">
        <v>2.6</v>
      </c>
      <c r="Q8">
        <v>2.1</v>
      </c>
      <c r="R8">
        <v>2</v>
      </c>
      <c r="S8">
        <v>2.4</v>
      </c>
      <c r="T8">
        <v>2.2999999999999998</v>
      </c>
      <c r="U8">
        <f t="shared" si="0"/>
        <v>2.0473684210526311</v>
      </c>
      <c r="V8">
        <f t="shared" si="1"/>
        <v>0.43252285880842695</v>
      </c>
      <c r="W8">
        <f t="shared" si="2"/>
        <v>0.18707602339181445</v>
      </c>
    </row>
    <row r="9" spans="1:27">
      <c r="A9" s="1" t="s">
        <v>17</v>
      </c>
      <c r="B9">
        <v>2.4</v>
      </c>
      <c r="C9">
        <v>1.2</v>
      </c>
      <c r="D9">
        <v>1.7</v>
      </c>
      <c r="E9">
        <v>1.8</v>
      </c>
      <c r="F9">
        <v>1.9</v>
      </c>
      <c r="G9">
        <v>1.5</v>
      </c>
      <c r="H9">
        <v>2.4</v>
      </c>
      <c r="I9">
        <v>2.2999999999999998</v>
      </c>
      <c r="J9">
        <v>2.2999999999999998</v>
      </c>
      <c r="K9">
        <v>2.6</v>
      </c>
      <c r="L9">
        <v>2.7</v>
      </c>
      <c r="M9">
        <v>2.1</v>
      </c>
      <c r="N9">
        <v>2.2000000000000002</v>
      </c>
      <c r="O9">
        <v>2</v>
      </c>
      <c r="P9">
        <v>2.2000000000000002</v>
      </c>
      <c r="Q9">
        <v>2.2000000000000002</v>
      </c>
      <c r="R9">
        <v>2.1</v>
      </c>
      <c r="S9">
        <v>1.9</v>
      </c>
      <c r="T9">
        <v>2.2999999999999998</v>
      </c>
      <c r="U9">
        <f t="shared" si="0"/>
        <v>2.094736842105263</v>
      </c>
      <c r="V9">
        <f t="shared" si="1"/>
        <v>0.36889276401825705</v>
      </c>
      <c r="W9">
        <f t="shared" si="2"/>
        <v>0.1360818713450295</v>
      </c>
    </row>
    <row r="10" spans="1:27">
      <c r="A10" s="1" t="s">
        <v>18</v>
      </c>
      <c r="B10">
        <v>1.7</v>
      </c>
      <c r="C10">
        <v>1.6</v>
      </c>
      <c r="D10">
        <v>1.4</v>
      </c>
      <c r="E10">
        <v>2.4</v>
      </c>
      <c r="F10">
        <v>2.4</v>
      </c>
      <c r="G10">
        <v>2.1</v>
      </c>
      <c r="H10">
        <v>1.6</v>
      </c>
      <c r="I10">
        <v>1.8</v>
      </c>
      <c r="J10">
        <v>1.4</v>
      </c>
      <c r="K10">
        <v>1.9</v>
      </c>
      <c r="L10">
        <v>2.1</v>
      </c>
      <c r="M10">
        <v>2.4</v>
      </c>
      <c r="N10">
        <v>2.5</v>
      </c>
      <c r="O10">
        <v>2.5</v>
      </c>
      <c r="P10">
        <v>1.8</v>
      </c>
      <c r="Q10">
        <v>2.5</v>
      </c>
      <c r="R10">
        <v>2.7</v>
      </c>
      <c r="S10">
        <v>2.6</v>
      </c>
      <c r="T10">
        <v>2.4</v>
      </c>
      <c r="U10">
        <f t="shared" si="0"/>
        <v>2.094736842105263</v>
      </c>
      <c r="V10">
        <f t="shared" si="1"/>
        <v>0.42878858324681268</v>
      </c>
      <c r="W10">
        <f t="shared" si="2"/>
        <v>0.18385964912280883</v>
      </c>
    </row>
  </sheetData>
  <phoneticPr fontId="3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GrowthCurve</vt:lpstr>
      <vt:lpstr>PlaqueSize</vt:lpstr>
    </vt:vector>
  </TitlesOfParts>
  <Company>Yale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Wasik</dc:creator>
  <cp:lastModifiedBy>Brian Wasik</cp:lastModifiedBy>
  <dcterms:created xsi:type="dcterms:W3CDTF">2013-09-05T02:59:55Z</dcterms:created>
  <dcterms:modified xsi:type="dcterms:W3CDTF">2014-03-20T18:58:37Z</dcterms:modified>
</cp:coreProperties>
</file>