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edericolivier/Desktop/MS Polynie NOW/MS Special Issue Transaction Phil R Soc A/Revision Olivier, Gaillard et al. 2020/Dryad online Repositories/"/>
    </mc:Choice>
  </mc:AlternateContent>
  <xr:revisionPtr revIDLastSave="0" documentId="13_ncr:1_{1CB2CA2D-2051-334D-B49E-FEC16B790768}" xr6:coauthVersionLast="36" xr6:coauthVersionMax="36" xr10:uidLastSave="{00000000-0000-0000-0000-000000000000}"/>
  <bookViews>
    <workbookView xWindow="41500" yWindow="720" windowWidth="25600" windowHeight="15920" tabRatio="500" xr2:uid="{00000000-000D-0000-FFFF-FFFF00000000}"/>
  </bookViews>
  <sheets>
    <sheet name="By groups" sheetId="3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D14" i="3" s="1"/>
  <c r="E8" i="3"/>
  <c r="E19" i="3" s="1"/>
  <c r="E13" i="3"/>
  <c r="F8" i="3"/>
  <c r="F16" i="3" s="1"/>
  <c r="F13" i="3"/>
  <c r="G8" i="3"/>
  <c r="G13" i="3" s="1"/>
  <c r="H8" i="3"/>
  <c r="H13" i="3" s="1"/>
  <c r="I8" i="3"/>
  <c r="I15" i="3" s="1"/>
  <c r="I13" i="3"/>
  <c r="J8" i="3"/>
  <c r="J15" i="3" s="1"/>
  <c r="J13" i="3"/>
  <c r="K8" i="3"/>
  <c r="K13" i="3" s="1"/>
  <c r="L8" i="3"/>
  <c r="L14" i="3" s="1"/>
  <c r="M8" i="3"/>
  <c r="M19" i="3" s="1"/>
  <c r="M13" i="3"/>
  <c r="N8" i="3"/>
  <c r="N16" i="3" s="1"/>
  <c r="N13" i="3"/>
  <c r="O8" i="3"/>
  <c r="O13" i="3" s="1"/>
  <c r="P8" i="3"/>
  <c r="P13" i="3" s="1"/>
  <c r="Q8" i="3"/>
  <c r="Q15" i="3" s="1"/>
  <c r="Q13" i="3"/>
  <c r="R8" i="3"/>
  <c r="R19" i="3" s="1"/>
  <c r="R13" i="3"/>
  <c r="S8" i="3"/>
  <c r="S13" i="3" s="1"/>
  <c r="T8" i="3"/>
  <c r="T14" i="3" s="1"/>
  <c r="U8" i="3"/>
  <c r="U19" i="3" s="1"/>
  <c r="U13" i="3"/>
  <c r="V8" i="3"/>
  <c r="V16" i="3" s="1"/>
  <c r="V13" i="3"/>
  <c r="H14" i="3"/>
  <c r="I14" i="3"/>
  <c r="J14" i="3"/>
  <c r="K14" i="3"/>
  <c r="P14" i="3"/>
  <c r="Q14" i="3"/>
  <c r="S14" i="3"/>
  <c r="E15" i="3"/>
  <c r="G15" i="3"/>
  <c r="H15" i="3"/>
  <c r="K15" i="3"/>
  <c r="M15" i="3"/>
  <c r="O15" i="3"/>
  <c r="P15" i="3"/>
  <c r="S15" i="3"/>
  <c r="U15" i="3"/>
  <c r="D16" i="3"/>
  <c r="E16" i="3"/>
  <c r="H16" i="3"/>
  <c r="K16" i="3"/>
  <c r="L16" i="3"/>
  <c r="M16" i="3"/>
  <c r="P16" i="3"/>
  <c r="S16" i="3"/>
  <c r="T16" i="3"/>
  <c r="U16" i="3"/>
  <c r="G17" i="3"/>
  <c r="H17" i="3"/>
  <c r="I17" i="3"/>
  <c r="J17" i="3"/>
  <c r="K17" i="3"/>
  <c r="O17" i="3"/>
  <c r="P17" i="3"/>
  <c r="Q17" i="3"/>
  <c r="R17" i="3"/>
  <c r="S17" i="3"/>
  <c r="D18" i="3"/>
  <c r="E18" i="3"/>
  <c r="F18" i="3"/>
  <c r="G18" i="3"/>
  <c r="H18" i="3"/>
  <c r="L18" i="3"/>
  <c r="M18" i="3"/>
  <c r="N18" i="3"/>
  <c r="O18" i="3"/>
  <c r="P18" i="3"/>
  <c r="T18" i="3"/>
  <c r="U18" i="3"/>
  <c r="V18" i="3"/>
  <c r="D19" i="3"/>
  <c r="G19" i="3"/>
  <c r="I19" i="3"/>
  <c r="K19" i="3"/>
  <c r="L19" i="3"/>
  <c r="O19" i="3"/>
  <c r="Q19" i="3"/>
  <c r="S19" i="3"/>
  <c r="T19" i="3"/>
  <c r="C8" i="3"/>
  <c r="C18" i="3" s="1"/>
  <c r="C13" i="3"/>
  <c r="C15" i="3"/>
  <c r="C16" i="3"/>
  <c r="C17" i="3"/>
  <c r="B8" i="3"/>
  <c r="B19" i="3" s="1"/>
  <c r="B15" i="3"/>
  <c r="B16" i="3"/>
  <c r="B17" i="3"/>
  <c r="B18" i="3"/>
  <c r="V15" i="3" l="1"/>
  <c r="J16" i="3"/>
  <c r="B14" i="3"/>
  <c r="C14" i="3"/>
  <c r="P19" i="3"/>
  <c r="H19" i="3"/>
  <c r="S18" i="3"/>
  <c r="K18" i="3"/>
  <c r="V17" i="3"/>
  <c r="N17" i="3"/>
  <c r="F17" i="3"/>
  <c r="Q16" i="3"/>
  <c r="I16" i="3"/>
  <c r="T15" i="3"/>
  <c r="L15" i="3"/>
  <c r="D15" i="3"/>
  <c r="O14" i="3"/>
  <c r="G14" i="3"/>
  <c r="T13" i="3"/>
  <c r="L13" i="3"/>
  <c r="D13" i="3"/>
  <c r="R14" i="3"/>
  <c r="J19" i="3"/>
  <c r="N15" i="3"/>
  <c r="R16" i="3"/>
  <c r="R18" i="3"/>
  <c r="J18" i="3"/>
  <c r="U17" i="3"/>
  <c r="M17" i="3"/>
  <c r="E17" i="3"/>
  <c r="V14" i="3"/>
  <c r="N14" i="3"/>
  <c r="F14" i="3"/>
  <c r="B13" i="3"/>
  <c r="C19" i="3"/>
  <c r="V19" i="3"/>
  <c r="N19" i="3"/>
  <c r="F19" i="3"/>
  <c r="Q18" i="3"/>
  <c r="I18" i="3"/>
  <c r="T17" i="3"/>
  <c r="L17" i="3"/>
  <c r="D17" i="3"/>
  <c r="O16" i="3"/>
  <c r="G16" i="3"/>
  <c r="R15" i="3"/>
  <c r="U14" i="3"/>
  <c r="M14" i="3"/>
  <c r="E14" i="3"/>
  <c r="F15" i="3"/>
</calcChain>
</file>

<file path=xl/sharedStrings.xml><?xml version="1.0" encoding="utf-8"?>
<sst xmlns="http://schemas.openxmlformats.org/spreadsheetml/2006/main" count="58" uniqueCount="30">
  <si>
    <t>2005-115-17</t>
  </si>
  <si>
    <t>2005-108-27</t>
  </si>
  <si>
    <t>2005-115-6</t>
  </si>
  <si>
    <t>2005-108-4</t>
  </si>
  <si>
    <t>2006-108-20</t>
  </si>
  <si>
    <t>2006-115-20</t>
  </si>
  <si>
    <t>2006-108-6</t>
  </si>
  <si>
    <t>2006-115-6</t>
  </si>
  <si>
    <t>2007-115-17</t>
  </si>
  <si>
    <t>2007-115-96</t>
  </si>
  <si>
    <t>2007-108-29</t>
  </si>
  <si>
    <t>2007-115-6</t>
  </si>
  <si>
    <t>2007-108-6</t>
  </si>
  <si>
    <t>2008-108-9</t>
  </si>
  <si>
    <t>2008-108-6</t>
  </si>
  <si>
    <t>2009-115-50</t>
  </si>
  <si>
    <t>2009-115-7</t>
  </si>
  <si>
    <t>2010-115-2</t>
  </si>
  <si>
    <t>2010-115-7</t>
  </si>
  <si>
    <t>2010-108-40</t>
  </si>
  <si>
    <t>2010-108-10</t>
  </si>
  <si>
    <t>Flagellates</t>
  </si>
  <si>
    <t>C-Diatoms</t>
  </si>
  <si>
    <t>M-Diatoms</t>
  </si>
  <si>
    <t>T-Diatoms</t>
  </si>
  <si>
    <t>Dinoflag.</t>
  </si>
  <si>
    <t>Cil &amp; tin</t>
  </si>
  <si>
    <t>Total</t>
  </si>
  <si>
    <t>Nb cell/L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</si>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</sst>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2" fontId="0" fillId="0" borderId="0" xfId="0" applyNumberFormat="1"/>
  </cellXfs>
  <cellStyles count="10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"/>
  <sheetViews>
    <sheetView tabSelected="1" workbookViewId="0">
      <selection activeCell="B2" sqref="B2"/>
    </sheetView>
  </sheetViews>
  <sheetFormatPr baseColWidth="10" defaultRowHeight="16"/>
  <cols>
    <col min="1" max="1" width="10.33203125" bestFit="1" customWidth="1"/>
    <col min="2" max="3" width="11.5" bestFit="1" customWidth="1"/>
    <col min="4" max="5" width="10.5" bestFit="1" customWidth="1"/>
    <col min="6" max="7" width="11.5" bestFit="1" customWidth="1"/>
    <col min="8" max="9" width="10.5" bestFit="1" customWidth="1"/>
    <col min="10" max="10" width="11.5" bestFit="1" customWidth="1"/>
  </cols>
  <sheetData>
    <row r="1" spans="1:22">
      <c r="A1" t="s">
        <v>28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>
      <c r="A2" s="1" t="s">
        <v>22</v>
      </c>
      <c r="B2" s="1">
        <v>15484.727755644091</v>
      </c>
      <c r="C2" s="1">
        <v>250571.0491367862</v>
      </c>
      <c r="D2" s="1">
        <v>73200.531208499349</v>
      </c>
      <c r="E2" s="1">
        <v>344887.11819389113</v>
      </c>
      <c r="F2" s="1">
        <v>323771.58034528553</v>
      </c>
      <c r="G2" s="1">
        <v>781274.90039840643</v>
      </c>
      <c r="H2" s="1">
        <v>336440.90305444883</v>
      </c>
      <c r="I2" s="1">
        <v>408233.73173970793</v>
      </c>
      <c r="J2" s="1">
        <v>1066334.6613545818</v>
      </c>
      <c r="K2" s="1">
        <v>4223.1075697211154</v>
      </c>
      <c r="L2" s="1">
        <v>1464010.6241699869</v>
      </c>
      <c r="M2" s="1">
        <v>1583665.3386454184</v>
      </c>
      <c r="N2" s="1">
        <v>211155.37848605582</v>
      </c>
      <c r="O2" s="1">
        <v>1920312</v>
      </c>
      <c r="P2" s="1">
        <v>560716.79999999993</v>
      </c>
      <c r="Q2" s="1">
        <v>55427.999999999993</v>
      </c>
      <c r="R2" s="1">
        <v>29323.200000000001</v>
      </c>
      <c r="S2" s="1">
        <v>350448</v>
      </c>
      <c r="T2" s="1">
        <v>157701.6</v>
      </c>
      <c r="U2" s="1">
        <v>110856</v>
      </c>
      <c r="V2" s="1">
        <v>90830.399999999994</v>
      </c>
    </row>
    <row r="3" spans="1:22">
      <c r="A3" s="1" t="s">
        <v>23</v>
      </c>
      <c r="B3">
        <v>0</v>
      </c>
      <c r="C3" s="1">
        <v>11261.620185922975</v>
      </c>
      <c r="D3">
        <v>0</v>
      </c>
      <c r="E3" s="1">
        <v>4223.1075697211154</v>
      </c>
      <c r="F3" s="1">
        <v>267463.47941567068</v>
      </c>
      <c r="G3" s="1">
        <v>858698.53917662695</v>
      </c>
      <c r="H3" s="1">
        <v>354741.03585657373</v>
      </c>
      <c r="I3" s="1">
        <v>177370.51792828683</v>
      </c>
      <c r="J3" s="1">
        <v>101354.58167330679</v>
      </c>
      <c r="K3" s="1">
        <v>703.85126162018594</v>
      </c>
      <c r="L3" s="1">
        <v>513811.42098273581</v>
      </c>
      <c r="M3" s="1">
        <v>84462.151394422326</v>
      </c>
      <c r="N3" s="1">
        <v>26746.347941567066</v>
      </c>
      <c r="O3" s="1">
        <v>244956</v>
      </c>
      <c r="P3" s="1">
        <v>68659.199999999997</v>
      </c>
      <c r="Q3" s="1">
        <v>46487.999999999993</v>
      </c>
      <c r="R3" s="1">
        <v>14304</v>
      </c>
      <c r="S3" s="1">
        <v>30396</v>
      </c>
      <c r="T3" s="1">
        <v>30038.399999999998</v>
      </c>
      <c r="U3" s="1">
        <v>68301.599999999991</v>
      </c>
      <c r="V3" s="1">
        <v>23959.199999999997</v>
      </c>
    </row>
    <row r="4" spans="1:22">
      <c r="A4" s="1" t="s">
        <v>24</v>
      </c>
      <c r="B4" s="1">
        <v>2815.4050464807437</v>
      </c>
      <c r="C4">
        <v>0</v>
      </c>
      <c r="D4">
        <v>0</v>
      </c>
      <c r="E4" s="1">
        <v>1407.7025232403719</v>
      </c>
      <c r="F4">
        <v>0</v>
      </c>
      <c r="G4">
        <v>0</v>
      </c>
      <c r="H4" s="1">
        <v>18300.132802124837</v>
      </c>
      <c r="I4">
        <v>0</v>
      </c>
      <c r="J4">
        <v>0</v>
      </c>
      <c r="K4">
        <v>0</v>
      </c>
      <c r="L4">
        <v>0</v>
      </c>
      <c r="M4" s="1">
        <v>8446.2151394422326</v>
      </c>
      <c r="N4" s="1">
        <v>1407.7025232403719</v>
      </c>
      <c r="O4" s="1">
        <v>7152</v>
      </c>
      <c r="P4" s="1">
        <v>715.2</v>
      </c>
      <c r="Q4" s="1">
        <v>1788</v>
      </c>
      <c r="R4" s="1">
        <v>357.6</v>
      </c>
      <c r="S4" s="1">
        <v>10728</v>
      </c>
      <c r="T4" s="1">
        <v>3933.5999999999995</v>
      </c>
      <c r="U4" s="1">
        <v>6079.2</v>
      </c>
      <c r="V4" s="1">
        <v>2145.6</v>
      </c>
    </row>
    <row r="5" spans="1:22">
      <c r="A5" s="1" t="s">
        <v>25</v>
      </c>
      <c r="B5" s="1">
        <v>80239.043824701192</v>
      </c>
      <c r="C5" s="1">
        <v>23930.942895086326</v>
      </c>
      <c r="D5" s="1">
        <v>16892.430278884462</v>
      </c>
      <c r="E5" s="1">
        <v>25338.645418326694</v>
      </c>
      <c r="F5" s="1">
        <v>5630.8100929614875</v>
      </c>
      <c r="G5" s="1">
        <v>309694.55511288182</v>
      </c>
      <c r="H5" s="1">
        <v>14077.025232403719</v>
      </c>
      <c r="I5" s="1">
        <v>104169.9867197875</v>
      </c>
      <c r="J5" s="1">
        <v>76015.936254980086</v>
      </c>
      <c r="K5" s="1">
        <v>19003.984063745018</v>
      </c>
      <c r="L5" s="1">
        <v>21115.537848605578</v>
      </c>
      <c r="M5" s="1">
        <v>135139.44223107572</v>
      </c>
      <c r="N5" s="1">
        <v>32377.158034528555</v>
      </c>
      <c r="O5" s="1">
        <v>76884</v>
      </c>
      <c r="P5" s="1">
        <v>44342.399999999994</v>
      </c>
      <c r="Q5" s="1">
        <v>41123.999999999993</v>
      </c>
      <c r="R5" s="1">
        <v>38620.799999999988</v>
      </c>
      <c r="S5" s="1">
        <v>78672</v>
      </c>
      <c r="T5" s="1">
        <v>81175.200000000026</v>
      </c>
      <c r="U5" s="1">
        <v>76526.400000000023</v>
      </c>
      <c r="V5" s="1">
        <v>52924.799999999988</v>
      </c>
    </row>
    <row r="6" spans="1:22">
      <c r="A6" s="1" t="s">
        <v>21</v>
      </c>
      <c r="B6" s="1">
        <v>1900398.4063745022</v>
      </c>
      <c r="C6" s="1">
        <v>178778.22045152722</v>
      </c>
      <c r="D6" s="1">
        <v>896706.50730411708</v>
      </c>
      <c r="E6" s="1">
        <v>1168393.0942895086</v>
      </c>
      <c r="F6" s="1">
        <v>90092.961487383815</v>
      </c>
      <c r="G6" s="1">
        <v>844621.51394422317</v>
      </c>
      <c r="H6" s="1">
        <v>99946.879150066408</v>
      </c>
      <c r="I6" s="1">
        <v>647543.16069057118</v>
      </c>
      <c r="J6" s="1">
        <v>352629.4820717132</v>
      </c>
      <c r="K6" s="1">
        <v>32377.158034528555</v>
      </c>
      <c r="L6" s="1">
        <v>288579.01726427628</v>
      </c>
      <c r="M6" s="1">
        <v>422310.75697211165</v>
      </c>
      <c r="N6" s="1">
        <v>190039.84063745022</v>
      </c>
      <c r="O6" s="1">
        <v>615072</v>
      </c>
      <c r="P6" s="1">
        <v>423040.80000000005</v>
      </c>
      <c r="Q6" s="1">
        <v>83678.400000000009</v>
      </c>
      <c r="R6" s="1">
        <v>92260.800000000003</v>
      </c>
      <c r="S6" s="1">
        <v>541764</v>
      </c>
      <c r="T6" s="1">
        <v>281431.19999999995</v>
      </c>
      <c r="U6" s="1">
        <v>195964.79999999999</v>
      </c>
      <c r="V6" s="1">
        <v>194892.00000000003</v>
      </c>
    </row>
    <row r="7" spans="1:22">
      <c r="A7" s="1" t="s">
        <v>26</v>
      </c>
      <c r="B7">
        <v>0</v>
      </c>
      <c r="C7">
        <v>0</v>
      </c>
      <c r="D7">
        <v>0</v>
      </c>
      <c r="E7">
        <v>0</v>
      </c>
      <c r="F7" s="1">
        <v>2815.4050464807437</v>
      </c>
      <c r="G7" s="1">
        <v>105577.68924302788</v>
      </c>
      <c r="H7" s="1">
        <v>5630.8100929614884</v>
      </c>
      <c r="I7" s="1">
        <v>30969.455511288183</v>
      </c>
      <c r="J7" s="1">
        <v>8446.2151394422326</v>
      </c>
      <c r="K7" s="1">
        <v>2111.5537848605577</v>
      </c>
      <c r="L7">
        <v>0</v>
      </c>
      <c r="M7">
        <v>0</v>
      </c>
      <c r="N7">
        <v>0</v>
      </c>
      <c r="O7" s="1">
        <v>8940</v>
      </c>
      <c r="P7" s="1">
        <v>7509.6</v>
      </c>
      <c r="Q7" s="1">
        <v>1430.4</v>
      </c>
      <c r="R7" s="1">
        <v>2145.6</v>
      </c>
      <c r="S7" s="1">
        <v>10728</v>
      </c>
      <c r="T7" s="1">
        <v>7867.1999999999989</v>
      </c>
      <c r="U7" s="1">
        <v>4648.8</v>
      </c>
      <c r="V7" s="1">
        <v>5721.6</v>
      </c>
    </row>
    <row r="8" spans="1:22">
      <c r="A8" s="1" t="s">
        <v>27</v>
      </c>
      <c r="B8" s="1">
        <f>SUM(B2:B7)</f>
        <v>1998937.5830013282</v>
      </c>
      <c r="C8" s="1">
        <f t="shared" ref="C8:V8" si="0">SUM(C2:C7)</f>
        <v>464541.83266932273</v>
      </c>
      <c r="D8" s="1">
        <f t="shared" si="0"/>
        <v>986799.4687915009</v>
      </c>
      <c r="E8" s="1">
        <f t="shared" si="0"/>
        <v>1544249.667994688</v>
      </c>
      <c r="F8" s="1">
        <f t="shared" si="0"/>
        <v>689774.23638778226</v>
      </c>
      <c r="G8" s="1">
        <f t="shared" si="0"/>
        <v>2899867.1978751663</v>
      </c>
      <c r="H8" s="1">
        <f t="shared" si="0"/>
        <v>829136.78618857916</v>
      </c>
      <c r="I8" s="1">
        <f t="shared" si="0"/>
        <v>1368286.8525896417</v>
      </c>
      <c r="J8" s="1">
        <f t="shared" si="0"/>
        <v>1604780.8764940239</v>
      </c>
      <c r="K8" s="1">
        <f>SUM(K2:K7)</f>
        <v>58419.65471447543</v>
      </c>
      <c r="L8" s="1">
        <f t="shared" si="0"/>
        <v>2287516.6002656044</v>
      </c>
      <c r="M8" s="1">
        <f t="shared" si="0"/>
        <v>2234023.9043824705</v>
      </c>
      <c r="N8" s="1">
        <f t="shared" si="0"/>
        <v>461726.42762284208</v>
      </c>
      <c r="O8" s="1">
        <f t="shared" si="0"/>
        <v>2873316</v>
      </c>
      <c r="P8" s="1">
        <f t="shared" si="0"/>
        <v>1104984</v>
      </c>
      <c r="Q8" s="1">
        <f t="shared" si="0"/>
        <v>229936.79999999996</v>
      </c>
      <c r="R8" s="1">
        <f t="shared" si="0"/>
        <v>177011.99999999997</v>
      </c>
      <c r="S8" s="1">
        <f t="shared" si="0"/>
        <v>1022736</v>
      </c>
      <c r="T8" s="1">
        <f t="shared" si="0"/>
        <v>562147.19999999995</v>
      </c>
      <c r="U8" s="1">
        <f t="shared" si="0"/>
        <v>462376.8</v>
      </c>
      <c r="V8" s="1">
        <f t="shared" si="0"/>
        <v>370473.6</v>
      </c>
    </row>
    <row r="12" spans="1:22">
      <c r="A12" t="s">
        <v>29</v>
      </c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  <c r="N12" t="s">
        <v>12</v>
      </c>
      <c r="O12" t="s">
        <v>13</v>
      </c>
      <c r="P12" t="s">
        <v>14</v>
      </c>
      <c r="Q12" t="s">
        <v>15</v>
      </c>
      <c r="R12" t="s">
        <v>16</v>
      </c>
      <c r="S12" t="s">
        <v>17</v>
      </c>
      <c r="T12" t="s">
        <v>18</v>
      </c>
      <c r="U12" t="s">
        <v>19</v>
      </c>
      <c r="V12" t="s">
        <v>20</v>
      </c>
    </row>
    <row r="13" spans="1:22">
      <c r="A13" s="1" t="s">
        <v>22</v>
      </c>
      <c r="B13" s="2">
        <f>B2*100/B$8</f>
        <v>0.77464788732394363</v>
      </c>
      <c r="C13" s="2">
        <f>C2*100/C$8</f>
        <v>53.939393939393938</v>
      </c>
      <c r="D13" s="2">
        <f t="shared" ref="D13:V13" si="1">D2*100/D$8</f>
        <v>7.4179743223965762</v>
      </c>
      <c r="E13" s="2">
        <f t="shared" si="1"/>
        <v>22.333637192342753</v>
      </c>
      <c r="F13" s="2">
        <f t="shared" si="1"/>
        <v>46.938775510204081</v>
      </c>
      <c r="G13" s="2">
        <f t="shared" si="1"/>
        <v>26.941747572815533</v>
      </c>
      <c r="H13" s="2">
        <f t="shared" si="1"/>
        <v>40.577249575551768</v>
      </c>
      <c r="I13" s="2">
        <f t="shared" si="1"/>
        <v>29.835390946502063</v>
      </c>
      <c r="J13" s="2">
        <f t="shared" si="1"/>
        <v>66.447368421052644</v>
      </c>
      <c r="K13" s="2">
        <f t="shared" si="1"/>
        <v>7.2289156626506026</v>
      </c>
      <c r="L13" s="2">
        <f t="shared" si="1"/>
        <v>64</v>
      </c>
      <c r="M13" s="2">
        <f t="shared" si="1"/>
        <v>70.888468809073714</v>
      </c>
      <c r="N13" s="2">
        <f t="shared" si="1"/>
        <v>45.731707317073166</v>
      </c>
      <c r="O13" s="2">
        <f t="shared" si="1"/>
        <v>66.832607342874923</v>
      </c>
      <c r="P13" s="2">
        <f t="shared" si="1"/>
        <v>50.744336569579282</v>
      </c>
      <c r="Q13" s="2">
        <f t="shared" si="1"/>
        <v>24.105754276827373</v>
      </c>
      <c r="R13" s="2">
        <f t="shared" si="1"/>
        <v>16.565656565656568</v>
      </c>
      <c r="S13" s="2">
        <f t="shared" si="1"/>
        <v>34.265734265734267</v>
      </c>
      <c r="T13" s="2">
        <f t="shared" si="1"/>
        <v>28.05343511450382</v>
      </c>
      <c r="U13" s="2">
        <f t="shared" si="1"/>
        <v>23.97525135344161</v>
      </c>
      <c r="V13" s="2">
        <f t="shared" si="1"/>
        <v>24.51737451737452</v>
      </c>
    </row>
    <row r="14" spans="1:22">
      <c r="A14" s="1" t="s">
        <v>23</v>
      </c>
      <c r="B14" s="2">
        <f t="shared" ref="B14:C19" si="2">B3*100/B$8</f>
        <v>0</v>
      </c>
      <c r="C14" s="2">
        <f>C3*100/C$8</f>
        <v>2.4242424242424243</v>
      </c>
      <c r="D14" s="2">
        <f t="shared" ref="D14:V14" si="3">D3*100/D$8</f>
        <v>0</v>
      </c>
      <c r="E14" s="2">
        <f t="shared" si="3"/>
        <v>0.27347310847766632</v>
      </c>
      <c r="F14" s="2">
        <f t="shared" si="3"/>
        <v>38.775510204081634</v>
      </c>
      <c r="G14" s="2">
        <f t="shared" si="3"/>
        <v>29.611650485436893</v>
      </c>
      <c r="H14" s="2">
        <f t="shared" si="3"/>
        <v>42.78438030560271</v>
      </c>
      <c r="I14" s="2">
        <f t="shared" si="3"/>
        <v>12.962962962962958</v>
      </c>
      <c r="J14" s="2">
        <f t="shared" si="3"/>
        <v>6.3157894736842115</v>
      </c>
      <c r="K14" s="2">
        <f t="shared" si="3"/>
        <v>1.2048192771084338</v>
      </c>
      <c r="L14" s="2">
        <f t="shared" si="3"/>
        <v>22.461538461538463</v>
      </c>
      <c r="M14" s="2">
        <f t="shared" si="3"/>
        <v>3.7807183364839321</v>
      </c>
      <c r="N14" s="2">
        <f t="shared" si="3"/>
        <v>5.7926829268292668</v>
      </c>
      <c r="O14" s="2">
        <f t="shared" si="3"/>
        <v>8.5252022401991283</v>
      </c>
      <c r="P14" s="2">
        <f t="shared" si="3"/>
        <v>6.2135922330097086</v>
      </c>
      <c r="Q14" s="2">
        <f t="shared" si="3"/>
        <v>20.217729393468119</v>
      </c>
      <c r="R14" s="2">
        <f t="shared" si="3"/>
        <v>8.0808080808080813</v>
      </c>
      <c r="S14" s="2">
        <f t="shared" si="3"/>
        <v>2.9720279720279721</v>
      </c>
      <c r="T14" s="2">
        <f t="shared" si="3"/>
        <v>5.3435114503816799</v>
      </c>
      <c r="U14" s="2">
        <f t="shared" si="3"/>
        <v>14.771848414539829</v>
      </c>
      <c r="V14" s="2">
        <f t="shared" si="3"/>
        <v>6.467181467181466</v>
      </c>
    </row>
    <row r="15" spans="1:22">
      <c r="A15" s="1" t="s">
        <v>24</v>
      </c>
      <c r="B15" s="2">
        <f t="shared" si="2"/>
        <v>0.14084507042253522</v>
      </c>
      <c r="C15" s="2">
        <f t="shared" si="2"/>
        <v>0</v>
      </c>
      <c r="D15" s="2">
        <f t="shared" ref="D15:V15" si="4">D4*100/D$8</f>
        <v>0</v>
      </c>
      <c r="E15" s="2">
        <f t="shared" si="4"/>
        <v>9.1157702825888781E-2</v>
      </c>
      <c r="F15" s="2">
        <f t="shared" si="4"/>
        <v>0</v>
      </c>
      <c r="G15" s="2">
        <f t="shared" si="4"/>
        <v>0</v>
      </c>
      <c r="H15" s="2">
        <f t="shared" si="4"/>
        <v>2.2071307300509337</v>
      </c>
      <c r="I15" s="2">
        <f t="shared" si="4"/>
        <v>0</v>
      </c>
      <c r="J15" s="2">
        <f t="shared" si="4"/>
        <v>0</v>
      </c>
      <c r="K15" s="2">
        <f t="shared" si="4"/>
        <v>0</v>
      </c>
      <c r="L15" s="2">
        <f t="shared" si="4"/>
        <v>0</v>
      </c>
      <c r="M15" s="2">
        <f t="shared" si="4"/>
        <v>0.3780718336483932</v>
      </c>
      <c r="N15" s="2">
        <f t="shared" si="4"/>
        <v>0.30487804878048774</v>
      </c>
      <c r="O15" s="2">
        <f t="shared" si="4"/>
        <v>0.24891101431238333</v>
      </c>
      <c r="P15" s="2">
        <f t="shared" si="4"/>
        <v>6.4724919093851127E-2</v>
      </c>
      <c r="Q15" s="2">
        <f t="shared" si="4"/>
        <v>0.7776049766718508</v>
      </c>
      <c r="R15" s="2">
        <f t="shared" si="4"/>
        <v>0.20202020202020204</v>
      </c>
      <c r="S15" s="2">
        <f t="shared" si="4"/>
        <v>1.048951048951049</v>
      </c>
      <c r="T15" s="2">
        <f t="shared" si="4"/>
        <v>0.69974554707379133</v>
      </c>
      <c r="U15" s="2">
        <f t="shared" si="4"/>
        <v>1.3147718484145399</v>
      </c>
      <c r="V15" s="2">
        <f t="shared" si="4"/>
        <v>0.57915057915057921</v>
      </c>
    </row>
    <row r="16" spans="1:22">
      <c r="A16" s="1" t="s">
        <v>25</v>
      </c>
      <c r="B16" s="2">
        <f t="shared" si="2"/>
        <v>4.0140845070422531</v>
      </c>
      <c r="C16" s="2">
        <f t="shared" si="2"/>
        <v>5.1515151515151523</v>
      </c>
      <c r="D16" s="2">
        <f t="shared" ref="D16:V16" si="5">D5*100/D$8</f>
        <v>1.7118402282453633</v>
      </c>
      <c r="E16" s="2">
        <f t="shared" si="5"/>
        <v>1.6408386508659982</v>
      </c>
      <c r="F16" s="2">
        <f t="shared" si="5"/>
        <v>0.81632653061224492</v>
      </c>
      <c r="G16" s="2">
        <f t="shared" si="5"/>
        <v>10.679611650485436</v>
      </c>
      <c r="H16" s="2">
        <f t="shared" si="5"/>
        <v>1.6977928692699487</v>
      </c>
      <c r="I16" s="2">
        <f t="shared" si="5"/>
        <v>7.6131687242798325</v>
      </c>
      <c r="J16" s="2">
        <f t="shared" si="5"/>
        <v>4.7368421052631584</v>
      </c>
      <c r="K16" s="2">
        <f t="shared" si="5"/>
        <v>32.53012048192771</v>
      </c>
      <c r="L16" s="2">
        <f t="shared" si="5"/>
        <v>0.92307692307692302</v>
      </c>
      <c r="M16" s="2">
        <f t="shared" si="5"/>
        <v>6.0491493383742911</v>
      </c>
      <c r="N16" s="2">
        <f t="shared" si="5"/>
        <v>7.0121951219512182</v>
      </c>
      <c r="O16" s="2">
        <f t="shared" si="5"/>
        <v>2.6757934038581208</v>
      </c>
      <c r="P16" s="2">
        <f t="shared" si="5"/>
        <v>4.0129449838187696</v>
      </c>
      <c r="Q16" s="2">
        <f t="shared" si="5"/>
        <v>17.884914463452564</v>
      </c>
      <c r="R16" s="2">
        <f t="shared" si="5"/>
        <v>21.818181818181817</v>
      </c>
      <c r="S16" s="2">
        <f t="shared" si="5"/>
        <v>7.6923076923076925</v>
      </c>
      <c r="T16" s="2">
        <f t="shared" si="5"/>
        <v>14.440203562340972</v>
      </c>
      <c r="U16" s="2">
        <f t="shared" si="5"/>
        <v>16.550657385924211</v>
      </c>
      <c r="V16" s="2">
        <f t="shared" si="5"/>
        <v>14.285714285714285</v>
      </c>
    </row>
    <row r="17" spans="1:22">
      <c r="A17" s="1" t="s">
        <v>21</v>
      </c>
      <c r="B17" s="2">
        <f t="shared" si="2"/>
        <v>95.070422535211264</v>
      </c>
      <c r="C17" s="2">
        <f t="shared" si="2"/>
        <v>38.484848484848477</v>
      </c>
      <c r="D17" s="2">
        <f t="shared" ref="D17:V17" si="6">D6*100/D$8</f>
        <v>90.870185449358061</v>
      </c>
      <c r="E17" s="2">
        <f t="shared" si="6"/>
        <v>75.660893345487693</v>
      </c>
      <c r="F17" s="2">
        <f t="shared" si="6"/>
        <v>13.061224489795919</v>
      </c>
      <c r="G17" s="2">
        <f t="shared" si="6"/>
        <v>29.126213592233011</v>
      </c>
      <c r="H17" s="2">
        <f t="shared" si="6"/>
        <v>12.054329371816637</v>
      </c>
      <c r="I17" s="2">
        <f t="shared" si="6"/>
        <v>47.325102880658442</v>
      </c>
      <c r="J17" s="2">
        <f t="shared" si="6"/>
        <v>21.973684210526319</v>
      </c>
      <c r="K17" s="2">
        <f t="shared" si="6"/>
        <v>55.421686746987959</v>
      </c>
      <c r="L17" s="2">
        <f t="shared" si="6"/>
        <v>12.615384615384617</v>
      </c>
      <c r="M17" s="2">
        <f t="shared" si="6"/>
        <v>18.903591682419659</v>
      </c>
      <c r="N17" s="2">
        <f t="shared" si="6"/>
        <v>41.158536585365844</v>
      </c>
      <c r="O17" s="2">
        <f t="shared" si="6"/>
        <v>21.406347230864966</v>
      </c>
      <c r="P17" s="2">
        <f t="shared" si="6"/>
        <v>38.284789644012953</v>
      </c>
      <c r="Q17" s="2">
        <f t="shared" si="6"/>
        <v>36.391912908242624</v>
      </c>
      <c r="R17" s="2">
        <f t="shared" si="6"/>
        <v>52.121212121212132</v>
      </c>
      <c r="S17" s="2">
        <f t="shared" si="6"/>
        <v>52.972027972027973</v>
      </c>
      <c r="T17" s="2">
        <f t="shared" si="6"/>
        <v>50.063613231552161</v>
      </c>
      <c r="U17" s="2">
        <f t="shared" si="6"/>
        <v>42.38205723124517</v>
      </c>
      <c r="V17" s="2">
        <f t="shared" si="6"/>
        <v>52.606177606177617</v>
      </c>
    </row>
    <row r="18" spans="1:22">
      <c r="A18" s="1" t="s">
        <v>26</v>
      </c>
      <c r="B18" s="2">
        <f t="shared" si="2"/>
        <v>0</v>
      </c>
      <c r="C18" s="2">
        <f t="shared" si="2"/>
        <v>0</v>
      </c>
      <c r="D18" s="2">
        <f t="shared" ref="D18:V18" si="7">D7*100/D$8</f>
        <v>0</v>
      </c>
      <c r="E18" s="2">
        <f t="shared" si="7"/>
        <v>0</v>
      </c>
      <c r="F18" s="2">
        <f t="shared" si="7"/>
        <v>0.40816326530612246</v>
      </c>
      <c r="G18" s="2">
        <f t="shared" si="7"/>
        <v>3.6407766990291255</v>
      </c>
      <c r="H18" s="2">
        <f t="shared" si="7"/>
        <v>0.6791171477079796</v>
      </c>
      <c r="I18" s="2">
        <f t="shared" si="7"/>
        <v>2.2633744855967075</v>
      </c>
      <c r="J18" s="2">
        <f t="shared" si="7"/>
        <v>0.52631578947368429</v>
      </c>
      <c r="K18" s="2">
        <f t="shared" si="7"/>
        <v>3.6144578313253013</v>
      </c>
      <c r="L18" s="2">
        <f t="shared" si="7"/>
        <v>0</v>
      </c>
      <c r="M18" s="2">
        <f t="shared" si="7"/>
        <v>0</v>
      </c>
      <c r="N18" s="2">
        <f t="shared" si="7"/>
        <v>0</v>
      </c>
      <c r="O18" s="2">
        <f t="shared" si="7"/>
        <v>0.31113876789047917</v>
      </c>
      <c r="P18" s="2">
        <f t="shared" si="7"/>
        <v>0.67961165048543692</v>
      </c>
      <c r="Q18" s="2">
        <f t="shared" si="7"/>
        <v>0.62208398133748066</v>
      </c>
      <c r="R18" s="2">
        <f t="shared" si="7"/>
        <v>1.2121212121212124</v>
      </c>
      <c r="S18" s="2">
        <f t="shared" si="7"/>
        <v>1.048951048951049</v>
      </c>
      <c r="T18" s="2">
        <f t="shared" si="7"/>
        <v>1.3994910941475827</v>
      </c>
      <c r="U18" s="2">
        <f t="shared" si="7"/>
        <v>1.0054137664346481</v>
      </c>
      <c r="V18" s="2">
        <f t="shared" si="7"/>
        <v>1.5444015444015444</v>
      </c>
    </row>
    <row r="19" spans="1:22">
      <c r="A19" s="1" t="s">
        <v>27</v>
      </c>
      <c r="B19" s="2">
        <f t="shared" si="2"/>
        <v>100</v>
      </c>
      <c r="C19" s="2">
        <f t="shared" si="2"/>
        <v>100</v>
      </c>
      <c r="D19" s="2">
        <f t="shared" ref="D19:V19" si="8">D8*100/D$8</f>
        <v>100</v>
      </c>
      <c r="E19" s="2">
        <f t="shared" si="8"/>
        <v>100.00000000000001</v>
      </c>
      <c r="F19" s="2">
        <f t="shared" si="8"/>
        <v>100</v>
      </c>
      <c r="G19" s="2">
        <f t="shared" si="8"/>
        <v>100.00000000000001</v>
      </c>
      <c r="H19" s="2">
        <f t="shared" si="8"/>
        <v>100</v>
      </c>
      <c r="I19" s="2">
        <f t="shared" si="8"/>
        <v>100.00000000000001</v>
      </c>
      <c r="J19" s="2">
        <f t="shared" si="8"/>
        <v>99.999999999999986</v>
      </c>
      <c r="K19" s="2">
        <f t="shared" si="8"/>
        <v>100</v>
      </c>
      <c r="L19" s="2">
        <f t="shared" si="8"/>
        <v>100</v>
      </c>
      <c r="M19" s="2">
        <f t="shared" si="8"/>
        <v>100</v>
      </c>
      <c r="N19" s="2">
        <f t="shared" si="8"/>
        <v>99.999999999999986</v>
      </c>
      <c r="O19" s="2">
        <f t="shared" si="8"/>
        <v>100</v>
      </c>
      <c r="P19" s="2">
        <f t="shared" si="8"/>
        <v>100</v>
      </c>
      <c r="Q19" s="2">
        <f t="shared" si="8"/>
        <v>100</v>
      </c>
      <c r="R19" s="2">
        <f t="shared" si="8"/>
        <v>100</v>
      </c>
      <c r="S19" s="2">
        <f t="shared" si="8"/>
        <v>100</v>
      </c>
      <c r="T19" s="2">
        <f t="shared" si="8"/>
        <v>100</v>
      </c>
      <c r="U19" s="2">
        <f t="shared" si="8"/>
        <v>100</v>
      </c>
      <c r="V19" s="2">
        <f t="shared" si="8"/>
        <v>100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By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Blandine Gaillard</dc:creator>
  <cp:lastModifiedBy>Utilisateur Microsoft Office</cp:lastModifiedBy>
  <dcterms:created xsi:type="dcterms:W3CDTF">2012-01-11T14:27:02Z</dcterms:created>
  <dcterms:modified xsi:type="dcterms:W3CDTF">2020-03-26T15:05:53Z</dcterms:modified>
</cp:coreProperties>
</file>