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mc:AlternateContent xmlns:mc="http://schemas.openxmlformats.org/markup-compatibility/2006">
    <mc:Choice Requires="x15">
      <x15ac:absPath xmlns:x15ac="http://schemas.microsoft.com/office/spreadsheetml/2010/11/ac" url="C:\USB Dropbox\Dropbox (UQ)\WORK_ELISA\MotivationsMarineRestoration\Manuscript\SUBMISSION\"/>
    </mc:Choice>
  </mc:AlternateContent>
  <xr:revisionPtr revIDLastSave="0" documentId="13_ncr:1_{953D18A0-E7B7-49F0-84A0-A989FB799B33}" xr6:coauthVersionLast="45" xr6:coauthVersionMax="45" xr10:uidLastSave="{00000000-0000-0000-0000-000000000000}"/>
  <bookViews>
    <workbookView xWindow="-98" yWindow="-98" windowWidth="20715" windowHeight="13276" tabRatio="519" xr2:uid="{00000000-000D-0000-FFFF-FFFF00000000}"/>
  </bookViews>
  <sheets>
    <sheet name="README" sheetId="18" r:id="rId1"/>
    <sheet name="Mangroves restoration" sheetId="1" r:id="rId2"/>
  </sheets>
  <definedNames>
    <definedName name="_ENREF_1" localSheetId="1">'Mangroves restoration'!$D$159</definedName>
    <definedName name="_ENREF_10" localSheetId="1">'Mangroves restoration'!$D$178</definedName>
    <definedName name="_ENREF_11" localSheetId="1">'Mangroves restoration'!$D$182</definedName>
    <definedName name="_ENREF_2" localSheetId="1">'Mangroves restoration'!$D$162</definedName>
    <definedName name="_ENREF_20" localSheetId="1">'Mangroves restoration'!$D$187</definedName>
    <definedName name="_ENREF_26" localSheetId="1">'Mangroves restoration'!$D$188</definedName>
    <definedName name="_ENREF_29" localSheetId="1">'Mangroves restoration'!$D$192</definedName>
    <definedName name="_ENREF_4" localSheetId="1">'Mangroves restoration'!$D$177</definedName>
    <definedName name="_ENREF_41" localSheetId="1">'Mangroves restoration'!$D$198</definedName>
    <definedName name="_ENREF_42" localSheetId="1">'Mangroves restoration'!$D$210</definedName>
    <definedName name="_ENREF_43" localSheetId="1">'Mangroves restoration'!$D$214</definedName>
    <definedName name="_ENREF_44" localSheetId="1">'Mangroves restoration'!$D$215</definedName>
    <definedName name="_ENREF_5" localSheetId="1">'Mangroves restoration'!$D$177</definedName>
    <definedName name="_xlnm._FilterDatabase" localSheetId="1" hidden="1">'Mangroves restoration'!$A$1:$EP$1</definedName>
  </definedNames>
  <calcPr calcId="191029"/>
  <extLst>
    <ext xmlns:x14="http://schemas.microsoft.com/office/spreadsheetml/2009/9/main" uri="{79F54976-1DA5-4618-B147-4CDE4B953A38}">
      <x14:workbookPr defaultImageDpi="330"/>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EF231" i="1" l="1"/>
  <c r="EF123" i="1"/>
  <c r="EF46" i="1"/>
  <c r="EF42" i="1"/>
</calcChain>
</file>

<file path=xl/sharedStrings.xml><?xml version="1.0" encoding="utf-8"?>
<sst xmlns="http://schemas.openxmlformats.org/spreadsheetml/2006/main" count="14388" uniqueCount="1365">
  <si>
    <t>difficult to identify redundant studies since the values are not the same: see NOAA 1996 and Teas 1977</t>
  </si>
  <si>
    <t>All exchange rates obtained from:</t>
  </si>
  <si>
    <t>Alan Heston, Robert Summers and Bettina Aten, Penn World Table Version 7.1, Center for International Comparisons of Production, Income and Prices at the University of Pennsylvania, July 2012.</t>
  </si>
  <si>
    <t>see variable description as: XRAT Exchange Rate to US$</t>
  </si>
  <si>
    <t>All CPI index to the base 2010 obtained from World Development Indicators</t>
  </si>
  <si>
    <t>database access: 19/04/2019</t>
  </si>
  <si>
    <t xml:space="preserve">see variable description as: </t>
  </si>
  <si>
    <t>FP.CPI.TOTL</t>
  </si>
  <si>
    <t>Consumer price index (2010 = 100)</t>
  </si>
  <si>
    <t>Consumer price index reflects changes in the cost to the average consumer of acquiring a basket of goods and services that may be fixed or changed at specified intervals, such as yearly. The Laspeyres formula is generally used. Data are period averages.</t>
  </si>
  <si>
    <t>International Monetary Fund, International Financial Statistics and data files.</t>
  </si>
  <si>
    <t xml:space="preserve">If CPI from other countries unavailable obtained from: </t>
  </si>
  <si>
    <t>International Financial Statistics, International Monetary Fund, Updated: 08/25/2014 and revised by Dr. Mathew Shane  (mshane@ers.usda.gov)</t>
  </si>
  <si>
    <t>All GDP (PPP) values obtained from World Development Indicators</t>
  </si>
  <si>
    <t>NY.GDP.PCAP.PP.CD</t>
  </si>
  <si>
    <t>GDP per capita, PPP (current international $)</t>
  </si>
  <si>
    <t>GDP per capita based on purchasing power parity (PPP). PPP GDP is gross domestic product converted to international dollars using purchasing power parity rates. An international dollar has the same purchasing power over GDP as the U.S. dollar has in the United States. GDP at purchaser's prices is the sum of gross value added by all resident producers in the economy plus any product taxes and minus any subsidies not included in the value of the products. It is calculated without making deductions for depreciation of fabricated assets or for depletion and degradation of natural resources. Data are in current international dollars based on the 2011 ICP round.</t>
  </si>
  <si>
    <t>World Bank, International Comparison Program database.</t>
  </si>
  <si>
    <t>For calculation for cost/ha/year</t>
  </si>
  <si>
    <t>If the year(s) are available then you divide by the number of years. No per year calculation is possible if information on project duration is unavailable.</t>
  </si>
  <si>
    <t>For calculation for cost/ha/year:</t>
  </si>
  <si>
    <r>
      <t>·</t>
    </r>
    <r>
      <rPr>
        <sz val="7"/>
        <rFont val="Times New Roman"/>
        <family val="1"/>
      </rPr>
      <t xml:space="preserve">         </t>
    </r>
    <r>
      <rPr>
        <sz val="11"/>
        <rFont val="Calibri"/>
        <family val="2"/>
        <scheme val="minor"/>
      </rPr>
      <t>if the year(s) are available then you divide by the number of years; if no project duration information is available, then the calculation of cost/ha/year is not possible (NA).</t>
    </r>
  </si>
  <si>
    <r>
      <t>·</t>
    </r>
    <r>
      <rPr>
        <sz val="7"/>
        <rFont val="Times New Roman"/>
        <family val="1"/>
      </rPr>
      <t xml:space="preserve">         </t>
    </r>
    <r>
      <rPr>
        <sz val="11"/>
        <rFont val="Calibri"/>
        <family val="2"/>
        <scheme val="minor"/>
      </rPr>
      <t>some countries were excluded from economic conversions because of a missing CPI/GDP(PPP) from the World Bank Development Indicators: e.g. Reunion (French), Mayotte (French)</t>
    </r>
  </si>
  <si>
    <r>
      <t>·</t>
    </r>
    <r>
      <rPr>
        <sz val="7"/>
        <rFont val="Times New Roman"/>
        <family val="1"/>
      </rPr>
      <t xml:space="preserve">         </t>
    </r>
    <r>
      <rPr>
        <sz val="11"/>
        <rFont val="Calibri"/>
        <family val="2"/>
        <scheme val="minor"/>
      </rPr>
      <t>for conversions of cost reported for 2018, we used CPI/GDP(PPP) from 2017</t>
    </r>
  </si>
  <si>
    <t>If available, use year (x)</t>
  </si>
  <si>
    <r>
      <t>If (</t>
    </r>
    <r>
      <rPr>
        <b/>
        <sz val="11"/>
        <color rgb="FF00B0F0"/>
        <rFont val="Calibri"/>
        <family val="2"/>
        <scheme val="minor"/>
      </rPr>
      <t>A</t>
    </r>
    <r>
      <rPr>
        <sz val="11"/>
        <color theme="1"/>
        <rFont val="Calibri"/>
        <family val="2"/>
        <scheme val="minor"/>
      </rPr>
      <t>) not available</t>
    </r>
  </si>
  <si>
    <r>
      <t>If (</t>
    </r>
    <r>
      <rPr>
        <b/>
        <sz val="11"/>
        <color rgb="FF00B0F0"/>
        <rFont val="Calibri"/>
        <family val="2"/>
        <scheme val="minor"/>
      </rPr>
      <t>A</t>
    </r>
    <r>
      <rPr>
        <sz val="11"/>
        <color theme="1"/>
        <rFont val="Calibri"/>
        <family val="2"/>
        <scheme val="minor"/>
      </rPr>
      <t>) or (</t>
    </r>
    <r>
      <rPr>
        <b/>
        <sz val="11"/>
        <color rgb="FF00B0F0"/>
        <rFont val="Calibri"/>
        <family val="2"/>
        <scheme val="minor"/>
      </rPr>
      <t>B</t>
    </r>
    <r>
      <rPr>
        <sz val="11"/>
        <color theme="1"/>
        <rFont val="Calibri"/>
        <family val="2"/>
        <scheme val="minor"/>
      </rPr>
      <t>) is not available</t>
    </r>
  </si>
  <si>
    <t>A</t>
  </si>
  <si>
    <t>currency year</t>
  </si>
  <si>
    <t>x</t>
  </si>
  <si>
    <t>$ value reported based on year</t>
  </si>
  <si>
    <t xml:space="preserve">B </t>
  </si>
  <si>
    <t>data collection year</t>
  </si>
  <si>
    <t>Year (data collection)</t>
  </si>
  <si>
    <t>C</t>
  </si>
  <si>
    <t>publication year</t>
  </si>
  <si>
    <t>x-1</t>
  </si>
  <si>
    <t>Year published</t>
  </si>
  <si>
    <t>Income groups are based on World Bank list of economies (June 2018)</t>
  </si>
  <si>
    <t>Study sorting</t>
  </si>
  <si>
    <t>Reference</t>
  </si>
  <si>
    <t>Publication type</t>
  </si>
  <si>
    <t>Type of source</t>
  </si>
  <si>
    <t>Action</t>
  </si>
  <si>
    <t>Specific technique</t>
  </si>
  <si>
    <t>Species</t>
  </si>
  <si>
    <t>Location</t>
  </si>
  <si>
    <t>Latitude</t>
  </si>
  <si>
    <t>Longitude</t>
  </si>
  <si>
    <t>Country</t>
  </si>
  <si>
    <t>Country Code</t>
  </si>
  <si>
    <t>Income group</t>
  </si>
  <si>
    <t>Cost (including)</t>
  </si>
  <si>
    <t>Total project costs reported (capital costs and operating costs)</t>
  </si>
  <si>
    <t>Capital costs reported (planning, purchasing, land acquisition, construction, and financing)</t>
  </si>
  <si>
    <t>Operating costs reported (maintenance, monitoring, and equipment repair and replacement)</t>
  </si>
  <si>
    <t>Monitoring costs included</t>
  </si>
  <si>
    <t>Construction costs included</t>
  </si>
  <si>
    <t>In-kind costs (volunteers)</t>
  </si>
  <si>
    <t>Funding: Government</t>
  </si>
  <si>
    <t>Funding: NGO</t>
  </si>
  <si>
    <t>Funding: volunteers</t>
  </si>
  <si>
    <t>Funding: private</t>
  </si>
  <si>
    <t>Notes to funding</t>
  </si>
  <si>
    <t>SER Concept 1: Reference ecosystems</t>
  </si>
  <si>
    <t>SER Concept 2a: Clear targets and goals, SMART objectives</t>
  </si>
  <si>
    <t>SER Concept 2b: Specific and measurable indicators to evaluate targets/goals/ objectives</t>
  </si>
  <si>
    <t>SER Concept 2c: Adaptive management</t>
  </si>
  <si>
    <t>SER Concept 3: Assessing capacity for natural recovery</t>
  </si>
  <si>
    <t xml:space="preserve">SER Concept 4: Aiming for full ecosystem recovery </t>
  </si>
  <si>
    <t>SER Concept 5: Restoration draws on all relevant knowledge (science, practice and traditional knowledge)</t>
  </si>
  <si>
    <t>SER Concept 6: Early and ongoing stakeholder engagement with communities and end-users</t>
  </si>
  <si>
    <t>Primary Attribute Category</t>
  </si>
  <si>
    <t>Secondary Attribute Category</t>
  </si>
  <si>
    <t>Variable 1</t>
  </si>
  <si>
    <t>Attribute Category Variable 1</t>
  </si>
  <si>
    <t>Sub-attribute Category Variable 1</t>
  </si>
  <si>
    <t>Variable 2</t>
  </si>
  <si>
    <t>Attribute Category Variable 2</t>
  </si>
  <si>
    <t>Sub-attribute Category Variable 2</t>
  </si>
  <si>
    <t>Variable 3</t>
  </si>
  <si>
    <t>Attribute Category Variable 3</t>
  </si>
  <si>
    <t>Sub-attribute Category Variable 3</t>
  </si>
  <si>
    <t>Variable 4</t>
  </si>
  <si>
    <t>Attribute Category Variable 4</t>
  </si>
  <si>
    <t>Sub-attribute Category Variable 4</t>
  </si>
  <si>
    <t>Variable 5</t>
  </si>
  <si>
    <t>Attribute Category Variable 5</t>
  </si>
  <si>
    <t>Sub-attribute Category Variable 5</t>
  </si>
  <si>
    <t>Variable 6</t>
  </si>
  <si>
    <t>Attribute Category Variable 6</t>
  </si>
  <si>
    <t>Sub-attribute Category Variable 6</t>
  </si>
  <si>
    <t>Variable 7</t>
  </si>
  <si>
    <t>Attribute Category Variable 7</t>
  </si>
  <si>
    <t>Sub-attribute Category Variable 7</t>
  </si>
  <si>
    <t>Variable 8</t>
  </si>
  <si>
    <t>Attribute Category Variable 8</t>
  </si>
  <si>
    <t>Sub-attribute Category Variable 8</t>
  </si>
  <si>
    <t>Variable 9</t>
  </si>
  <si>
    <t>Attribute Category Variable 9</t>
  </si>
  <si>
    <t>Sub-attribute Category Variable 9</t>
  </si>
  <si>
    <t>Variable 10</t>
  </si>
  <si>
    <t>Attribute Category Variable 10</t>
  </si>
  <si>
    <t>Sub-attribute Category Variable 10</t>
  </si>
  <si>
    <t>Variable 11</t>
  </si>
  <si>
    <t>Attribute Category Variable 11</t>
  </si>
  <si>
    <t>Sub-attribute Category Variable 11</t>
  </si>
  <si>
    <t>Variable 12</t>
  </si>
  <si>
    <t>Attribute Category Variable 12</t>
  </si>
  <si>
    <t>Sub-attribute Category Variable 12</t>
  </si>
  <si>
    <t>Variable 13</t>
  </si>
  <si>
    <t>Attribute Category Variable 13</t>
  </si>
  <si>
    <t>Sub-attribute Category Variable 13</t>
  </si>
  <si>
    <t>Variable 14</t>
  </si>
  <si>
    <t>Attribute Category Variable 14</t>
  </si>
  <si>
    <t>Sub-attribute Category Variable 14</t>
  </si>
  <si>
    <t>Variable 15</t>
  </si>
  <si>
    <t>Attribute Category Variable 15</t>
  </si>
  <si>
    <t>Sub-attribute Category Variable 15</t>
  </si>
  <si>
    <t>Variable 16</t>
  </si>
  <si>
    <t>Attribute Category Variable 16</t>
  </si>
  <si>
    <t>Sub-attribute Category Variable 16</t>
  </si>
  <si>
    <t>Variable 17</t>
  </si>
  <si>
    <t>Attribute Category Variable 17</t>
  </si>
  <si>
    <t>Sub-attribute Category Variable 17</t>
  </si>
  <si>
    <t>Variable 18</t>
  </si>
  <si>
    <t>Attribute Category Variable 18</t>
  </si>
  <si>
    <t>Sub-attribute Category Variable 18</t>
  </si>
  <si>
    <t>Variable 19</t>
  </si>
  <si>
    <t>Attribute Category Variable 19</t>
  </si>
  <si>
    <t>Sub-attribute Category Variable 19</t>
  </si>
  <si>
    <t>Variable 20</t>
  </si>
  <si>
    <t>Attribute Category Variable 20</t>
  </si>
  <si>
    <t>Sub-attribute Category Variable 20</t>
  </si>
  <si>
    <t>Variable 21</t>
  </si>
  <si>
    <t>Attribute Category Variable 21</t>
  </si>
  <si>
    <t>Sub-attribute Category Variable 21</t>
  </si>
  <si>
    <t>Variable 22</t>
  </si>
  <si>
    <t>Attribute Category Variable 22</t>
  </si>
  <si>
    <t>Sub-attribute Category Variable 22</t>
  </si>
  <si>
    <t>Variable 23</t>
  </si>
  <si>
    <t>Attribute Category Variable 23</t>
  </si>
  <si>
    <t>Sub-attribute Category Variable 23</t>
  </si>
  <si>
    <t>Variable 24</t>
  </si>
  <si>
    <t>Attribute Category Variable 24</t>
  </si>
  <si>
    <t>Sub-attribute Category Variable 24</t>
  </si>
  <si>
    <t>Variable 25</t>
  </si>
  <si>
    <t>Attribute Category Variable 25</t>
  </si>
  <si>
    <t>Sub-attribute Category Variable 25</t>
  </si>
  <si>
    <t>Variable 26</t>
  </si>
  <si>
    <t>Attribute Category Variable 26</t>
  </si>
  <si>
    <t>Sub-attribute Category Variable 26</t>
  </si>
  <si>
    <t>Variable 27</t>
  </si>
  <si>
    <t>Attribute Category Variable 27</t>
  </si>
  <si>
    <t>Sub-attribute Category Variable 27</t>
  </si>
  <si>
    <t>Variable 28</t>
  </si>
  <si>
    <t>Attribute Category Variable 28</t>
  </si>
  <si>
    <t>Sub-attribute Category Variable 28</t>
  </si>
  <si>
    <t>Variable 29</t>
  </si>
  <si>
    <t>Attribute Category Variable 29</t>
  </si>
  <si>
    <t>Sub-attribute Category Variable 29</t>
  </si>
  <si>
    <t>Ecological outcome</t>
  </si>
  <si>
    <t>Economic outcome</t>
  </si>
  <si>
    <t>Social outcome</t>
  </si>
  <si>
    <t>Project duration (year)</t>
  </si>
  <si>
    <t>Cost ($)</t>
  </si>
  <si>
    <t>Currency</t>
  </si>
  <si>
    <t>Year used in CPI conversion</t>
  </si>
  <si>
    <t>Restoration cost in (US$ / ha)</t>
  </si>
  <si>
    <t>Restoration cost in  (US$ / ha) @2010 base, CPI</t>
  </si>
  <si>
    <t>Restoration cost in (US$ / ha / yr) @2010 base, CPI</t>
  </si>
  <si>
    <t>Restoration cost in (Int$ / ha) @2010 base, GDP (PPP)</t>
  </si>
  <si>
    <t>Restoration cost in (Int$ / ha / yr) @2010 base, GDP (PPP)</t>
  </si>
  <si>
    <t>Feasibility (reasons for failure/success)</t>
  </si>
  <si>
    <t>Average survival (%)</t>
  </si>
  <si>
    <t>Notes</t>
  </si>
  <si>
    <r>
      <t xml:space="preserve">Adger NW, Kelly PM, Tri NH (1997) Valuing the products and services of mangrove restoration. Commonwealth Forestry Review 76:198-202 </t>
    </r>
    <r>
      <rPr>
        <b/>
        <sz val="11"/>
        <rFont val="Calibri"/>
        <family val="2"/>
      </rPr>
      <t>AND</t>
    </r>
    <r>
      <rPr>
        <sz val="11"/>
        <rFont val="Calibri"/>
        <family val="2"/>
      </rPr>
      <t xml:space="preserve"> Tri NH, Adger WN, Kelly PM (1998) Natural resource management in mitigating climate impacts: the example of mangrove restoration in Vietnam. Glob Environ Change-Human Policy Dimens 8:49-61</t>
    </r>
  </si>
  <si>
    <t>journal</t>
  </si>
  <si>
    <t>primary</t>
  </si>
  <si>
    <t>Planting of 1 ha mangroves. Here: labour cost for 95 working days.</t>
  </si>
  <si>
    <t>Planting mangroves (seeds, seedlings or propagules)</t>
  </si>
  <si>
    <t>Rhizophora apiculata</t>
  </si>
  <si>
    <t>Nam Ha Province</t>
  </si>
  <si>
    <t>Vietnam</t>
  </si>
  <si>
    <t>VNM</t>
  </si>
  <si>
    <t>Lower middle income</t>
  </si>
  <si>
    <t>Estimates of the cost of establishing the rehabilitated mangrove stands are primary based on the cost of labour for the activities described. Cost for work of a day were 5,500 Viatnamese Dong (VND) @ 1994. (This represents the cost for 2.5 kg of rice during this year). Planting of 1 ha of mangroves required 95 work days or VND 522,000. These are average cost from 3 destricts restored. Cost mainly depended on where the seedlings were obtained. The planting and handling fees for seedlings obtained from forests in the area under rehabilitation are not significant compared to costs for collecting, handling and transportation for other areas which increase depending on the distance from the seedling source site to the planting site. The seed mortality rate between time of collection and time of planting adds an additional cost factor. Here: planting and capital cost, excluding maintenance cost per year.</t>
  </si>
  <si>
    <t>yes</t>
  </si>
  <si>
    <t xml:space="preserve">Funding by the UK ESRC Global Environment Change Programme, under the project 'Socio-economic and Physical Approaches to Vulnerability to Climate Change in Vietnam' (Award No. L320253240) is gratefully acknowledged. </t>
  </si>
  <si>
    <t>Enhance ecosystem services (e.g. coast protection, erosion control, bank stabilisation)</t>
  </si>
  <si>
    <t>Enhance ecosystem services (e.g. fisheries production)</t>
  </si>
  <si>
    <t>Enhance ecosystem services (other/not specified)</t>
  </si>
  <si>
    <t>No</t>
  </si>
  <si>
    <t>Partially</t>
  </si>
  <si>
    <t>Socio-economic</t>
  </si>
  <si>
    <t>Ecosystem function</t>
  </si>
  <si>
    <t>Value of timber produced</t>
  </si>
  <si>
    <t>Socio-economic attributes</t>
  </si>
  <si>
    <t>Value of fisheries produced</t>
  </si>
  <si>
    <t>Potential yield of honey produced</t>
  </si>
  <si>
    <t>Height</t>
  </si>
  <si>
    <t>Coastal protection</t>
  </si>
  <si>
    <t>Canopy density</t>
  </si>
  <si>
    <t>Wavelength of ocean waves impacting the area</t>
  </si>
  <si>
    <t>Width of mangrove stand</t>
  </si>
  <si>
    <t>Fisheries harvest size</t>
  </si>
  <si>
    <t>Not reported</t>
  </si>
  <si>
    <t>Yes</t>
  </si>
  <si>
    <t>VND 522,000 = 47 US $ @ 1994; CPI for 1995 used for conversion</t>
  </si>
  <si>
    <t>USD</t>
  </si>
  <si>
    <t>US$ 1 = VND 11,000 for 1994</t>
  </si>
  <si>
    <t>Total project cost: planting of 1 ha mangroves and maintenance.</t>
  </si>
  <si>
    <t>Total cost for establishing and maintenance per year and ha; planting, capital, and recurrent cost for maintenance.</t>
  </si>
  <si>
    <t>VND 604,500 = 55 US $ @ 1994; CPI for 1995 used for conversion</t>
  </si>
  <si>
    <t>Ainodion MJ, Robnett CR, Ajose TI (2002) Mangrove Restoration by an Operating Company in the Niger Delta. Proc International Conference on Health, Safety and Environment in Oil and Gas Exploration and Production, Kuala Lumpur: 1001-1014</t>
  </si>
  <si>
    <t>conference proceedings</t>
  </si>
  <si>
    <t>1998-2001</t>
  </si>
  <si>
    <t>Several restoration techniques were applied on experimental plots such as natural recolonization, transplanting from local forests and planting from collected propagules and seeds. The experiments were peformed in order to obtain necessary data for large-scale restoration after 2001. Here: test restoration was done on site which was frequently inundated (daily). Ca. 200 cm tall root ball saplings were planted.</t>
  </si>
  <si>
    <t>Rhizophora racemosa</t>
  </si>
  <si>
    <t>Niger Delta</t>
  </si>
  <si>
    <t>Nigeria</t>
  </si>
  <si>
    <t>NGA</t>
  </si>
  <si>
    <t>Test restoration was carried out with the assitance of local youth. Field assitants were trained on the basic steps involved in identifying, selecting, removing, transporting, and transplanting mangrove seedlings.</t>
  </si>
  <si>
    <t>The program is carried out with the collaboration of some non-governmental organizations (NGO) and local communities.</t>
  </si>
  <si>
    <t>Improve restoration approach, technology, methods / Answer ecological research questions</t>
  </si>
  <si>
    <t>Restoration after environmental impact (e.g. ship-grounding, mining, oil spill, hurricane)</t>
  </si>
  <si>
    <t xml:space="preserve">Social </t>
  </si>
  <si>
    <t>Survival</t>
  </si>
  <si>
    <t>Survivorship</t>
  </si>
  <si>
    <t>Number of leaves per plant</t>
  </si>
  <si>
    <t>Growth, productivity</t>
  </si>
  <si>
    <t>Number of internodes per plant</t>
  </si>
  <si>
    <t>Community capacity building</t>
  </si>
  <si>
    <t>Engagement</t>
  </si>
  <si>
    <t>Community engagement</t>
  </si>
  <si>
    <t>NA</t>
  </si>
  <si>
    <t>The site which was daily exposed to tidal indundation performed best.</t>
  </si>
  <si>
    <t>Several restoration techniques were applied on experimental plots such as natural recolonization, transplanting from local forests and planting from collected propagules and seeds. The experiments were peformed in order to obtain necessary data for large-scale restoration after 2001. Here: test restoration was done on site which was frequently inundated (daily). Ca. 100 cm tall root ball saplings were planted.</t>
  </si>
  <si>
    <t>Several restoration techniques were applied on experimental plots such as natural recolonization, transplanting from local forests and planting from collected propagules and seeds. The experiments were peformed in order to obtain necessary data for large-scale restoration after 2001. Here: test restoration was done on site which was frequently inundated (daily). Auger excavated seedlings  (30 - 60 cm) were planted.</t>
  </si>
  <si>
    <t>Several restoration techniques were applied on experimental plots such as natural recolonization, transplanting from local forests and planting from collected propagules and seeds. The experiments were peformed in order to obtain necessary data for large-scale restoration after 2001. Here: test restoration was done on site which was frequently inundated (daily). Shovel excavated seedlings  (30 - 60 cm) were planted.</t>
  </si>
  <si>
    <t xml:space="preserve">Several restoration techniques were applied on experimental plots such as natural recolonization, transplanting from local forests and planting from collected propagules and seeds. The experiments were peformed in order to obtain necessary data for large-scale restoration after 2001. Here: test restoration was done on site which was frequently inundated (daily). Hand uprooted seedlings (30 - 60 cm) were planted. </t>
  </si>
  <si>
    <t>Several restoration techniques were applied on experimental plots such as natural recolonization, transplanting from local forests and planting from collected propagules and seeds. The experiments were peformed in order to obtain necessary data for large-scale restoration after 2001. Here: test restoration was done on site which was less frequently inundated (weekly). Ca. 200 cm tall root ball saplings were planted.</t>
  </si>
  <si>
    <t>Planting mangroves (saplings or small trees)</t>
  </si>
  <si>
    <t>Planting site was destroyed before the experiments were completed.</t>
  </si>
  <si>
    <t>Several restoration techniques were applied on experimental plots such as natural recolonization, transplanting from local forests and planting from collected propagules and seeds. The experiments were peformed in order to obtain necessary data for large-scale restoration after 2001. Here: test restoration was done on site which was less frequently inundated (weekly). Ca. 100 cm tall root ball saplings were planted.</t>
  </si>
  <si>
    <t>Several restoration techniques were applied on experimental plots such as natural recolonization, transplanting from local forests and planting from collected propagules and seeds. The experiments were peformed in order to obtain necessary data for large-scale restoration after 2001. Here: test restoration was done on site which was less frequently inundated (weekly). Auger excavated seedlings  (30 - 60 cm) were planted.</t>
  </si>
  <si>
    <t>Planting site was detroyed before the experiments were completed.</t>
  </si>
  <si>
    <t>Several restoration techniques were applied on experimental plots such as natural recolonization, transplanting from local forests and planting from collected propagules and seeds. The experiments were peformed in order to obtain necessary data for large-scale restoration after 2001. Here: test restoration was done on site which was less frequently inundated (weekly). Shovel excavated seedlings  (30 - 60 cm) were planted.</t>
  </si>
  <si>
    <t xml:space="preserve">Several restoration techniques were applied on experimental plots such as natural recolonization, transplanting from local forests and planting from collected propagules and seeds. The experiments were peformed in order to obtain necessary data for large-scale restoration after 2001. Here: test restoration was done on site which was less frequently inundated (weekly). Hand uprooted seedlings (30 - 60 cm) were planted. </t>
  </si>
  <si>
    <t>Several restoration techniques were applied on experimental plots such as natural recolonization, transplanting from local forests and planting from collected propagules and seeds. The experiments were peformed in order to obtain necessary data for large-scale restoration after 2001. Here: test restoration was done on site which received no tidal inundation. Ca. 200 cm tall root ball saplings were planted.</t>
  </si>
  <si>
    <t>The site which was not exposed to inundation, performed less well than the daily inundated site.</t>
  </si>
  <si>
    <t>Several restoration techniques were applied on experimental plots such as natural recolonization, transplanting from local forests and planting from collected propagules and seeds. The experiments were peformed in order to obtain necessary data for large-scale restoration after 2001. Here: test restoration was done on site which received no tidal inundation. Ca. 100 cm tall root ball saplings were planted.</t>
  </si>
  <si>
    <t>Several restoration techniques were applied on experimental plots such as natural recolonization, transplanting from local forests and planting from collected propagules and seeds. The experiments were peformed in order to obtain necessary data for large-scale restoration after 2001. Here: test restoration was done on site which received no tidal inundation. Auger excavated seedlings  (30 - 60 cm) were planted.</t>
  </si>
  <si>
    <t xml:space="preserve">Several restoration techniques were applied on experimental plots such as natural recolonization, transplanting from local forests and planting from collected propagules and seeds. The experiments were peformed in order to obtain necessary data for large-scale restoration after 2001. Here: test restoration was done on site which received no tidal inundation. Shovel excavated seedlings  (30 - 60 cm) were planted. </t>
  </si>
  <si>
    <t xml:space="preserve">Several restoration techniques were applied on experimental plots such as natural recolonization, transplanting from local forests and planting from collected propagules and seeds. The experiments were peformed in order to obtain necessary data for large-scale restoration after 2001. Here: test restoration was done on site which received no tidal inundation. Hand uprooted seedlings (30 - 60 cm) were planted. </t>
  </si>
  <si>
    <t>Brockmeyer R, Rey J, Virnstein R, Gilmore R, Earnest L (1997) Rehabilitation of impounded estuarine wetlands by hydrologic reconnection to the Indian River Lagoon, Florida (USA). Wetl Ecol Manag 4:93–109</t>
  </si>
  <si>
    <t>Restoration of mangroves after large-scale impoundment due to mosquito control that eleminated the whole wetland area. Restoration through hydrologic reconnection of impoundments to the estuary. Reconnection of 8000 ha of wetland area.</t>
  </si>
  <si>
    <t>Hydrological restoration - facilitation of a natural recovery</t>
  </si>
  <si>
    <t>Laguncularia racemosa, Rhizophora</t>
  </si>
  <si>
    <t>Indian River Lagoon, Florida, USA</t>
  </si>
  <si>
    <t>USA</t>
  </si>
  <si>
    <t>Cost related to wetland reconnection to be undertaken as part of the SWIM program between 1993 and 1998.</t>
  </si>
  <si>
    <t>no</t>
  </si>
  <si>
    <t>This analysis was supported, in part, by the St. Johns River Water Management District. The plant transect studies were conducted under the NASA Life Sciences Support Contract and NASA Grant NAG I0-0130. We thank the numerous people who helped with the field work, often under trying and difficult conditions.</t>
  </si>
  <si>
    <t>Biodiversity enhancement (e.g. native vegetation, habitat creation, ecosystem connectivity, ecological resilience)</t>
  </si>
  <si>
    <t>Enhance ecosystem services (e.g. water quality improvement, pollution prevention)</t>
  </si>
  <si>
    <t>Brown B, Fadillah R, Nurdin Y, Soulsby I, Ahmad R (2014) CASE STUDY: Community Based Ecological Mangrove Rehabilitation (CBEMR) in Indonesia. Sapiens 7:1-12</t>
  </si>
  <si>
    <t>A Community Based Ecological Mangrove Rehabilitation project took place to start a four-year project to restore 400 ha at a cost of US$ 590,000 and initiate adaptive collaborative management. Local communities made their ponds available for rehabilitation which included: improving hydrology and promotion of natural
revegetation in 400 ha of disused aquaculture ponds with minimal need for planting mangroves under involvement of the local community.</t>
  </si>
  <si>
    <t>Habitat conversion, hydrological restoration</t>
  </si>
  <si>
    <t>Rhizophora spp., Sonneratia spp.</t>
  </si>
  <si>
    <t>Tanakeke Island and Marus, South Sulawesi</t>
  </si>
  <si>
    <t>Indonesia</t>
  </si>
  <si>
    <t>IDN</t>
  </si>
  <si>
    <t>The rehabilitation team consisted of 3 fulltime ecology staff, 3 full time community organisers, 8 university volunteers, and 12 villagers from Tanakeke Island trained in community organising. The total cost of 425 ha of mangrove rehabilitation is US $ 440,000 (including physical rehabilitation, community organising and governance work) plus US $ 150,000 to support the rehabilitation staff over a four-year period. Academic and community-based/participatory monitoring was implemented.</t>
  </si>
  <si>
    <t>Social organising and physical work were initiated and implemented by Mangrove Action Project – Indonesia as part of the 4.5 year, USD 7.7 million Restoring Coastal Livelihood (RCL) project funded by the Canadian International Development Agency (CIDA) and OXFAM-GB. Yayasan Konservasi Laut, a local NGO partner based in Makassar, provided community organising and policy assistance. The University of Hasanuddin provided technical support, background studies, guidance and eight university undergraduate and graduate volunteers.</t>
  </si>
  <si>
    <t>Social reasons (e.g. community involvement, job creation, nature education, environmental outreach)</t>
  </si>
  <si>
    <t>Species composition</t>
  </si>
  <si>
    <t>Stem density</t>
  </si>
  <si>
    <t>Stem density (of different strata)</t>
  </si>
  <si>
    <t>Structural diversity</t>
  </si>
  <si>
    <t>Strata diversity</t>
  </si>
  <si>
    <t>Tree girth</t>
  </si>
  <si>
    <t>Recruitment</t>
  </si>
  <si>
    <t>Reproduction</t>
  </si>
  <si>
    <t xml:space="preserve">Species present </t>
  </si>
  <si>
    <t>Species make-up, diversity and distribution</t>
  </si>
  <si>
    <t xml:space="preserve">Crab population </t>
  </si>
  <si>
    <t>Habitat function</t>
  </si>
  <si>
    <t>Shrimp population</t>
  </si>
  <si>
    <t>Fish population</t>
  </si>
  <si>
    <t>Tidal flows</t>
  </si>
  <si>
    <t>External exchanges</t>
  </si>
  <si>
    <t>Hydrological connectivity</t>
  </si>
  <si>
    <t>Participation of women or other vulnerable groups</t>
  </si>
  <si>
    <t>High success rate of community-based ecological mangrove rehabilitation.</t>
  </si>
  <si>
    <t>Chen LZ, Wang WQ, Zhang YH, Lin GH (2009) Recent progresses in mangrove conservation, restoration and research in China. J Plant Ecol 2:45-54</t>
  </si>
  <si>
    <t>secondary</t>
  </si>
  <si>
    <t>Replanting mangroves in Guangdong Province. Source: State Forestry Administration (2002)</t>
  </si>
  <si>
    <t>Guangdong Province</t>
  </si>
  <si>
    <t>China</t>
  </si>
  <si>
    <t>CHN</t>
  </si>
  <si>
    <t>Upper middle income</t>
  </si>
  <si>
    <t>N/A (secondary source, review or guideline paper)</t>
  </si>
  <si>
    <t>Survival rates in mangrove afforestation are quite low in China. The survival rate of replanting mangroves in
Guangdong Province was &lt;44% in 2001. Environmental factors, such as tidal inundation periods, seawater salinity and air temperature can affect the survival rate of mangrove reforestation.</t>
  </si>
  <si>
    <t xml:space="preserve">
Mangrove seedlings were replanted in the plantable tidal flats. Source: Chen et al. 2001</t>
  </si>
  <si>
    <t>Planting mangroves (seeds, seedlings or propagules) on mudflats</t>
  </si>
  <si>
    <t>Panyu County, Guangdong Province</t>
  </si>
  <si>
    <t>90% of the replanting mangrove seedlings survived in the plantable tidal flats.</t>
  </si>
  <si>
    <t>Mangrove seedlings were replanted in the tidal flats of 0.8 m’s lower than the plantable tidal zone. Source: Chen et al. 2001</t>
  </si>
  <si>
    <t>&gt;80% of the mangrove seedlings planted in the tidal flats of 0.8 m’s lower than the plantable tidal zone died after 12–15 months</t>
  </si>
  <si>
    <t>1980-2001</t>
  </si>
  <si>
    <t>Mangrove seedlings were planted in an area of higher latitude.</t>
  </si>
  <si>
    <t>Yueqing, Zhejiang Province</t>
  </si>
  <si>
    <t>Only 20 ha of the total 256-ha planted mangroves survived in Zhejiang during the period from 1980 to 2001, which was mainly due to the relatively low air temperature in the winters.</t>
  </si>
  <si>
    <t>Day S, Streever WJ, Watts JJ (1999) An experimental assessment of slag as a substrate for mangrove rehabilitation. Restor Ecol 7:139-144</t>
  </si>
  <si>
    <t>16 mangrove propagules were planted in experimental plots containing slag (rock blast furnace slag). Mangroves were planted in experimental plots with an elevation of 0.46 and 0.52 m.</t>
  </si>
  <si>
    <t>Avicennia marina</t>
  </si>
  <si>
    <t>Kooragang Island, Newcastle</t>
  </si>
  <si>
    <t>Australia</t>
  </si>
  <si>
    <t>AUS</t>
  </si>
  <si>
    <t>High income</t>
  </si>
  <si>
    <t>We are grateful for assistance from P. Noonan, M. Cole, S. Bell, and P, Binning. A grant from the Kooragang Wetland Rehabilitation Project (funded by NSW Public Works, Hunter
Catchment Management Trust and Newcastle City Council) to the University of Newcastle helped fund this research.</t>
  </si>
  <si>
    <t>Propagule retention</t>
  </si>
  <si>
    <t>Flower production</t>
  </si>
  <si>
    <t>Leaf nutrients (carbon)</t>
  </si>
  <si>
    <t>Nutrient cycling</t>
  </si>
  <si>
    <t>Leaf nutrients (nitrogen)</t>
  </si>
  <si>
    <t>Leaf nutrients (phosphorus)</t>
  </si>
  <si>
    <t>A mean of 3.5 of the 16 propagules planted in slag survived after 15 months.</t>
  </si>
  <si>
    <t>16 mangrove propagules were planted in experimental plots containing sand. Mangroves were planted in experimental plots with an elevation of 0.46 and 0.52 m.</t>
  </si>
  <si>
    <t>A mean of 8.4 of the 16 propagules planted in sand survived after 15 months.</t>
  </si>
  <si>
    <t>16 mangrove propagules were planted in experimental plots containing naturally occuring substrate. Mangroves were planted in experimental plots with an elevation of 0.46 and 0.52 m.</t>
  </si>
  <si>
    <t>A mean of 6.7 of the 16 propagules planted in naturally ocurring substrate survived after 15 months.</t>
  </si>
  <si>
    <t>16 mangrove propagules were planted in experimental plots containing plowed naturally occuring substrate. Mangroves were planted in experimental plots with an elevation of 0.46 and 0.52 m.</t>
  </si>
  <si>
    <t>A mean of 5.9 of the 16 propagules planted in plowed naturally ocurring substrate survived after 15 months.</t>
  </si>
  <si>
    <t>Mangroves were planted in experimental plots with an elevation of 0.62 m.</t>
  </si>
  <si>
    <t>At the end of the first growing season, all plants in the highest elevation plots (0.62 m) died.</t>
  </si>
  <si>
    <t>Erftemeijer P, Lewis III R (1999) Planting mangroves on intertidal mudflats: habitat restoration or habitat conversion. In: Proceedings of the ECOTONE VIII seminar enhancing coastal ecosystems restoration for the 21st century, Ranong, Thailand.p 23–28</t>
  </si>
  <si>
    <t>1980-1990</t>
  </si>
  <si>
    <t>Afforestration of the Delta Ganges-Brahmaputra-Meghna in Bangladesh for coastline protection against cyclones and storms between 1980-1990. Funding by the World Bank.</t>
  </si>
  <si>
    <t>Sonneratia apelata, Avicennia marina</t>
  </si>
  <si>
    <t>Bangladesh</t>
  </si>
  <si>
    <t>BGD</t>
  </si>
  <si>
    <t>Only planting cost of afforestration project.</t>
  </si>
  <si>
    <t>Poor survival of the 2 species on the mudflats due to the dynamic natural of Bangladesh´s coastline. Replanting was necessary of the next 3 years. Survival rates after 5 years were 29-52 % for Sonneratia and 30-60% for Avicennia. Problems: insect pests, burial and smoothering of mangrove seedlings due to high sedimentation rates and wave action. However, there were benefits for the local communities in terms of erosion control, stabilization, sediment accretion, and coastal protection.</t>
  </si>
  <si>
    <t>1990-1991</t>
  </si>
  <si>
    <t>Replanting of mangroves on intertidal mudflat area as mitigation measure for the damage caused during coastal contruction activities. Source: Chan 1993</t>
  </si>
  <si>
    <t>Kandelia candel</t>
  </si>
  <si>
    <t>Hong Kong</t>
  </si>
  <si>
    <t>HKG</t>
  </si>
  <si>
    <t>Replanting of mangroves on intertidal mudflat area of 1000m²: 1000 Hong Kong $.</t>
  </si>
  <si>
    <t>1000 HK$</t>
  </si>
  <si>
    <t>HKD</t>
  </si>
  <si>
    <t>High survival rates.</t>
  </si>
  <si>
    <t>1984-1992</t>
  </si>
  <si>
    <t>Planting of mangroves on mudflat area. See Silliman University (1996).</t>
  </si>
  <si>
    <t>Rhizophora apiculata, Rhizophora mucronata</t>
  </si>
  <si>
    <t>Central Visayas</t>
  </si>
  <si>
    <t>Philippines</t>
  </si>
  <si>
    <t>PHL</t>
  </si>
  <si>
    <t>Within the Central Visaya Regional Project 1, Nearshore Fisheries Component, a World Bank project provided US$ 3.5 million for mangrove planting over 1000 ha mudflat area.</t>
  </si>
  <si>
    <t>3500000; no information for GDP available</t>
  </si>
  <si>
    <t>Planting was evaluated in 1995/1996 (13-14 years after planting) and found that only 18.4 % mangroves had survived. These mangroves occupied only 492 ha of the previously targeted 1000 ha.</t>
  </si>
  <si>
    <t>1990-1995</t>
  </si>
  <si>
    <t>Planting of mangroves on mudflat areas. See Ablaza-Balayut (1995).</t>
  </si>
  <si>
    <t>various</t>
  </si>
  <si>
    <t>Planting effort to plant 30000 ha; Fisheries Sector Program 1990-1995; loan from the Asian Development Bank and Overseas Economic Cooperation Fund of Japan. Loan was cut short after 4792 ha were planted.</t>
  </si>
  <si>
    <t>Project was unsuccessful: was cut short after 4792 ha were planted.</t>
  </si>
  <si>
    <t>Silvicultural efforts in restoring mangroves in coastal areas on mudflats.</t>
  </si>
  <si>
    <t>Avicennia officinalis</t>
  </si>
  <si>
    <t>Selangor</t>
  </si>
  <si>
    <t>Malaysia</t>
  </si>
  <si>
    <t>MYS</t>
  </si>
  <si>
    <t>Cost for restoring mangroves in coastal areas on mudflats.</t>
  </si>
  <si>
    <t>Failure due to uprooting by strong waves, sun scorching, barnacle infestation, inability to produce new roots.</t>
  </si>
  <si>
    <t>1991-1996</t>
  </si>
  <si>
    <t>5-year mangrove replanting programme over degraded forest and mudflats.</t>
  </si>
  <si>
    <t>Thailand</t>
  </si>
  <si>
    <t>THA</t>
  </si>
  <si>
    <t>Cost for 5-year mangrove replanting programme over degraded forest and mudflats.</t>
  </si>
  <si>
    <t>Reforestation programme was evaluated as unsuccessful due to unsuitable area for replanting.</t>
  </si>
  <si>
    <t>Mangrove seedlings planting in new mudflat area.</t>
  </si>
  <si>
    <t>Avicennia alba, Rhizophora mucronata, Sonneratia caseolaris</t>
  </si>
  <si>
    <t>Ban Don Bay</t>
  </si>
  <si>
    <t>Cost for mangrove seedlings planting in mudflat area.</t>
  </si>
  <si>
    <t>All Avicennia and Sonneratia seedlings died after 8 mo, Rhizophora died after 12 mo. Problem: infestation with barnacles --&gt; mudflat are unsuitable for mangroves planting.</t>
  </si>
  <si>
    <t>1999-2004</t>
  </si>
  <si>
    <t>Mangrove replanting on former prawn farms and new mudflats.</t>
  </si>
  <si>
    <t>Nakhon Si Thammarat Province</t>
  </si>
  <si>
    <t>Budget of 150 million yen (ca. US$ 1.2 million) by the Japan Keidanran Natural Conservation Fund to replant 8250 rai (1 rai = 1600 m²) of former prawn farms and new mudflats with mangroves.</t>
  </si>
  <si>
    <t>No information, since the project was ongoing during time of publication.</t>
  </si>
  <si>
    <t>1990-1993</t>
  </si>
  <si>
    <t>Experimental mangrove afforestration in small test plots on newly-formed mudflats built up by sedimentation of the Pattani River.</t>
  </si>
  <si>
    <t>Excoecaria agollocha, Bruguiera cylindrica, Ceriops tagal, Rhizophora spp, Avicennia marina</t>
  </si>
  <si>
    <t>Pattani Bay</t>
  </si>
  <si>
    <t>Cost for experimental mangrove afforestration in small test plots.</t>
  </si>
  <si>
    <t>Survival rates after 3 years: Excoecaria agollocha, Bruguiea cylindrica (5-18%), Ceriops tagal, Rhizophora spp (30-34%), Avicennia marina (56%)</t>
  </si>
  <si>
    <t>1994-1995</t>
  </si>
  <si>
    <t>Experimental line-transects with replanted mangroves in newly-formed mudflat. Seedlings planted among natural seedlings in the upper section of the mudflat fringing the mangrove forest.</t>
  </si>
  <si>
    <t>Rhizophora mucronata</t>
  </si>
  <si>
    <t>Samut Songkram</t>
  </si>
  <si>
    <t>Cost for experimental line-transects with replanted mangroves, seedling planting.</t>
  </si>
  <si>
    <t>1993-1996</t>
  </si>
  <si>
    <t>Planting of mangrove seedlings on new mudflat areas.</t>
  </si>
  <si>
    <t>Rhizophora mucronata, Aegialites rotundifolia</t>
  </si>
  <si>
    <t>Planting of mangrove seedlings on mudflat areas.</t>
  </si>
  <si>
    <t>High mortality of seedlings due todamage from push-net boats, predation by crabs, infestation of barnacles and wrong species selected for planting on mudflats. Low - very low (for Rhizophora) survival</t>
  </si>
  <si>
    <t>Mangrove afforestration on newly accreted mudflats.</t>
  </si>
  <si>
    <t>Rhizophora mucronata, Rhizophora apiculata, Bruguiera cylindrica, Ceriops tagal, Sonneratia caseolaris, Avicennia officinalis</t>
  </si>
  <si>
    <t>Pak Phanang Bay</t>
  </si>
  <si>
    <t>Cost for mangrove afforestration on newly accreted mudflats.</t>
  </si>
  <si>
    <t>Seedling mortality due to small fishing boats into the plots during high tide, excessive sedimentation, poor adaptability od some species and ineffective planting techniques. Sonneratia caseolaris, Avicennia officinalis had best survival rates on  mudflats.</t>
  </si>
  <si>
    <t>1989-1993</t>
  </si>
  <si>
    <t>Planting of mangroves on muddy tidal flats.</t>
  </si>
  <si>
    <t>Kandelia candel, Rhizophora stylosa, Bruguiera gymnorrhiza, Bruguiera sexangula</t>
  </si>
  <si>
    <t>Ha Thin</t>
  </si>
  <si>
    <t>Detailed data is lacking.</t>
  </si>
  <si>
    <t>Gilman E, Ellison J (2007) Efficacy of alternative low-cost approaches to mangrove restoration, American Samoa. Estuaries and Coasts 30:641–651</t>
  </si>
  <si>
    <t>Using low-cost, non-technical methods to transplant mangrove saplings (0.5 - 0.8m tall, &lt; 15 leaf scars on the trunk, collected) into tires filled with sediment, adjacent to rebar/pipe/wooden sticks or without any support with a spacing of 1 m. Local community (incl. adjacent landowners, village mayor, village council, villagers) was involved in the project to minimize the risk of human disturbance on the restoration site. Monthly monitoring of the survival of each sapling over 6 mo.</t>
  </si>
  <si>
    <t>Rhizophora mangle, Bruguiera gymnorrhiza</t>
  </si>
  <si>
    <t>Nu’uuli, Tutuila Island</t>
  </si>
  <si>
    <t>American Samoa</t>
  </si>
  <si>
    <t>ASM</t>
  </si>
  <si>
    <t>Total cost after 6 months of monitoring: US$ 1450 including equipment (rebar, flag tape, paint), paid labor (average of USD $15 per hour for government employees and a government contractor), and miscellaneous expenses (use of computers, office supplies, internet, phone, and a government vehicle), as well as the estimated value of volunteer labor (average of USD $5 per hour) + $700 for monitoring by volunteers over the following 6 mo. Expenses were distributed with 84% for labor. One year project costs were about USD $2,150 or USD $13,030 ha-1.</t>
  </si>
  <si>
    <t>Solialofi Tuaumu and Paul Anderson of the American Samoa Coastal Management Program, and Barbara Zennaro of the American Samoa Environmental Protection Agency assisted with monthly monitoring and maintenance. Nigel Brothers and Catherine Bone, volunteers, and Paul VanRyzin of the U.S. Department of Agriculture assisted with restoration activities. Support for this study was provided by the American Samoa Coastal
Management Program.</t>
  </si>
  <si>
    <t>Physical conditions</t>
  </si>
  <si>
    <t>Sediment elevation</t>
  </si>
  <si>
    <t>Physical attributes</t>
  </si>
  <si>
    <t>Total cost for project (12 mo): US$ 2150; CPI and GDP for Samoa used for conversion</t>
  </si>
  <si>
    <t xml:space="preserve">Project was modestly successful, with 38% survival of the saplings after 6 months. 21% if R. mangle and 45% of B. gymnorrhiza survived after 6 mo. Target tree density: 1,000 trees per ha. B. gymnorrhiza had a better survival then R. mangle. It was critical to have direct community participation and support. Yet, several years of further monitoring would be necessary to assess the project´s success in terms of whether the ecosystem regained its funcionality. Project represents a model approach for restoration of mangroves in Pacific Islands. </t>
  </si>
  <si>
    <t>Goforth HJ, Thomas J (1979) Plantings of red mangroves (Rhizophora mangle L.) for stabilization of Marl shorelines in the Florida Keys. In: Cole D (ed) Proceedings of the Sixth Annual Conference on Wetlands Restoration and Creation, May 19, 1979, Hillsborough Community College, Tampa, Florida.p 207–230</t>
  </si>
  <si>
    <t>1977-1979</t>
  </si>
  <si>
    <t>Transplant project to satisfy the mitigation required due to a loss of 70 m red mangroves resulting from a construction project.</t>
  </si>
  <si>
    <t>Rhizophora mangle</t>
  </si>
  <si>
    <t>Key West, Florida</t>
  </si>
  <si>
    <t>Total cost of transplanting 142 mangroves at 1 m intervals along 126 m of shoreline. Approximation: 142 mangroves were planted over 126 m².</t>
  </si>
  <si>
    <t xml:space="preserve">Gratitude is also expressed to Bill Ceely, Ray Konsey and Dr. John S. Smith of the (Florida Key Community College) FKCC Administration for their financial and moral support required for this study. </t>
  </si>
  <si>
    <t>Biodiversity offset (e.g. threatened species, threatened ecological community)</t>
  </si>
  <si>
    <t>Absence of threats</t>
  </si>
  <si>
    <t>Number of prop roots per plant</t>
  </si>
  <si>
    <t>Plant health / 'stress'</t>
  </si>
  <si>
    <t>Health / condition</t>
  </si>
  <si>
    <t>Erosion</t>
  </si>
  <si>
    <t>Physical disturbance</t>
  </si>
  <si>
    <t>Burial by organic matter</t>
  </si>
  <si>
    <t>Biological threats</t>
  </si>
  <si>
    <t>US$ 470 total cost</t>
  </si>
  <si>
    <t>Survival range from 86% to 14%</t>
  </si>
  <si>
    <t>Transplanting of propagules.</t>
  </si>
  <si>
    <t>Transplants of small mangrove trees.</t>
  </si>
  <si>
    <r>
      <t xml:space="preserve">Hashim R, Kamali B, Tamin N, Zakaria R (2010) An integrated approach to coastal rehabilitation: Mangrove restoration in Sungai Haji Dorani, Malaysia. Estuar Coast Shelf Sci 86:118–124  </t>
    </r>
    <r>
      <rPr>
        <b/>
        <sz val="11"/>
        <rFont val="Calibri"/>
        <family val="2"/>
      </rPr>
      <t>AND</t>
    </r>
    <r>
      <rPr>
        <sz val="11"/>
        <rFont val="Calibri"/>
        <family val="2"/>
      </rPr>
      <t xml:space="preserve">                                                                                                                                                                         Kamali B, Hashim R (2011) Mangrove restoration without planting. Ecol Eng 37:387–391</t>
    </r>
  </si>
  <si>
    <t>2008-2009</t>
  </si>
  <si>
    <t>For the first phase of the mangrove establishment, 5780 seedlings of Avicennia marina have been planted in the coir logs and transplanted to site. For the second planting phase, seedlings of Bruguiera and Rhizophora spp. could be planted at the backshore. A breakwater was constructed seaward the restoration area to reduce the wave energy reaching the shore.</t>
  </si>
  <si>
    <t>Planting mangroves (seeds, seedlings or propagules), construction</t>
  </si>
  <si>
    <t>Avicennia marina, Bruguiera spp., Rhizophora spp.</t>
  </si>
  <si>
    <t>Sungai Haji Dorani</t>
  </si>
  <si>
    <t>Cost for restoration, training, monitoring, replacing dead saplings, construction and maintenance of the breakwater, and miscellaneous). The cost of planting mangroves using eco-engineering method (coir logs) is about USD $25,000–28,000 per ha (inclusive of vegetated coir logs production in the nursery and installation on the site). The initial restoration (i.e. nursery set up and transplanting) and the following eight-month monitoring were undertaken at a cost of USD $37,150 resulting in 61,916 US$ ha-1.</t>
  </si>
  <si>
    <t>The support of FRIM (Forestry Research Institute of Malaysia), IOES (Institute of Ocean and Earth Sciences), and the University of Malaya for funding this study by research grant is gratefully acknowledged.</t>
  </si>
  <si>
    <t>Main stem length</t>
  </si>
  <si>
    <t xml:space="preserve">Site topography </t>
  </si>
  <si>
    <t xml:space="preserve">Fish abundance </t>
  </si>
  <si>
    <t>Sediment accumulation / burial</t>
  </si>
  <si>
    <t>Infestation by sessile fauna</t>
  </si>
  <si>
    <t>Human disturbance</t>
  </si>
  <si>
    <t>Anthropogenic threats</t>
  </si>
  <si>
    <t>Fisheries harvest size (molluscs)</t>
  </si>
  <si>
    <t>Total cost for project through 1 year: 37,150 US$</t>
  </si>
  <si>
    <t>Moderately successful with 30% survival of the mangrove saplings after 8 months after transplanting. Problems: infestation with barnacles, active sedimentation, fishermen disturbance on site. One month later, almost all transplanted seedlings died (after 9 months). Half a year later (15 months after start) the restoration site was covered by waterborne seedlings due to the breakwater protection of the area.</t>
  </si>
  <si>
    <t>Kaly UL, Jones GP (1998) Mangrove restoration: A potential tool for coastal management in tropical developing countries. Ambio 27:656-661</t>
  </si>
  <si>
    <t>Cost of restoring mangroves in developing countries. Source: Thorhaug, A. 1990. Restoration of mangroves and seagrasses-economic benefits for fisheries and mariculture. In: Environmental Restoration: Science and Strategies for Restoring the Earth. Berger, J.J. (ed.). Island Press, Washington, DC, USA, pp. 265-281.</t>
  </si>
  <si>
    <t xml:space="preserve">Globally </t>
  </si>
  <si>
    <t>INT</t>
  </si>
  <si>
    <t>Cost of restoring mangroves in developing countries.</t>
  </si>
  <si>
    <t>Kamali B, Hashim R (2011) Mangrove restoration without planting. Ecol Eng 37:387–391</t>
  </si>
  <si>
    <t>Average cost of mangrove planting in Malaysia. Source: Forestry Department of Peninsular Malaysia, 2009.</t>
  </si>
  <si>
    <t>Average cost of mangrove planting in Malaysia: ∼US $9.5 million (RM 30.2 million) were spent for planting mangrove seedlings on Malaysian coastlines between 2005 - 2010.</t>
  </si>
  <si>
    <t>3 - 5 years of monitoring are necessary to assess the ecological success of mangrove restoration projects</t>
  </si>
  <si>
    <t>King D (1998) The dollar value of wetlands: trap set, bait taken, don’t swallow. Natl Wetl Newsl 20:7–11</t>
  </si>
  <si>
    <t>Pre-construction, construction and post-construction tasks paid for wetland mitigation - here for mangroves. Original source: Kind D &amp; Bohlen C (1994) Making sense of wetland restoration costs. University of Maryland, Centre for Environmental Science</t>
  </si>
  <si>
    <t>Pre-construction, construction and post-construction</t>
  </si>
  <si>
    <t>Numbers represent how much money the state and federal agencies in the United States have been willing to spend or have spent by permit seekers to attempt to restore wetland services. Cost include pre-construction, construction and post-construction tasks paid for wetland mitigation but do not include the time and resources of government agencies. Here for mangroves.</t>
  </si>
  <si>
    <t>Numbers do not account for success or failure of the restoration project.</t>
  </si>
  <si>
    <t>Lewis III R (1990) Creation and restoration of coastal wetlands in Puerto Rico and the U.S. Virgin Islands. In: Kusler J, Kentula M (eds) Wetland creation and restoration: the status of the science. Island Press, Washington, p 103–123</t>
  </si>
  <si>
    <t>chapter/book</t>
  </si>
  <si>
    <t>Planting of red and black mangrove propagules as mitigation for impoundment of 7.4 ha of mangrove forest for cooling pond.</t>
  </si>
  <si>
    <t xml:space="preserve">Rhizophora, Avicennia </t>
  </si>
  <si>
    <t>St. Croix, Virgin Islands</t>
  </si>
  <si>
    <t>Virgin Islands</t>
  </si>
  <si>
    <t>VIR</t>
  </si>
  <si>
    <t>Planting of red and black mangrove propagules.</t>
  </si>
  <si>
    <t>no acknowledgment</t>
  </si>
  <si>
    <t>40% of Rhizophora survived, 1-2% of the Avicennia propagules survived</t>
  </si>
  <si>
    <t>Lewis III R (1999) Key concepts in successful ecological restoration of mangrove forests. In: Proceedings of the TCE-Workshop No. II, Coastal Environmental Improvement in Mangrove/Wetland Ecosystems, 18-23 August 1998, Ranong, Thailand. Danish-SE Asian Collaboration in Tropical Coastal Ecosystems (TCE) Research and Training., NACA, P.O. Box 1040, Bangkok, Thailand, p 12–32</t>
  </si>
  <si>
    <t>1989-1995</t>
  </si>
  <si>
    <t>Planting of mangroves between 1989 - 1995; Source: Sanyal (1998)</t>
  </si>
  <si>
    <t>West Bengal</t>
  </si>
  <si>
    <t>India</t>
  </si>
  <si>
    <t>IND</t>
  </si>
  <si>
    <t>Planting of mangroves.</t>
  </si>
  <si>
    <t>Failure: success rate of only 1.52%</t>
  </si>
  <si>
    <t>Lewis III R (2001) Mangrove restoration - costs and benefits of successful ecological restoration. In: Proceedings of the Mangrove Valuation Workshop, Universiti Sains Malaysia, Penang, 4-8 April, 2001. Beijer International Institute of Ecological Economics, Stockholm, Sweden, p 1–18</t>
  </si>
  <si>
    <t>Mangrove restoration review</t>
  </si>
  <si>
    <t>worldwide</t>
  </si>
  <si>
    <t>Globally</t>
  </si>
  <si>
    <t xml:space="preserve">Mangrove restoration, involving excavation and refilling to restore the natural hydrology  </t>
  </si>
  <si>
    <t xml:space="preserve">Mangrove restoration, involving excavation and refilling to restore the natural hydrology and the slope of the reference site  </t>
  </si>
  <si>
    <t>Cost spent for individual projects on mangrove restoration (unpublished data).</t>
  </si>
  <si>
    <t>no acknowledgement</t>
  </si>
  <si>
    <t>Planting only</t>
  </si>
  <si>
    <t>Planting only is inexpensive: 100-200 US$/ha.</t>
  </si>
  <si>
    <t>Planting only is usually not successful due to failure to not taking into account the physiological tolerances of mangroves to tidal inundation. Planting should only be done if natural recolonization fails.</t>
  </si>
  <si>
    <t>Planting only is inexpensive: 100-200 US$/ha</t>
  </si>
  <si>
    <t>Hydrological restoration</t>
  </si>
  <si>
    <t>Cost for hydrological restoration is similar to planting only: 100-200 US$/ha.</t>
  </si>
  <si>
    <t>Hydrological restoration: similar cost as planting only but with a high success rate.</t>
  </si>
  <si>
    <t>Hydrological restoration, coversion of abandonned shrimp ponds.</t>
  </si>
  <si>
    <t>Surat Thani</t>
  </si>
  <si>
    <t>Cost for mangrove restoration effort to convert abandoned shrimp aquaculture ponds back to the former condition as mangrove forests. Based upon actual costs generated by the Royal Forest Department in doing successful mangrove restoration. Here: cost for hydrologic restoration. See: Barbier (2000)</t>
  </si>
  <si>
    <t>US $ 200/ha</t>
  </si>
  <si>
    <t>Restoration by planting, coversion of abandonned shrimp ponds.</t>
  </si>
  <si>
    <t>Habitat conversion, planting</t>
  </si>
  <si>
    <t>Cost for mangrove restoration effort to convert abandoned shrimp aquaculture ponds back to the former condition as mangrove forests. Based upon actual costs generated by the Royal Forest Department in doing successful mangrove restoration. Here: cost for planting. See: Barbier (2000)</t>
  </si>
  <si>
    <t>US $ 700/ha</t>
  </si>
  <si>
    <t>Planting is not essential for successful ecological restoration, but is a form of local economic incentive and employment of currently unemployed or under employed residents.</t>
  </si>
  <si>
    <t>Restoration of abandoned shrimp aquaculture ponds back to mangrove forest</t>
  </si>
  <si>
    <t>Habitat conversion</t>
  </si>
  <si>
    <t>Total cost for restoring the lost mangrove habitat: US$ 240,000-840,000; See: Barbier (2000)</t>
  </si>
  <si>
    <t>Lewis III R (2005) Ecological engineering for successful management and restoration of mangrove forests. Ecol Eng 24:403–418</t>
  </si>
  <si>
    <t>A good review on the literature of mangrove restoration available, as well as personal experience with restoration projects. See Brockmeyer et al. (1997)</t>
  </si>
  <si>
    <t>Reported cost for mangrove restoration range between US$ 225–216,000 ha−1 without the cost of the land.</t>
  </si>
  <si>
    <t>225-216000 US$ ha-1</t>
  </si>
  <si>
    <t>Ecological restoration of mangrove forests is feasible, has been done on a large-scale in various parts of the world and can be done cost effectively. If there is however no adequately training, and retraining of coastal managers in the basics of successful coastal habitat restoration the restoration project is destined to fail, or only partially achieve their stated goals. Problem that unsuccessful or partly successful projects are rarely reported.</t>
  </si>
  <si>
    <t>Estimate of governmental tidal wetland restoration attempts provided by Lewis Environmental and Coastal Environmental</t>
  </si>
  <si>
    <t>Estimate of governmental tidal wetland restoration attempts.</t>
  </si>
  <si>
    <t>Estimate of private tidal wetland restoration attempts provided by Lewis Environmental and Coastal Environmental</t>
  </si>
  <si>
    <t>Estimate of private tidal wetland restoration attempts provided.</t>
  </si>
  <si>
    <t>Lewis III R (2009) Methods and criteria for successful mangrove forest restoration. In: Perillo G, Wolanski E, Cahoon D, Brinson M (eds) Coastal wetlands: An integrated ecosystem approach. Elsevier, Oxford, p 787–800</t>
  </si>
  <si>
    <t>Review on previous restoration projects. Recommendation for steps of successful mangrove restoration.</t>
  </si>
  <si>
    <t>Most attempts to restore mangroves fail, or fail to achieve the goals- Problem: undocumented restoration attempts, poorly selected sites, lack of understanding of hydrology and mangrove ecology. Realistic time frame for successful mangrove restoration: 5 -10 years.</t>
  </si>
  <si>
    <t>Lewis III R, Hodgson A, Mauseth G (2005) Project facilitates the natural reseeding of mangrove forests (Florida). Ecol Restor 23:276–277</t>
  </si>
  <si>
    <t>Estimate for mangrove planting for restoration.</t>
  </si>
  <si>
    <t>Tampa Bay, Florida</t>
  </si>
  <si>
    <t>Estimate for mangrove planting as restoration. Typical planting cost of 2 US$ for mangrove planted with a spacing of 0.9.</t>
  </si>
  <si>
    <t>Facilitation of natural reseeding of mangrove forest including clearing of invasive plants by chainsaws and 3% Garlon sprayed on foliage, removing of 5352 m³ dredged material, regrading the site to intertidal elevations favorable for naturally occuring mangroves, excavating two tidal creek systems to enhance flushing withing the developing forest, planting of smooth cord grass to trap mangrove seeds at high tide from adjacent forest.</t>
  </si>
  <si>
    <t>Rhizophora mangle, Avicennia germinans, Laguncularia racemosa</t>
  </si>
  <si>
    <t>Cross Bayou, Pinellas County, Tampa Bay, Florida</t>
  </si>
  <si>
    <t>Percent cover</t>
  </si>
  <si>
    <t>Mangrove cover increased linearly from 3.7 % to 94.7 % in 5 years.</t>
  </si>
  <si>
    <t>Lewis III R, Phillips M, Clough B, Macintosh D (2003) Thematic review on coastal wetland habitats and shrimp aquaculture. Report prepared under the World Bank, NACA, WWF and FAO. Consortium program on shrimp farming and the environment</t>
  </si>
  <si>
    <t>report</t>
  </si>
  <si>
    <t>Cost estimate of the Royal Forest Department of Thailand for restoring disused ponds to mangrove forests. Planting of mangroves on 1m centers. No monitoring.</t>
  </si>
  <si>
    <t>Don Sak National
Forest Reserve, Surat Thani</t>
  </si>
  <si>
    <t>Cost include collection and planting of mangrove seeds, no monitoring.</t>
  </si>
  <si>
    <t>Synthesis of all projects. Excavation and planting of seedlings at all sites in most cases. Source: King and Bohlen (1994)</t>
  </si>
  <si>
    <t>Florida and Texas</t>
  </si>
  <si>
    <t>Excavation and planting of seedlings.</t>
  </si>
  <si>
    <t>Planting of mixed species from seedlings. Source: Wetlands
International</t>
  </si>
  <si>
    <t>Pattani</t>
  </si>
  <si>
    <t>Direct planting costs only.</t>
  </si>
  <si>
    <t>Planting of mixed species from seedlings: all project costs included.</t>
  </si>
  <si>
    <t>Planting of propagules. Source: Macintosh (2000)</t>
  </si>
  <si>
    <t>Kandelia</t>
  </si>
  <si>
    <t>Red River Delta</t>
  </si>
  <si>
    <t>Direct planting and protection costs only using propagules.</t>
  </si>
  <si>
    <t>All project costs included: planting of propagules.</t>
  </si>
  <si>
    <t>Direct planting using propagules, including land survey, site preparation and protection. Source: RMFP (1998)</t>
  </si>
  <si>
    <t>Rhizophora</t>
  </si>
  <si>
    <t>Mekong Delta</t>
  </si>
  <si>
    <t>All project costs included: direct planting using propagules, including land survey, site preparation and protection</t>
  </si>
  <si>
    <t>Matsui N, Suekuni J, Nogami M, Havanond S, Salikul P (2010) Mangrove rehabilitation dynamics and soil organic carbon changes as a result of full hydraulic restoration and re-grading of a previously intensively managed shrimp pond. Wetl Ecol Manag 18:233-242</t>
  </si>
  <si>
    <t>1999-2005</t>
  </si>
  <si>
    <t>After several failing attempts by the local villagers to replant mangroves due to the changed hydraulic conditions, a study was carried out on an abandoned, formerly intensively managed shrimp pond. Before planting, the abandoned shrimp pond was prepared by reopening the obstructing banks on all sides using heavy machinery. This increased greatly the frequency of tidal flooding. The seedlings of 4 different mangrove species were planted at a spacing of 1.5 x 1.5 m across an area of 6,525 m2. In total, 800 seedlings of Rhizophora mucronata, Rhizophora apiculata and Ceriops tagal, and 500 seedlings of Bruguiera cylindrica were planted.</t>
  </si>
  <si>
    <t>Habitat conversion, hydrological restoration, planting</t>
  </si>
  <si>
    <t>Thong Nian sub-district, Khanom district, Nakorn Sri
Thammarat province</t>
  </si>
  <si>
    <t>The research works described in this paper was undertaken as a part of Joint Research Project that had been conducted among Department of Marine and Coastal Resources (DMCR), Thailand, Kansai Electric Power Co., Inc. and Kanso Technos Co., Ltd. from 1998 to 2007. We would like to thank all staffs of Mangrove Resources Research &amp; Development Station Nr. 6, DMCR for their hard work in the field.</t>
  </si>
  <si>
    <t>Height (of more than one species)</t>
  </si>
  <si>
    <t>Growth, productivity of species</t>
  </si>
  <si>
    <t>Survival (of more than one species)</t>
  </si>
  <si>
    <t>Survivorship of species</t>
  </si>
  <si>
    <t>Recruitment (of more than one species)</t>
  </si>
  <si>
    <t>Recruitment / succession of species</t>
  </si>
  <si>
    <t>Stem density (of more than one species)</t>
  </si>
  <si>
    <t>Soil organic carbon</t>
  </si>
  <si>
    <t>Physico-chemical variables (soil)</t>
  </si>
  <si>
    <t>Soil C:N ratio</t>
  </si>
  <si>
    <t>Frequency of tidal inundation</t>
  </si>
  <si>
    <t>Soil bulk density</t>
  </si>
  <si>
    <t>High survival rates were observed in Rhizophora mucronata, Rhizophora apiculata and Bruguiera cylindrica but low in Ceriops tagal.</t>
  </si>
  <si>
    <t>Bruguiera cylindrica</t>
  </si>
  <si>
    <t>Ceriops tagal</t>
  </si>
  <si>
    <t>Milano G (1999) Restoration of coastal wetlands in southeastern Florida. Wetl J 11:15–24</t>
  </si>
  <si>
    <t>Review of 10 coastal wetland restoration projects that restored ca. 121.5 ha of wetlands.</t>
  </si>
  <si>
    <t>Rhizophora mangle, Avicennia germinans, Laguncularia racemosa and various salt marshes.</t>
  </si>
  <si>
    <t>Miami-Dade County, southeastern Florida</t>
  </si>
  <si>
    <t>Four wetland communities have been successfully established utilizing cost-effective techniques at 10 coastal sites in Miami-Dade County at a total cost of 6.7 million dollars.</t>
  </si>
  <si>
    <t>Planting sites are considered highly successful if
they have an overall 80% planting survival rate.</t>
  </si>
  <si>
    <t>Selective clearing of 4 acres, excavating 41,600 cubic yards of dredge spoil material, planting 10 acres of mangroves, 6.2 acres of high salt marsh, 2.8 acre tidally flushed pond, installing 0.5 acre fresh/brackish water pond, a network of inter-tidal flushing creeks.</t>
  </si>
  <si>
    <t>Acrostichum aureum, Juncus roemerianus, Annona glabra Laguncularia racemosa, Avicennia germinans Rhizophora mangle, Batis maritime, Scirpus validus, Borrichia fructescens, Sesuvium portulacastrum, Cladium jamaicensis, Spartina bakeri, Conocarpus erectus, Spartina spartinae, Distichilis spicata, Sporobolus virginicus, Eleocharis cellulose, Suriana maritima</t>
  </si>
  <si>
    <t>North end of Key Biscayne, Florida</t>
  </si>
  <si>
    <t>Funding (% matching): Miami-Dade Water &amp; Sewer (WASA) (95%), Biscayne Bay
Environmental Enhancement Trust Fund (BBEETF) (5%).</t>
  </si>
  <si>
    <t>Restoration of various wetland communities.</t>
  </si>
  <si>
    <t>Clearing exotic vegetation, removing 30,000 cubic yards of solid waste, removing 600,000 cubic yards of dredge spoil material, creating 75 acre of tidally connected mangrove wetlands, installing 3 major flushing connections and culvert connection, installing a network of inter-tidal flushing creeks, creating 10 acres of freshwater isolated wetlands.</t>
  </si>
  <si>
    <t>Acrostichum danaefolium, Baccharis sp., Eleocharis cellulose, Borrichia fructescens, Rhizophora mangle, Cladium jamaicensis, Spartina bakeri</t>
  </si>
  <si>
    <t>South end of Key Biscayne, Florida</t>
  </si>
  <si>
    <t>Funding (% matching): BBEETF (37%), Florida Inland Navigation District (FIND) (12%),
South Florida Water Management District (SFWMD) (11%), WASA (10%), US Dept. of
Agriculture Forest Service (34%), Village of Key Biscayne (3%).</t>
  </si>
  <si>
    <t>Selective clearing and removing exotic vegetation, predominantly Casuarina equisetifolia, transplanting 65 desirable native trees, excavating and removing 10,000 cubic yards of dredge spoil, installing 4 inter-tidal flushing channels, planting 2 acres of Rhizophora mangle on 3 feet centers.</t>
  </si>
  <si>
    <t>Hydrological restoration - facilitation of a natural recovery, planting</t>
  </si>
  <si>
    <t>North Miami, Florida</t>
  </si>
  <si>
    <t>Funding: Dade County Public Works Department</t>
  </si>
  <si>
    <t>Clearing exotic vegetation, excavating and removing 13,000 cubic yards of fill material, planting 2 acres of dune community, planting 4 acres of Rhizophora mangle/Spartina spartinae wetlands, installing 1 major flushing channel, culvert and a connecting inter-tidal creek.</t>
  </si>
  <si>
    <t>Avicennia germinans, Scaevola plumieri, Borrichia fructescens, Spartina spartinae, Coccoloba uvifera, Suriana maritima, Hymenocallis latifolia, Uniola paniculata, Rhizophora mangle</t>
  </si>
  <si>
    <t>Funding: (% matching): City of Miami (33%), BBEETF (33%), Florida Dept. of Environmental Protection (FDEP) (33%).</t>
  </si>
  <si>
    <t>Clearing and mulching of exotic vegetation, predominantly Casuarina equisetifolia, excavating 55,000 cubic yards of Intra-coastal Waterway dredge spoil material, planting 13 acres of Rhizophora mangle on 3 feet centers, installing a network of inter-tidal creeks.</t>
  </si>
  <si>
    <t>Miami, Florida, USA</t>
  </si>
  <si>
    <t>Funding: Dade County Seaport Dept.</t>
  </si>
  <si>
    <t>Clearing and removal of exotic vegetation, predominantly Casuarina equisetifolia, on the existing 23.5 acres of upland, removing all on-site solid waste (e.g. seawall, concrete pads, mooring piles) remaining from remnant marina, excavating of 58,000 cubic yards of dredge-fill material, filling a 1750 ft. long, 150 ft. wide and 7 to 33 ft. deep L-shaped canal with 167,000 cubic yards of clean fill, installing a network of inter-tidal creeks, planting 28.5 acres of tidally connected Rhizophora mangle forest.</t>
  </si>
  <si>
    <t xml:space="preserve">Rhizophora mangle </t>
  </si>
  <si>
    <t>North side of the Oleta River, North Miami Beach, Florida</t>
  </si>
  <si>
    <t>Funding: to be announced (TBA)</t>
  </si>
  <si>
    <t>Stabilizing 1,900 linear feet of eroding mature Rhizophora mangle forest with natural lime-rock boulders, and filter fabric, installing a network of inter-tidal creeks.</t>
  </si>
  <si>
    <t>Immediately south of the Oleta River, west side of Intra-coastal Waterway, North Miami, Florida</t>
  </si>
  <si>
    <t>Funding: (South Florida Water Management District) SFWMD</t>
  </si>
  <si>
    <t>(1900 linear feet)</t>
  </si>
  <si>
    <t>Clearing and removing 4 acres of exotic vegetation, including Casuarina equisetifolia, Neyraudia reynaudiana, Schinus terebinthifolius, Scaevola taccada, Thespesia populnea, Hibiscus tiliaceus and Acacia auriculiformis, selective clearing 3 acres of exotic vegetation, excavating 33,000 cubic yards of dredge spoil from the north and central portions of the Key (Spoil sold by contractor reducing restoration cost), restoring 1,200 LF of dunes, planting 150 LF of experimental mangrove in pvc encased tubes, planting 3.7 acres of red mangroves (Rhizophora mangle) on 3 foot centers, installing 3 flushing channels (8’-15’ wide), installing a network of tidal creeks (900 LF).</t>
  </si>
  <si>
    <t>Avicennia germinans, Mallotonia gnaphaloides, Batis maritima, Rhizophora mangle, Borrichia frutescens Scaevola plumieria, Coccoloba uvifera, Sesuvium portulacastrum, Conocarpus erectus, Spartina patens, Distichlis spicata, Spartina spartinae, Helianthus debilis, Sporobolus virginicus, Iva imbricate, Uniola paniculata, Jacquemontia reclinata</t>
  </si>
  <si>
    <t>Chicken Key, located in the Biscayne Bay Aquatic Preserve, south Biscayne Bay, Miami-Dade, Florida</t>
  </si>
  <si>
    <t>Clearing and removing 4 acres of exotic vegetation, including Casuarina equisetifolia, Neyraudia reynaudiana, Schinus terebinthifolius, Scaevola taccada, Thespesia populnea, Hibiscus tiliaceus and Acacia auriculiformis, selective clearing 3 acres of exotic vegetation, excavating 33,000 cubic yards of dredge spoil from the north and central portions of the Key (spoil sold by contractor reducing restoration cost), restoring 1,200 LF of dunes, planting 150 LF of experimental mangrove in pvc encased tubes, planting 3.7 acres of red mangroves (Rhizophora mangle) on 3 foot centers, installing 3 flushing channels (8’-15’ wide), installing a network of tidal creeks (900 LF).</t>
  </si>
  <si>
    <t>Funding: (% of total) Florida Dept. of Environmental Protection (FDEP) (34%), South Florida Water Management District (SFWMD) (24%), Biscayne Bay Environmental Enhancement Trust Fund (BBEETF) (42%)</t>
  </si>
  <si>
    <t>Motamedi S, Hashim R, Zakaria R, Song KI, Sofawi B (2014) Long-term assessment of an innovative mangrove rehabilitation project: Case study on Carey Island, Malaysia. Sci World J 2014</t>
  </si>
  <si>
    <t>2009-2013</t>
  </si>
  <si>
    <t>A breakwater structure was installed in 2009 and mangroves were replanted. Nursery-raised 20-cm-tall seedlings of Rhizophora apiculata and Avicennia marina were chosen because Avicennia marina is the most dominant species on Carey Island and Rhizophora apiculata is the major species at the target site. Both species were planted in a grid system using coir logs and conventional planting methods. Here, the construction of the detached breakwater system for 1,920 m2 (the total occupied area of detached breakwater system) is described. Between April 2009 and April 2010, 679 Avicennia marina and 351 Rhizophora apiculata mangroves were planted at the rehabilitation site.</t>
  </si>
  <si>
    <t>Rhizophora apiculata, Avicennia marina</t>
  </si>
  <si>
    <t>Carey Island</t>
  </si>
  <si>
    <r>
      <t>Estimation of hard-engineering restoration of the project at Carey Island in 2008 and 2012 (in 2008 US $, total price per 1920 m</t>
    </r>
    <r>
      <rPr>
        <vertAlign val="superscript"/>
        <sz val="11"/>
        <color theme="1"/>
        <rFont val="Calibri"/>
        <family val="2"/>
      </rPr>
      <t>2</t>
    </r>
    <r>
      <rPr>
        <sz val="11"/>
        <color theme="1"/>
        <rFont val="Calibri"/>
        <family val="2"/>
      </rPr>
      <t>). Cost estimation is provided for the full length of a structural part of the project including an 80-m-long and 2.5-m-wide detached breakwater system: Ready mix concrete (normal mix), grade 45 (1,551.51 US $); Steel bar (1,097.94 US$); Stone (D50 = 17–20 cm) with a density of 2300 kg/m3 (5,586.14 US $); Gabion basket (diameter 6 mm) (3,942.35 US $); Wire covered by plastic (diameter 4 mm) (462.57 US $); Employer (8 person per day for 1.5 month) (10,512.94 US $) resulting in total cost of 23,153.50 US $. The total cost of mangrove replantation (including 679 A. marina and 351 R. apiculata seedlings) for 1,920 m2 was US $ 3,366 (or 17,531 US $ per 1 ha).</t>
    </r>
  </si>
  <si>
    <t>The authors express their sincere thanks for the funding support they received
from HIR-MOHE University of Malaya under Grant no. UM.C/HIR/MOHE/ENG/34.</t>
  </si>
  <si>
    <t>Particle size distribution</t>
  </si>
  <si>
    <t>Pore water pH</t>
  </si>
  <si>
    <t>Soil / pore water salinity</t>
  </si>
  <si>
    <t>Pore water nutrients (nitrates)</t>
  </si>
  <si>
    <t>Pore water nutrients (sulfates)</t>
  </si>
  <si>
    <t>Potentially harmful nutrients (soil)(chlorine)</t>
  </si>
  <si>
    <t>Contamination</t>
  </si>
  <si>
    <t>Potentially harmful nutrients (soil)(calcium)</t>
  </si>
  <si>
    <t>Potentially harmful nutrients  (soil) (magnesium)</t>
  </si>
  <si>
    <t>Potentially harmful nutrients (soil) (manganese)</t>
  </si>
  <si>
    <t>Potentially harmful nutrients (soil) (copper)</t>
  </si>
  <si>
    <t>Almost all the planted seedlings from 2009 died within one year because of toppling by high tides and waves (survivability index = 5%). However, observations in June 2014 revealed a few new natural recruits outside the rehabilitation site. The natural recruits are Avicennia marina and Rhizophora apiculata, which are now more than 1 m tall with well-developed spreading root systems. The growth of natural recruits indicates that the site is now biologically ready for further mangrove rehabilitation</t>
  </si>
  <si>
    <t>According to the Department of Statistics Malaysia, the average inflation rate was about 2.66% between 2005 and 2013.</t>
  </si>
  <si>
    <t>NOAA (1996) Primary restoration. Guidance document for natural resource damage assessment under the Oil Pollution Act of 1990. National Oceanic and Atmospheric Administration, Damage Assessment and Restoration Program, Silver Springs, MD</t>
  </si>
  <si>
    <t>Planting of collected seeds with a spacing of 0.3 m. Source: Teas, 1977 (In: Lewis, 1981; Thorhaug, 1989)</t>
  </si>
  <si>
    <t>Planting of collected seeds.</t>
  </si>
  <si>
    <t xml:space="preserve">The cost sources were derived in different years and thus
adjusted using the GNP price inflator to reflect costs in mid-1992 dollars. </t>
  </si>
  <si>
    <t>Planting of collected seeds with a spacing of 0.61 m. Source: Teas, 1977 (In: Lewis, 1981; Thorhaug, 1989)</t>
  </si>
  <si>
    <t xml:space="preserve">Planting of collected seeds. </t>
  </si>
  <si>
    <t>The cost sources were derived in different years and thus
adjusted using the GNP price inflator to reflect costs in mid-1992 dollars</t>
  </si>
  <si>
    <t>Planting of collected seeds with a spacing of 0.91 - 1.23 m. Source: Teas, 1977 (In: Lewis, 1981; Thorhaug, 1989)</t>
  </si>
  <si>
    <t>Planting of collected seeds with a spacing of 0.91 - 1.23 m. Source: Lewis, 1979 (In: Lewis, 1981; Thorhaug, 1989)</t>
  </si>
  <si>
    <t>Planting of collected seeds with a spacing of 0.3 m. Source: Mangrove Sys. Inc., 1980 (In: Lewis, 1981)</t>
  </si>
  <si>
    <t>Planting of collected seeds with a spacing of 0.61 m. Source: Mangrove Sys. Inc., 1980 (In: Lewis, 1981)</t>
  </si>
  <si>
    <t>Planting of collected seeds with a spacing of 0.91 - 1.23 m. Source: Mangrove Sys. Inc., 1980 (In: Lewis, 1981)</t>
  </si>
  <si>
    <t>Planting of purchased seeds with a spacing of 0.3 m. Source: Teas, 1977 (In: Lewis, 1981; Thorhaug, 1989)</t>
  </si>
  <si>
    <t xml:space="preserve">Planting of purchased seeds. </t>
  </si>
  <si>
    <t>Planting of purchased seeds with a spacing of 0.61 m. Source: Teas, 1977 (In: Lewis, 1981; Thorhaug, 1989)</t>
  </si>
  <si>
    <t xml:space="preserve">Planting of purchased seed. </t>
  </si>
  <si>
    <t>Planting of purchased seeds with a spacing of 0.91 - 1.23 m. Source: Teas, 1977 (In: Lewis, 1981; Thorhaug, 1989)</t>
  </si>
  <si>
    <t>Planting of purchased seeds with a spacing of 0.3 m. Source: Mangrove Sys. Inc., 1980 (In: Lewis, 1981)</t>
  </si>
  <si>
    <t>Planting of purchased seeds with a spacing of 0.61 m. Source: Mangrove Sys. Inc., 1980 (In: Lewis, 1981)</t>
  </si>
  <si>
    <t>Planting of purchased seeds with a spacing of 0.91 - 1.23 m. Source: Mangrove Sys. Inc., 1980 (In: Lewis, 1981)</t>
  </si>
  <si>
    <t>Planting of purchased seedlings with a spacing of 0.3 m. Source: Teas, 1977 (In: Lewis, 1981; Thorhaug, 1989)</t>
  </si>
  <si>
    <t>Rhizophora, Avicennia, Laguncularia</t>
  </si>
  <si>
    <t xml:space="preserve">Planting of purchased seedlings. </t>
  </si>
  <si>
    <t>Planting of purchased seedlings with a spacing of 0.61 m. Source: Teas, 1977 (In: Lewis, 1981; Thorhaug, 1989)</t>
  </si>
  <si>
    <t>Planting of purchased seedlings with a spacing of 0.91 - 1.23 m. Source: Teas, 1977 (In: Lewis, 1981; Thorhaug, 1989)</t>
  </si>
  <si>
    <t>Planting of purchased seedlings with a spacing of 0.3 m. Source: Mangrove Sys. Inc., 1980 (In: Lewis, 1981)</t>
  </si>
  <si>
    <t>Planting of purchased seedlings with a spacing of 0.61 m. Source: Mangrove Sys. Inc., 1980 (In: Lewis, 1981)</t>
  </si>
  <si>
    <t>Planting of purchased seedlings with a spacing of 0.91 - 1.23 m. Source: Mangrove Sys. Inc., 1980 (In: Lewis, 1981)</t>
  </si>
  <si>
    <t>Planting of seedlings with a spacing of 0.91 - 1.23 m. Full-scale pilot restoration project. Source: Sosnow 1986</t>
  </si>
  <si>
    <t xml:space="preserve">Full-scale pilot restoration project: planting of seedlings. </t>
  </si>
  <si>
    <t>Total cost of a pilot restoration project.</t>
  </si>
  <si>
    <t>The cost sources were derived in different years and thus
adjusted using the GNP price inflator to reflect costs in mid-1992 dollars. Value doesn´t match with the values taken from the original publication - see below.</t>
  </si>
  <si>
    <t>Planting of purchased 3-years-old trees with a spacing of 0.91 - 1.23 m. Source: Teas, 1977 (In: Lewis, 1981; Thorhaug, 1989)</t>
  </si>
  <si>
    <t xml:space="preserve">Planting of purchased 3-years-old trees. </t>
  </si>
  <si>
    <t>Planting of purchased 3-years-old trees with a spacing of 0.91 - 1.23 m. Source: Mangrove Sys. Inc., 1980 (In: Lewis, 1981)</t>
  </si>
  <si>
    <t>Planting of collected/previously transplanted 3-years-old trees with a spacing of 0.91 - 1.23 m. Source: Goforth and Thomas, 1979 (In: Lewis, 1981)</t>
  </si>
  <si>
    <t xml:space="preserve">Planting of collected/previously transplanted 3-years-old trees. </t>
  </si>
  <si>
    <t>Restoration of mangroves using collected propagule planting, spacing of 0.91 - 1.23 m. Source: Lewis, 1979</t>
  </si>
  <si>
    <t xml:space="preserve">Restoration of mangroves using collected propagule planting. </t>
  </si>
  <si>
    <t>Costs associated with a full-scale commercial restoration project where these components were included in the total cost of the project. Estimated cost per m²: US$ 2.26 (1992)</t>
  </si>
  <si>
    <t>Mangrove restoration involving the opening and flushing of channels to circulate and dilute remaining concentrations of the pollutant.</t>
  </si>
  <si>
    <t>Opening and flushing of channels to circulate and dilute remaining concentrations of the pollutant.</t>
  </si>
  <si>
    <t>Primavera J, Esteban J (2008) A review of mangrove rehabilitation in the Philippines: successes, failures and future prospects. Wetl Ecol Manag 16:345–358</t>
  </si>
  <si>
    <t>Mangrove replanting programs in the Philippines.</t>
  </si>
  <si>
    <t>Rhizophora spp, Avicennia marina, Sonneratia alba</t>
  </si>
  <si>
    <t>Planting from less than US$100 to over $500/ha, with half of the latter amount allocated to administration, supervision and project management.</t>
  </si>
  <si>
    <t>Inapproriate species (unsuitable Rhizophora are planted in sandy substrates of exposed coastlines instead of the natural colonizers Avicennia and Sonneratia) and site (lower intertidal to subtidal zones where mangroves do not thrive) selection.</t>
  </si>
  <si>
    <t>1989, 1993</t>
  </si>
  <si>
    <t>Planting of Rhizophora seedlings.</t>
  </si>
  <si>
    <t>New Buswang, Kalibo, Aklan</t>
  </si>
  <si>
    <t>Cost for planting of 45 ha Rhizophora and 5 ha of nipa palm.</t>
  </si>
  <si>
    <t>23100; GDP for 1990 used for conversion</t>
  </si>
  <si>
    <t>High success of the project due to excellent coordination among the local and national government agencies, diversification of livelihood options including land-based (conference/restaurant/ lodging facilities, weaving) and aquatic (boat hire) activities, and long-term land tenure through legal instruments</t>
  </si>
  <si>
    <t>Mangrove plantation as a community-based approach.</t>
  </si>
  <si>
    <t>Rhizophora spp</t>
  </si>
  <si>
    <t>1490 stewardship certificates had been granted to 2,549 households for 994 ha of mangrove plantation.</t>
  </si>
  <si>
    <t>Failure due to barnacle infestation, poor species (unsuitable bakhaw Rhizophora) and site selection. Baseline information was insufficient to evaluate the results such that many potential lessons from this
comprehensive program were lost.</t>
  </si>
  <si>
    <t>1993-2003</t>
  </si>
  <si>
    <t>Mangrove rehabilitation.</t>
  </si>
  <si>
    <t>Cost for mangrove rehabilitation.</t>
  </si>
  <si>
    <t>1990-1994</t>
  </si>
  <si>
    <t>Poor survival due to typhoons, waves, floods, pests and diseases, animal grazing, and human factors such as pollution, fishing, gleaning, and boat traffic. The project suffered from a lack of baseline information for evaluation purposes.</t>
  </si>
  <si>
    <t>1999-2006</t>
  </si>
  <si>
    <t>Mangrove rehabilitation through addressing the fisherfolk´s concerns (poverty).</t>
  </si>
  <si>
    <t>Rhizophora spp, Avicennia marina</t>
  </si>
  <si>
    <t xml:space="preserve">Mangrove plantation  </t>
  </si>
  <si>
    <t>Magallanes in
Agusan del Norte, Northern Mindanao</t>
  </si>
  <si>
    <t xml:space="preserve">Cost for mangrove plantation. </t>
  </si>
  <si>
    <t>Seedlings had been washed away by strong flood waters. Lessons learned: mangroves should have been planted outside the creeks away from floodwaters, and that planting should have been inside adjacent fishponds.</t>
  </si>
  <si>
    <t>More than 400 A. marina seedlings were planted in rows along the riverbank by the same volunteers who reared them in the nursery.</t>
  </si>
  <si>
    <t xml:space="preserve">Avicennia marina </t>
  </si>
  <si>
    <t>Iloilo River</t>
  </si>
  <si>
    <t>Seedling survival was ca. 50% at 6 months and&lt; 10% after 1.5 years with most of the surviving plants located in the upper row. Mortality was mainly due to frequent tidal flooding; other factors were anthropogenic—garbage (plastics, twigs, old shoes/clothes, other junk), digging up of substrate and trampling by fishers</t>
  </si>
  <si>
    <t>Planting of ca 20,000 mangrove seedlings (90% A. marina + 10% Sonneratia alba, Rhizophora spp).</t>
  </si>
  <si>
    <t>Avicennia marina, Sonneratia alba, Rhizophora spp</t>
  </si>
  <si>
    <t>Ermita, Dumangas</t>
  </si>
  <si>
    <t>Seedlings were planted in the lower intertidal to subtidal flats with seagrass patches, where they suffered mainly from inundation as evidenced by rotting stems and only secondarily from damage by barnacles, filamentous algae and sediments.</t>
  </si>
  <si>
    <t>Initiative of the local habitants to plant Rhizophora stylosa after exploitation of the natural mangrove forest for fire wood in the early 1950s. Planting of mangroves with a spacing of (0.5 x 0.5 m); See Cabahug et al. (1986)</t>
  </si>
  <si>
    <t>Rhizophora stylosa</t>
  </si>
  <si>
    <t>Banacon</t>
  </si>
  <si>
    <t>US$/ha 66–78 (0.5 x 0.5 m), no monitoring. Naturally collected propagules.</t>
  </si>
  <si>
    <t>US$/ha 66–78; no GDP information available</t>
  </si>
  <si>
    <t>High survival rates of Rhizophora stylosa when planted at upper intertidal sites.</t>
  </si>
  <si>
    <t>Initiative of the local habitants to plant Rhizophora stylosa after exploitation of the natural mangrove forest for fire wood in the early 1950s.. Planting of mangroves with a spacing of (1.0 x 1.0 m); See Cabahug et al. (1986)</t>
  </si>
  <si>
    <t>US$/ha 59–68 (1.0 x 1.0 m), no monitoring. Naturally collected propagules.</t>
  </si>
  <si>
    <t>US$/ha 59–68; no GDP information available</t>
  </si>
  <si>
    <t>Planting of mangroves with a spacing of (1.0 x 1.0 m); See Cabahug et al. (1986)</t>
  </si>
  <si>
    <t>Jolo</t>
  </si>
  <si>
    <t>US$/ha 125 (1.0 x 1.0 m), no monitoring.</t>
  </si>
  <si>
    <t>US$/ha 125; no GDP information available</t>
  </si>
  <si>
    <t>Planting of mangroves with a spacing of (0.5 x 0.5 m); See Cabahug et al. (1986)</t>
  </si>
  <si>
    <t>US$/ha 80 (0.5 x 0.5 m), no monitoring.</t>
  </si>
  <si>
    <t>US$/ha 80; no GDP information available</t>
  </si>
  <si>
    <t>US$/ha 40 (1 x 1 m), no monitoring.</t>
  </si>
  <si>
    <t>US$/ha 40; no GDP information available</t>
  </si>
  <si>
    <t>1986-1992</t>
  </si>
  <si>
    <t>Planting of mangroves; see De Leon and White (1999)</t>
  </si>
  <si>
    <t>US$/ha 60–140.</t>
  </si>
  <si>
    <t>US$/ha 60–140; no GDP information available</t>
  </si>
  <si>
    <t>Planting of mangroves; see Agaloos (1994)</t>
  </si>
  <si>
    <t>US$/ha 337 (PhP8,206).</t>
  </si>
  <si>
    <t>US$/ha 337</t>
  </si>
  <si>
    <t>US$/ha 205–552 (PhP4,981–13,428).</t>
  </si>
  <si>
    <t>US$/ha 205–552</t>
  </si>
  <si>
    <t>US$/ha 228 (PhP5,540).</t>
  </si>
  <si>
    <t>US$/ha 228</t>
  </si>
  <si>
    <t>Planting of mangroves and monitoring; see NFDO–DENR (2003)</t>
  </si>
  <si>
    <t>Planting: $435-538/PhP11,800–14,600 (varied spacing); monitoring: $26–37/PhP700–1,000; total cost: US$/ha 472–575/ PhP12,800–15,500.</t>
  </si>
  <si>
    <t>US$/ha 472–575</t>
  </si>
  <si>
    <t>Palawan</t>
  </si>
  <si>
    <t>Planting: $218/PhP5,900 (varied spacing); monitoring: $24/PhP650; total cost: US$/ha 242/PhP6,500.</t>
  </si>
  <si>
    <t>US$/ha 242</t>
  </si>
  <si>
    <t>Planting of mangrove propagules; see E. Enderez, CERD (Pers.
Communication)</t>
  </si>
  <si>
    <t>Surigao del Sur</t>
  </si>
  <si>
    <t>US$ /ha 51 (PhP2,500) for planting of propagules, excluding labor, no monitoring.</t>
  </si>
  <si>
    <t>US$ /ha 51</t>
  </si>
  <si>
    <t>Primavera J, Savaris J, Bajoyo B, Coching J, Curnick D, Golbeque R, Guzman A, Henderin J, Joven R, Loma R, Koldewey H (2012) Manual on community-based mangrove rehabilitation – Mangrove Manual Series No. 1. Zoological Society of London, London, UK</t>
  </si>
  <si>
    <t>2009-2011</t>
  </si>
  <si>
    <t>Outplanting and 1-yr maintenance of mangrove plantation using volunteers and caretakers.</t>
  </si>
  <si>
    <t xml:space="preserve">Total maintenance cost per ha for 1 yr: 22,700 PhP; Total planting + 1-yr maintenance costs per ha: 115,200 - 151,200 PhP.  </t>
  </si>
  <si>
    <t>The Community-Based Mangrove Rehabilitation Project, and this subsequent publication, have been made possible by generous funding from the Big Lottery Fund (UK). Additional financial support from the Zoological Society of London, Gesellschaft für Internationale Zusammenarbeit (GIZ) and project partners was also invaluable in achieving the great successes of the project.</t>
  </si>
  <si>
    <t>115200 PhP ha-1 yr-1</t>
  </si>
  <si>
    <t>PhP</t>
  </si>
  <si>
    <t>Outplanting and 1-yr maintenacne of mangrove plantation using volunteers and caretakers.</t>
  </si>
  <si>
    <t>The Community-Based Mangrove Rehabilitation Project, and this subsequent publication, have been made possible by generous funding from the Big Lottery Fund (UK). Additional financial support from the Zoological Society of London, Gesellschaft für Internationale Zusammenarbeit (GIZ) and project partners was also invaluable in achieving the great successes of the project. Over 4 yr, the CMRP has organized the bagging of almost 50,000 seeds and wildings by ~3,000 volunteers (students, civil society), PO members or hired
laborers.</t>
  </si>
  <si>
    <t>151200 PhP ha-1 yr-1</t>
  </si>
  <si>
    <t>Proffitt CE, Devlin DJ (2005) Long-term growth and succession in restored and natural mangrove forests in southwestern Florida. Wetl Ecol Manag 13:531-551</t>
  </si>
  <si>
    <t>1989-2000</t>
  </si>
  <si>
    <t>Mangrove of 3 species were restored and monitored in 3 x 5.5 m plots at 4 sites, where 5 trees of each species were randomly selected and marked. Rhizophora mangle was planted and two other species (Avicennia germinans and Laguncularia racemosa) recruited naturally to the site. Data on survival, reproduction, stress condition, height, and trunk diameter were monitored between 1989 and 2000. Monitoring sites were chosen in locations containing scrub, in the east, in the west, and inner part of the restored site.</t>
  </si>
  <si>
    <t>Naples Bay, Florida</t>
  </si>
  <si>
    <t>The first 2 years of the study were supported by Coastal Zone Management grants from the State of Florida to the Collier County Natural Resources Management Department, the Center for Marine Conservation, Inc., and the Friends of Rookery Bay, Inc.</t>
  </si>
  <si>
    <t>Community growth form</t>
  </si>
  <si>
    <t>Diversity of growth forms</t>
  </si>
  <si>
    <t>Percent cover (of community growth form)</t>
  </si>
  <si>
    <t>Height (of community growth form)</t>
  </si>
  <si>
    <t>DBH (Diameter at Breast Height)</t>
  </si>
  <si>
    <t>Stem density (of community growth form)</t>
  </si>
  <si>
    <t>Distribution of tree heights</t>
  </si>
  <si>
    <t>Reproduction (not specified)</t>
  </si>
  <si>
    <t xml:space="preserve">Maximum standing water depth at high tide </t>
  </si>
  <si>
    <t>Rainfall</t>
  </si>
  <si>
    <t>Environmental variables</t>
  </si>
  <si>
    <t>Photosynthetically active radiation (PAR)</t>
  </si>
  <si>
    <t>Total illuminance</t>
  </si>
  <si>
    <t>Salinity</t>
  </si>
  <si>
    <t>Physico-chemical variables (water)</t>
  </si>
  <si>
    <t>Litterfall</t>
  </si>
  <si>
    <t>Evidence of disease</t>
  </si>
  <si>
    <t>Survival of R. mangle after 11 years was 87.0 % in the shrub, 85.4 % in the east, 87.6 % in the inner and 59.5 % in the west.</t>
  </si>
  <si>
    <t>Avicennia germinans</t>
  </si>
  <si>
    <t>Survival of A. germinans after 11 years was 100 % in the shrub, 92.4 % in the east, 85.9 % in the inner and 92.4 % in the west.</t>
  </si>
  <si>
    <t>Laguncularia racemosa</t>
  </si>
  <si>
    <t>Survival of L. racemosa after 11 years was 82.0 % in the shrub, 95.0 % in the east, 100 % in the inner and 49.0 % in the west.</t>
  </si>
  <si>
    <t>Dredged sediment from previous construction was removed and natural elevations restored. A flushing channel, approximately a half meter wide and a few centimeters deep at low tide was cut through the berm during site construction. Pairs of unrooted R. mangle propagules were planted every 1 m throughout the restoration sites (Stephen 1984).</t>
  </si>
  <si>
    <t xml:space="preserve">Eight months after planting, survival of the R. mangle seedlings was estimated visually to be 97%, and some colonization by A. germinans was noted (Stephen 1984). </t>
  </si>
  <si>
    <t>1982-1985</t>
  </si>
  <si>
    <t>At 3.5 years, Bradow (1986) reported 85% survival of R. mangle with many of the young trees reaching 1–1.5 m in height. He noted that much of the area had been colonized by L. racemosa and to a lesser extent by A. germinans.</t>
  </si>
  <si>
    <t>Quinn R, Beumer J (1984) Wallum Creek - a study of the regeneration of mangroves. In: Coleman R, Covacevich J, Davie P (eds) Focus on Stradbroke. Boolarong Press, Brisbane, Australia, p 238–249</t>
  </si>
  <si>
    <t>1979-1983</t>
  </si>
  <si>
    <r>
      <t>Mangroves were affected by sand-mining operations (construction of a bund wall) in 1978; 20 ha of mangroves were reported to have been killed in Wallum Creek. Two sites were established to monitor mangrove recovery. At the first sit</t>
    </r>
    <r>
      <rPr>
        <sz val="11"/>
        <rFont val="Calibri"/>
        <family val="2"/>
      </rPr>
      <t>e (Site A</t>
    </r>
    <r>
      <rPr>
        <sz val="11"/>
        <color theme="1"/>
        <rFont val="Calibri"/>
        <family val="2"/>
      </rPr>
      <t>), transplantation of A. marina seedlings and seeds took place: planting of 20 cm tall seedlings obtained from natural stocks (270 seedlings planted per ha). Monitoring of recovery: 1979 - 1983 by tagging and counting every new seedling taller than 8 cm.</t>
    </r>
  </si>
  <si>
    <t>Aegiceras corniculatum, Avicennia marina, Rhizophora stylosa, Bruguiera gymnorhiza, Ceriops tagal</t>
  </si>
  <si>
    <t>Wallum Creek, North Stradbroke Island, Queensland</t>
  </si>
  <si>
    <t>We would like to thank Messrs D. Brooks and L. Carey of Associated Mining Company for their cooperation with various aspects of the study. We are indebted to Mr J.F. Olsen who initiated the project and to Messrs D. Mayer and P. Stephens for field work and draughting.</t>
  </si>
  <si>
    <t xml:space="preserve">Physical damage / prevention of seedling establishment from organic debris </t>
  </si>
  <si>
    <r>
      <t>Death of mangroves in the study area considered to be the consequence of lack of oxygen to the root system due to inundation of ca. 6 months and poor water quality. Aegice</t>
    </r>
    <r>
      <rPr>
        <sz val="11"/>
        <rFont val="Calibri"/>
        <family val="2"/>
      </rPr>
      <t>ras</t>
    </r>
    <r>
      <rPr>
        <sz val="11"/>
        <color theme="1"/>
        <rFont val="Calibri"/>
        <family val="2"/>
      </rPr>
      <t xml:space="preserve"> survived flooding with brackish water to the greatest extent. Survival in the first year: more than 80%.</t>
    </r>
  </si>
  <si>
    <r>
      <t>Mangroves were affected by sand-mining operations (construction of a bund wall) in 1978; 20 ha of mangroves were reported to have been killed in Wallum Creek. Two sites were established to monitor mangrove recovery. At the second si</t>
    </r>
    <r>
      <rPr>
        <sz val="11"/>
        <rFont val="Calibri"/>
        <family val="2"/>
      </rPr>
      <t>te (Site B</t>
    </r>
    <r>
      <rPr>
        <sz val="11"/>
        <color theme="1"/>
        <rFont val="Calibri"/>
        <family val="2"/>
      </rPr>
      <t>), natural recovery of mangroves was monitored. Monitoring of recovery: 1979 - 1983  by tagging and counting every new seedling taller than 8 cm.</t>
    </r>
  </si>
  <si>
    <t>Death of mangroves in the study area considered to be the consequence of lack of oxygen to the root system due to inundation of ca. 6 months and poor water quality. Relatively few mangroves survived. Rhizophora had highest survival rate. Survival in the first year: more than 80%.</t>
  </si>
  <si>
    <t>Saenger P (1996) Mangrove restoration in Australia: a case study of Brisbane International Airport. In: Field C (ed) Restoration of mangrove ecosystems. International Tropical Timber Organization, International Society for Mangrove Ecosystems, Okinawa, Japan, p 36–51</t>
  </si>
  <si>
    <t>1980-1981</t>
  </si>
  <si>
    <t>Transplanting 50,000 Aegiceras corniculatum and Avicennia marina plants on canal benches with a spacing of 1.5 m. Here: planting of propagules.</t>
  </si>
  <si>
    <t>Aegiceras corniculatum, Avicennia marina</t>
  </si>
  <si>
    <t>International Airport Brisbane</t>
  </si>
  <si>
    <t>It is a pleasure to thank Noel Valentine of the Australian Construction Services, and Roger Browning of the Federal Airport Corporation, for providing information and access to the site, not only to myself, but also to my students.</t>
  </si>
  <si>
    <t>Flooding</t>
  </si>
  <si>
    <t>Storm events</t>
  </si>
  <si>
    <t>Cost per plant: &lt; AU $ 0.50 (spacing of 1.5 m); no GDP information available</t>
  </si>
  <si>
    <t>AUD</t>
  </si>
  <si>
    <t>Survival rate of propagules: 30-90%.</t>
  </si>
  <si>
    <t>Transplanting 50,000 Aegiceras corniculatum and Avicennia marina plants on canal benches with a spacing of 1.5 m. Here: one year old seedlings.</t>
  </si>
  <si>
    <t>Cost per plant: AU $ 0.74 (spacing of 1.5 m); no GDP information available</t>
  </si>
  <si>
    <t>Survival rate of one year old seedlings: 40-60%.</t>
  </si>
  <si>
    <t>Cost per plant: AU $ 1.33  (spacing of 1.5 m); no GDP information available</t>
  </si>
  <si>
    <t>Transplanting 50,000 Aegiceras corniculatum and Avicennia marina plants on canal benches with a spacing of 1.5 m. Here: transplants (presumably: reef-balls or soil-free transplants).</t>
  </si>
  <si>
    <t>Cost per plant: AU $ 4.50 (spacing of 1.5 m); no GDP information available</t>
  </si>
  <si>
    <t>Transplanting was found to be highly successful. Root-ball technique yielded somewhat higher survival rates. Survival rate of transplants: 80%.</t>
  </si>
  <si>
    <t>Cost estimate for transplantation project.</t>
  </si>
  <si>
    <t>Cost for transplantation project; no GDP information available</t>
  </si>
  <si>
    <t>Between 30 and 90% depending on the technique utilized.</t>
  </si>
  <si>
    <t>Samson M, Rollon R (2008) Growth performance of planted mangroves in the Philippines: revisiting forest management strategies. Ambio 37:234–240</t>
  </si>
  <si>
    <t>~1988-2008</t>
  </si>
  <si>
    <t>Cost estimate for planting effort: at least USD 17.6 million assuming a conservative cost estimate of USD 400 per hectare using 440 million Rhizophora propagules at a planting density of 1 per square meter.</t>
  </si>
  <si>
    <t>17600000; year 1990 was used for GDP conversion</t>
  </si>
  <si>
    <t>High level of mortality in monospecific Rhizophora forests which are exposed to unsuitable environmental conditions such as lower tide regions, seagrass beds, areas exposed to waves.</t>
  </si>
  <si>
    <t>Sathirathai S, Barbier E (2001) Valuing mangrove conservation in Southern Thailand. Contemp Econ Policy 19:109–122</t>
  </si>
  <si>
    <t>Rehabilitation of abandoned shrimp farm area to mangrove forest including replanting, maintaining and protecting mangrove seedlings.  Source: Royal Forestry Department, Thailand</t>
  </si>
  <si>
    <t>Tha Po Village, Surat Thani</t>
  </si>
  <si>
    <t>Rehabilitation of abandoned shrimp farm area (after a use of 5 years) to mangrove forest. Cost for replanting, maintaining and protecting mangrove seedlings.</t>
  </si>
  <si>
    <t>no information</t>
  </si>
  <si>
    <t>webpage</t>
  </si>
  <si>
    <t>2003-2004</t>
  </si>
  <si>
    <t>Community efforts to protect the mangroves and active participation in
reforestation, monitoring the conservation status, and protection of the estuary. 29,000 red and black mangrove seeds were collected in total, of which 27,500 were ultimately used in the replanting effort. The propagules were planted on 6.25 m² and 4 m² plots in ten distinct phases, with a total of 13.28 hectares of reforestation.</t>
  </si>
  <si>
    <t>Rhizophora mangle, Avicennia germinans</t>
  </si>
  <si>
    <t>Muisne, Esmeraldas</t>
  </si>
  <si>
    <t>Ecuador</t>
  </si>
  <si>
    <t>ECU</t>
  </si>
  <si>
    <t>Critical Ecosystem Partnership Fund (CEPF), United States; HIVOS (Agencia Humanística para el Desarrollo), Holanda/Netherlands; SWISSAID, Suiza.</t>
  </si>
  <si>
    <t>The project has achieved a survival rate of 90% for the seedlings in the recovery areas after 13 months.</t>
  </si>
  <si>
    <t>1997-2004</t>
  </si>
  <si>
    <t>Digging of channels to reduce salinity, facilitate tidal flushing, and drain stagnant water. Applying channel techniques, instead of simple plantation of seedlings, and a fish bone pattern of channels. Nursery-raised mangrove saplings were planted (in October and November) along the trapezoid-shaped channels.</t>
  </si>
  <si>
    <t>Avicennia marina, Avicennia
officinalis, Excoecaria agallocha, Aegiceras corniculatum, Bruguiera gymnorrhiza, Rhizophora apiculata, Rhizophora mucronata, Xylocarpus
moluccensis</t>
  </si>
  <si>
    <t>Andhra Pradesh, east coast of India</t>
  </si>
  <si>
    <t>India-Canada Environment Facility (ICEF) Contribution – $ 2,726,666 (The remaining balance was contributed by other sources - not specified in publication.)</t>
  </si>
  <si>
    <t>Canopy cover</t>
  </si>
  <si>
    <t>Aerial coverage</t>
  </si>
  <si>
    <t>Bird population</t>
  </si>
  <si>
    <t>Faunal population  (other)</t>
  </si>
  <si>
    <t>Availability of other resources associated with coastal ecosystems</t>
  </si>
  <si>
    <t xml:space="preserve">Creation of income-generating activities </t>
  </si>
  <si>
    <t>Initially the growth rate of new seedlings was slow, but after 2 to 3 years their growth rate had improved. Mangroves are now
naturally regenerating, and the canopy cover has become denser.</t>
  </si>
  <si>
    <t>1995-2005</t>
  </si>
  <si>
    <t>The restoration consisted of several distinct planting phases, some of which utilized nursery-reared seedlings, while others involved the direct planting of propagules.</t>
  </si>
  <si>
    <t>Rhizophora mucronata, Bruguiera gymnorrhiza</t>
  </si>
  <si>
    <t>Mauritius</t>
  </si>
  <si>
    <t>MUS</t>
  </si>
  <si>
    <t>This project was conducted under the auspices of the Mauritius Ministry of Fisheries.</t>
  </si>
  <si>
    <t>Estimated overall survival rate of 78%.</t>
  </si>
  <si>
    <t>1993-1994</t>
  </si>
  <si>
    <t>Propagules were collected from an unaffected red mangrove forest on the southwest coast of Puerto Rico and transplanted at a newly cleared site. Approximately 4,000 seedlings were planted.</t>
  </si>
  <si>
    <t>Culebra Island</t>
  </si>
  <si>
    <t>Puerto Rico</t>
  </si>
  <si>
    <t>PRI</t>
  </si>
  <si>
    <t>The project was funded by cash contributions, in-kind services and volunteer efforts. The federal partners provided US$ 40,000 in funding, and the nonfederal partners provided US$ 13,000. Total time involved for preparation, planning, coordination and on site activities was approximately 17 staff days with an approximate value of US$ 3,500. The Culebra Human and Social Services Center coordinated with USFWS staff and paid contract personnel to provide student assistance. The value of this in-kind nonfederal transfer was approximately US$ 1,000. Finally, over 100 hours of volunteer labor helped make this project a reality.</t>
  </si>
  <si>
    <t>The project was funded by cash contributions, in-kind services and volunteer efforts. The federal partners provided $40,000 in funding, and the nonfederal partners provided $13,000. In addition, NOAA/NMFS and EPA personnel provided coordination and supervision of students from the UPR during trips to the site. Total time involved for
preparation, planning, coordination and on site activities was approximately 17 staff days with an approximate value of $3,500. The Culebra Human and Social Services Center (NGO) coordinated with USFWS staff and paid contract personnel to provide student assistance. The value of this in-kind nonfederal transfer was approximately $1,000. Finally, over 100 hours of volunteer labor helped make this project a reality.</t>
  </si>
  <si>
    <t>Environmental awareness</t>
  </si>
  <si>
    <t>Awareness</t>
  </si>
  <si>
    <t>53000; used CPI and GDP information from Dominican Republic for conversion</t>
  </si>
  <si>
    <t>1998-2005</t>
  </si>
  <si>
    <t>Restoration of two small areas within Anping Harbor: the Lungkang community channel and the Chienkang road mangrove protection area. At the Lungkang site, a mixture of R. stylosa propagules and nursery-reared L. racemosa seedlings was planted, and at the Chienkang site, PVC pipes were employed as an encasement for the establishment of R. stylosa propagules.</t>
  </si>
  <si>
    <t>Rhizophora stylosa, Lumnitzera racemosa, Kandelia candel</t>
  </si>
  <si>
    <t xml:space="preserve"> Anping Harbor, Tainan City</t>
  </si>
  <si>
    <t>Taiwan</t>
  </si>
  <si>
    <t>TWN</t>
  </si>
  <si>
    <t>All funding was used for mangrove restoration, environment monitoring (soil, water and vegetation), habitat maintenance (thinning and cleaning waste on land and at the water area), and some scientific research. Funding: 8,820,000 NT$</t>
  </si>
  <si>
    <t>The Kaohsiung Harbor Bureau (operated by Taiwan International Ports Corporation, the Taiwan's only state-owned harbor management company) provided 8,820,000 NT$ (approximately 245,000 USD) for the project. All funding was used for mangrove restoration, environment monitoring (soil, water and vegetation), habitat maintenance (thinning and cleaning waste on land and at the water area), and some scientific research.</t>
  </si>
  <si>
    <t>Propagule production</t>
  </si>
  <si>
    <t>Physico-chemical threats</t>
  </si>
  <si>
    <t>Smothering by algae</t>
  </si>
  <si>
    <t>Oil</t>
  </si>
  <si>
    <t>Rubbish</t>
  </si>
  <si>
    <t>Chemical contamination (not defined)</t>
  </si>
  <si>
    <t>Water turbulence (waves, boat wash)</t>
  </si>
  <si>
    <t>Scour erosion</t>
  </si>
  <si>
    <t>Competition</t>
  </si>
  <si>
    <t>Directly sowing R. stylosa propagules among Avicennia trees has given a survival rate of only 30%. The high mortality rate is due to polluted soil, algal damage and heavy water turbulence. However, some saplings have grown very strongly, especially those with abundant prop roots on the favorable fringe sites near the waterway. L. racemosa seedlings had a survival rate of 62.4% in the first year. Unfortunately at the flooded area of the Cheinkang site, due to serious multiple stresses, the seedling survival rate
for this project was less than 5% after two months. The survival rate of L. racemosa seedlings grown in 150 cm PVC pipes was around 80%, and the seedlings produced fruits in the first year.</t>
  </si>
  <si>
    <t>1996-1999</t>
  </si>
  <si>
    <t>Combined environmental rehabilitation (replanting of seeds and hydrological restoration) and socio-economic improvements, and facilitating initiatives of the community, rather than ideas of the project team.</t>
  </si>
  <si>
    <t>European Union under the Tropical Forest Budget: ECU 957,185; Wetlands International contribution: ECU 100,978; Prince of Songkla University contribution: ECU 74,000</t>
  </si>
  <si>
    <t>Drought</t>
  </si>
  <si>
    <t>Environmental threats</t>
  </si>
  <si>
    <t>Herbivory</t>
  </si>
  <si>
    <t>ECU 1132163</t>
  </si>
  <si>
    <t>Initial trials of experimental replanting by the villagers in collaboration with university staff and field workers of an area of approximately 5 ha were largely unsuccessful, with survival rates of the seedlings below 20%. After addressing hydrology and grazing issues, a total of nearly 30 ha have been planted with seedlings of several mangrove tree species at this community forest site. The survival and growth of the replanted mangrove seedlings improved greatly, the best results being achieved with Avicennia marina (the species most tolerant to high salinity).</t>
  </si>
  <si>
    <t>1986-1995</t>
  </si>
  <si>
    <t>Hydrologic restoration (planning for restored hydrology and natural
colonization of seedlings) was employed and resulted in the successful establishment of 500 hectares of mangroves. In addition to facilitating the cost-effective development of viable mangrove habitat, the modified hydrologic design also included tidal creeks that allowed proper hydrology to support restored fish habitat. Active removal of invasive exotic plants like Australian pine (Casuarina spp.) and Brazilian pepper (Schinus terebinthifolius).</t>
  </si>
  <si>
    <t>Rhizophora spp., Avicennia germinans, Laguncularia racemosa</t>
  </si>
  <si>
    <t>West Lake (Broward County), Florida</t>
  </si>
  <si>
    <t>Broward County Parks and Recreation Department, a branch of local government, is providing $5 million US for the restoration and $20 million US for the land purchase necessary to establish a county park.</t>
  </si>
  <si>
    <t>Fauna observed (fish, not specified)</t>
  </si>
  <si>
    <t>Fauna observed (birds, not specified)</t>
  </si>
  <si>
    <t>Successful establishment of 500 hectares of mangroves.</t>
  </si>
  <si>
    <t>2001-2003</t>
  </si>
  <si>
    <t>Restoration of tidal flow in order to promote the reestablishment of mangrove forest. Further damage to the mangrove habitat was prevented by removing the debris deposited by Hurricane Andrew in 1992 from mangrove tidal passageways by volunteers using canoes and manual labor instead of large machinery.  Main actions: clearing the blocked channels and restoring hydrologic processes.</t>
  </si>
  <si>
    <t>Rhizophora spp., Avicennia germinans</t>
  </si>
  <si>
    <t>Matheson Hammock Park, Biscayne Bay, Florida</t>
  </si>
  <si>
    <t>Field work (using canoes), monitoring, hydrological restoration, clearing of debris caused by Hurricane.</t>
  </si>
  <si>
    <t>FishAmerica Foundation; NOAA's Community Restoration Program (CRP)</t>
  </si>
  <si>
    <t>Species observed (fish)</t>
  </si>
  <si>
    <t>Species observed (reptiles)</t>
  </si>
  <si>
    <t>Water quality (not defined)</t>
  </si>
  <si>
    <t>Foliage growth</t>
  </si>
  <si>
    <t>"As of April 2003, a total of approximately 27.5 acres had been restored. In all of these cleared channels, there has been an improvement in water quality and clarity, increased tidal flush, and enhanced foliage growth. There are also significant numbers of fish where there was once only stagnation."</t>
  </si>
  <si>
    <t>Restoration of mangroves, wetland creation, establishment of the natural flows of water in the park. Community participation in monitoring, environmental
education, and planning, including tourism.</t>
  </si>
  <si>
    <t>La Restinga, Laguna de Tacarigua National Park, Margarita Island</t>
  </si>
  <si>
    <t>Venezuela</t>
  </si>
  <si>
    <t>VEN</t>
  </si>
  <si>
    <t>Field work, monitoring, community training.</t>
  </si>
  <si>
    <t>US Fish and Wildlife Service - Neotropical Migratory Bird Conservation Act (NMBCA)</t>
  </si>
  <si>
    <t>33000; CPI for Colombia used for conversion</t>
  </si>
  <si>
    <t>Unclear.</t>
  </si>
  <si>
    <t>Hydrological restoration by opening 5 channels to Rio Magdalena (freshwater input) in order to reduce the lagoonal salinity and facilitation of natural mangrove propagation in 1995.</t>
  </si>
  <si>
    <t>Rhizophora mangle, Avicennia germinans, Laguncularia racemosa, Conocarpus erecta</t>
  </si>
  <si>
    <t>Ciénaga Grande de Santa Marta</t>
  </si>
  <si>
    <t>Colombia</t>
  </si>
  <si>
    <t>COL</t>
  </si>
  <si>
    <t>Ministerio del Medio Ambiente, Vivienda y Desarrollo Territorial; Corporación Autónoma Regional del Magdalena - CORPAMAG; Banco Interamericano de Desarrollo - BID; y Agencia de Cooperación Alemana - GTZ. En 1991, CORPAMAG gestionó un crédito ante el Banco Interamericano de Desarrollo a través del Plan de Acción Forestal para Colombia del Departamento Nacional de Planeación (PAFC-DNP) para la reapertura de los caños entre el río Magdalena y el complejo lagunar, obras estas que se iniciaron en el año 1994.</t>
  </si>
  <si>
    <t>Regained mangrove forest deteriorated in 2001 due to the lack of funding for mantenance of the channels and rapidly increasing salinity.</t>
  </si>
  <si>
    <t>1994-1996</t>
  </si>
  <si>
    <t>Black mangrove seedlings (n=555) were grown from field-collected propagules for several months in a nursery. Seedlings were transplanted to a clear-cut zone at Laguna de Balandra, a lagoon fringed by mangrove forest in Baja California Sur, Mexico. The survival rates and development of the transplanted seedlings were monitored at 6-month intervals for 2 years.</t>
  </si>
  <si>
    <t>Laguna de Balandra, Baja California Sur</t>
  </si>
  <si>
    <t>Mexico</t>
  </si>
  <si>
    <t>MEX</t>
  </si>
  <si>
    <t>This study was supported in part by grants #28362 B and #26262 B from Consejo Nacional de Ciencia y Tecnología (CONACyT), México and by the Bashan Foundation. GT was partially supported by grants No. 83916 from Consejo Nacional de Ciencia y Tecnología (CONACyT) and No. 930108 from Instituto Politécnico Nacional. Centro Interdisciplinario de Ciencias Marinas, Programa Institucional de Formación de Investigadores (CICIMAR-PIFI) (Mexico).</t>
  </si>
  <si>
    <t>After 2 years, 74% of all original seedlings were alive, and all were still growing after 4 years.</t>
  </si>
  <si>
    <t>Sosnow A (1986) Mitigation for port dredging. In: Webb FJ (ed) Proceedings of the 13th Annual Conference on Wetlands Restoration and Creation, May 15-16, 1986.p 172–179</t>
  </si>
  <si>
    <t>Planting of 4000 Red Mangroves from seedlings grown in nurseries. Native lime rock (riprap) was placed in waterward of the plant to protect them from wave action generated by small, fast boats.</t>
  </si>
  <si>
    <t>Port Everglades, Fort Lauderdale, Florida</t>
  </si>
  <si>
    <t>Major cost were for land preparation and placement of riprap along 317 m of coastline: US$ 90000 and 5100 for earthwork. Cost for mangrove seedlings transplantiation was 0.18 US$ resulting in 720 US$ for 4000 plants (including costs for flower pots, splinkler system, supervisory time, and transportation of the seedlings to the park). Planting of the seedlings was provided for free by volunteers.</t>
  </si>
  <si>
    <t>Recognition for the success of the total program must be given to the staff and students of the Florida Ocean Sciences Institute for work performed in the nursery and project site.</t>
  </si>
  <si>
    <t>Macrobenthic fauna diversity</t>
  </si>
  <si>
    <t>Macrobenthic fauna abundance</t>
  </si>
  <si>
    <t>Fauna observed (invertebrates, not specified)</t>
  </si>
  <si>
    <t>Increase of marine organisms and birds as compared to unvegetated regions in proximity. Suvival of seedlings planted was 85 - 90% after six month. Additional work was requiered to free the plants from the growing algae mat over 2-3 weeks.</t>
  </si>
  <si>
    <t>Cost calculation is several times higher than values provided for the same project by NOAA. See above</t>
  </si>
  <si>
    <t>Spurgeon J (1999) The socio-economic costs and benefits of coastal habitat rehabilitation and creation. Mar Pollut Bull 37:373–382</t>
  </si>
  <si>
    <t>Restoration by planting collected seeds. See: NOAA (1997c) Primary Restoration. Guidance Document for Natural Resource Damage Assessment under the Oil Pollution Act of 1990. National Oceanic and Atmospheric Administration, Damage
Assessment and Restoration Program. Silver Springs, MD.</t>
  </si>
  <si>
    <t>Costs are typically primarily for small-scale experiments, while overheads are not included.</t>
  </si>
  <si>
    <t>Success depends on the density of spacing.</t>
  </si>
  <si>
    <t>All monetary values in the paper have been updated to 1997 US$ values using appropriate indices (to adjust for inflation) and currency exchange rates, unless stated otherwise. The 1997 exchange rate is US$ 1  UK£ 0.60. In discounting, a "discount rate", currently set at 6% for
most UK government funded schemes, is used to convert all future flows of money to an equivalent "present value".</t>
  </si>
  <si>
    <t>Restoration of mangroves by planting purchased seeds.</t>
  </si>
  <si>
    <t>Restoration of mangroves by planting collected seedlings.</t>
  </si>
  <si>
    <t>Restoration of mangroves by planting purchased seedlings.</t>
  </si>
  <si>
    <t>success depends on the density of spacing</t>
  </si>
  <si>
    <t>Restoration of mangroves using collected three-year-old trans-plants.</t>
  </si>
  <si>
    <t>Restoration of mangroves using purchased three-year-old trans-plants.</t>
  </si>
  <si>
    <t>Restoration of the tidal flushing to 400 ha of black mangrove, topographical alterations to increase tidal flow and saltwater exchange, clearance of exotic vegetation and planting of mangroves. See: NOAA (1997d) Coastal Restoration and Protection. Lessons learned. National Oceanic and Atmospheric Administration, Damage
Assessment and Restoration Program. Silver Springs, MD.</t>
  </si>
  <si>
    <t>Avicennia</t>
  </si>
  <si>
    <t>US$ total cost of 1,600,000; CPI from Dominican Republic used for conversion</t>
  </si>
  <si>
    <t>Stevenson N, Lewis III R, Burbridge P (1999) Disused shrimp ponds and mangrove rehabilitation. In: Streever W (ed) An International Perspective on Wetland Rehabilitation. Kluwer Academic Publishers, The Netherlands, p 277–297</t>
  </si>
  <si>
    <t>Experimental planting of mangrove seedlings in disused shrimp pond. (Bunton Srethasirote, personal communication)</t>
  </si>
  <si>
    <t>Rhizophora apiculata, Bruguiera gymnorrhiza, Ceriops tagal</t>
  </si>
  <si>
    <t>Experimental planting of mangrove seedlings in disused shrimp pond.</t>
  </si>
  <si>
    <t>Survival rates after 1 year were: 66.67 % for Rhizophora apiculata, 41.33% for Bruguiera gymnorrhiza, and 0% for Ceriops tagal</t>
  </si>
  <si>
    <t>Teas H (1977) Ecology and restoration of mangrove shorelines in Florida. Environ Conserv 4:51–58</t>
  </si>
  <si>
    <t>Planting of 4,100 Red Mangrove seedlings (propagules). Source: Davis (1940)</t>
  </si>
  <si>
    <t>Long Key in the Dry Tortugas Islands, south-west
coast of Florida</t>
  </si>
  <si>
    <t>After 1 year 80% of the seedlings survived but 32 years after planting none of them remained</t>
  </si>
  <si>
    <t>Planting of Red Mangrove seedlings. Source: Savage (1972)</t>
  </si>
  <si>
    <t>Tampa area of Florida</t>
  </si>
  <si>
    <t>Rate of survival was very low</t>
  </si>
  <si>
    <t>Planting of young Red Mangrove seedlings on a high-energy site subjected to river currents and boatwakes. Source: Teas et al. (1975)</t>
  </si>
  <si>
    <t>North Fork of the St Lucie River and within Charlotte Harbor
on the west coast of Florida</t>
  </si>
  <si>
    <t>all of 178 seedlings were lost within 7 months</t>
  </si>
  <si>
    <t>Planting of young Red Mangrove seedlings in heavy jute mesh on a moderate-energy site. Source: Teas et al. (1975)</t>
  </si>
  <si>
    <t>less than 10% survived after one year</t>
  </si>
  <si>
    <t>Planting of young Red Mangrove seedlings at a low-energy site on the east coast, isolated from public access. Source: Teas et al. (1975)</t>
  </si>
  <si>
    <t>90 % of the plants survived after 4 years</t>
  </si>
  <si>
    <t>Planting of 60000 propagules of Red Mangrove at a protected low-energy site</t>
  </si>
  <si>
    <t>Charlotte Harbor, Florida</t>
  </si>
  <si>
    <t>The Author expresses his thanks to the University oi Miami Sea Grant Program, a NASA Institutional Grant, the General Development Corporation, Dade County, the Saga Development Corporation, the U.S. Environmental Protection Agency, and the Everglades National Park, as well as to many student assistants, for financial support or help in carrying out the investigations which are reported on here.</t>
  </si>
  <si>
    <t>85-90% of 60,000 propagules survived after one year, and the majority of those were alive at the end of the second year</t>
  </si>
  <si>
    <t>Planting of propagules in soft substrates from a helicopter flying at 30 m and speeds of 160 km/h releasing prepared mangrove-'missiles' made from sand-filled paper bags from which the tip of the propagule projected, and in which it became oriented in its fall as a result of crepe paper 'tails' being attached to the bag. Propagule missiles landed with the propagule in an upright position and thereby planted it.</t>
  </si>
  <si>
    <t>Planting of propagules in soft substrates from a helicopter flying at 30 m</t>
  </si>
  <si>
    <t>southern Florida</t>
  </si>
  <si>
    <t>Effective method since Red Mangrove propagules with roots and leaves from four to six months after such aerial planting were found</t>
  </si>
  <si>
    <t>Planting of small mangrove trees from nursery stock, 2,478 trees were planted by different methods: with a spacing of 0.6-0.9 m and also 1.2-2.4 m. Source: Kinch (1975)</t>
  </si>
  <si>
    <t>Roberts Bay at Marco Island, Florida</t>
  </si>
  <si>
    <t>None of the 19 Black or White Mangroves were alive after 3 years. Overall survival was 15.7%. Failure due to planting the mangrove trees too deeply into the water of the soft dredge-spoil which submerged the trees.</t>
  </si>
  <si>
    <t>Transplanting of 4 yr old trees protected by automobile tyres. Source: Hannan (1975)</t>
  </si>
  <si>
    <t>Jensen Beach, east coast of Florida</t>
  </si>
  <si>
    <t>Most of the plantlings suffered from boatwake
and storm-energy erosion; a boring isopod (Sphaeroma) killed all trees planted below the mid-tide zone</t>
  </si>
  <si>
    <t>Transplanting root-balled plants (roots enclosed in burlap together with surrounding soil) to sites at or above the mid-tide range. Source: Hannan (1975)</t>
  </si>
  <si>
    <t>Transplanting small trees from a nursery to an exposed, high-wave energy site.</t>
  </si>
  <si>
    <t>north Biscayne Bay, Julia Tuttle Causeway, Florida</t>
  </si>
  <si>
    <t>After 10 months only 7 of the 320 original plants survived, while after 24 months none was alive</t>
  </si>
  <si>
    <t>Transplanting small trees from the field to  a soil-filled pool watered with tap- and rain-water.</t>
  </si>
  <si>
    <t>Miami, Florida</t>
  </si>
  <si>
    <t>After 2 years the survival rates were: Red 55%, Black 33%, and White 50 %. Most plant losses occurred in the first few weeks. However, the plot had to be weed every 2-3 months.</t>
  </si>
  <si>
    <t xml:space="preserve">Planting nursery-grown mangroves at two low-energy canalside sites. </t>
  </si>
  <si>
    <t>Florida, USA</t>
  </si>
  <si>
    <t>Planting of whole trees (6m high) which were root-pruned by an axe or machete and move to the offset site</t>
  </si>
  <si>
    <t>Avicennia germinans, Laguncularia racemosa</t>
  </si>
  <si>
    <t>Florida</t>
  </si>
  <si>
    <t>The trees were moved at least 50 yards (46 m), using a plywood sled, block-and-tackle, and tree-crane, before being placed in hand-prepared sites</t>
  </si>
  <si>
    <t>Planting of propagules with a spacing of 0.3 m</t>
  </si>
  <si>
    <t>Planting of propagules with a spacing of 0.3 m.</t>
  </si>
  <si>
    <t>Planting of propagules with a spacing of 0.61 m</t>
  </si>
  <si>
    <t>Planting of propagules with a spacing of 0.61 m.</t>
  </si>
  <si>
    <t>Planting of propagules with a spacing of 0.91 m</t>
  </si>
  <si>
    <t>Planting of propagules with a spacing of 0.91 m.</t>
  </si>
  <si>
    <t>Planting from pots of seedlings collected from natural sources of mangroves with a spacing of 0.3 m</t>
  </si>
  <si>
    <t>Planting from pots of seedlings collected from natural sources of mangroves with a spacing of 0.3 m.</t>
  </si>
  <si>
    <t>Planting from pots of seedlings collected from natural sources of mangroves with a spacing of 0.61 m</t>
  </si>
  <si>
    <t>Planting from pots of seedlings collected from natural sources of mangroves with a spacing of 0.61 m.</t>
  </si>
  <si>
    <t>Planting from pots of seedlings collected from natural sources of mangroves with a spacing of 0.91 m</t>
  </si>
  <si>
    <t>Planting from pots of seedlings collected from natural sources of mangroves with a spacing of 0.91 m.</t>
  </si>
  <si>
    <t>Planting of 3-years-old trees grown in a nursery with a spacing of 1.23 m.</t>
  </si>
  <si>
    <t>Teas HJ, Lasday AH, Luque L E, Morales RA, De Diego ME, Baker JM (1989) Mangrove restoration after the 1986 Refineria Panama oil spill. Proc 1989 International Oil Spill Conference, IOSC 1989</t>
  </si>
  <si>
    <t>1986-1988</t>
  </si>
  <si>
    <t>More than 42,000 nursery plants and 44,000 propagules have been planted for forest restoration in the area where the Texaco Refineria Panama spilled over 8 Mio liters of crude oil in 1986. Here: propagules were planted at oiled sites 3 months after spill and monitored for survival after 3 months.</t>
  </si>
  <si>
    <t>Cativa Bay</t>
  </si>
  <si>
    <t>Panama</t>
  </si>
  <si>
    <t>PAN</t>
  </si>
  <si>
    <t>The authors are grateful for field and logistic support of their investigations by Dr. Rogelio De Leon-Jones, Adan Moreno, Emerson Vasquez and many others at the Refineria Panama. This work was funded by Refineria Panama, S.A.</t>
  </si>
  <si>
    <t>Mortality</t>
  </si>
  <si>
    <t>Mean survival rates from propagules planted at 3 oiled sites.</t>
  </si>
  <si>
    <t>More than 42,000 nursery plants and 44,000 propagules have been planted for forest restoration in the area where the Texaco Refineria Panama spilled over 8 Mio liters of crude oil in 1986. Here: propagules were planted at oiled sites 6 months after spill and monitored for survival after 3 months.</t>
  </si>
  <si>
    <t>More than 42,000 nursery plants and 44,000 propagules have been planted for forest restoration in the area where the Texaco Refineria Panama spilled over 8 Mio liters of crude oil in 1986. Here: propagules were planted at oiled sites 9 months after spill and monitored for survival after 3 months.</t>
  </si>
  <si>
    <t>More than 42,000 nursery plants and 44,000 propagules have been planted for forest restoration in the area where the Texaco Refineria Panama spilled over 8 Mio liters of crude oil in 1986. Here: propagules were planted at oiled sites 12 months after spill and monitored for survival after 3 months.</t>
  </si>
  <si>
    <t>More than 42,000 nursery plants and 44,000 propagules have been planted for forest restoration in the area where the Texaco Refineria Panama spilled over 8 Mio liters of crude oil in 1986. Here: propagules were planted at oiled sites 15 months after spill and monitored for survival after 3 months.</t>
  </si>
  <si>
    <t>More than 42,000 nursery plants and 44,000 propagules have been planted for forest restoration in the area where the Texaco Refineria Panama spilled over 8 Mio liters of crude oil in 1986. Here: propagules were planted at oiled sites 18 months after spill and monitored for survival after 3 months.</t>
  </si>
  <si>
    <t>More than 42,000 nursery plants and 44,000 propagules have been planted for forest restoration in the area where the Texaco Refineria Panama spilled over 8 Mio liters of crude oil in 1986. Here: propagules were planted at oiled sites 22 months after spill and monitored for survival after 3 months.</t>
  </si>
  <si>
    <t>Mean survival rates from propagules planted at 2 oiled sites.</t>
  </si>
  <si>
    <t>More than 42,000 nursery plants and 44,000 propagules have been planted for forest restoration in the area where the Texaco Refineria Panama spilled over 8 Mio liters of crude oil in 1986. Here: propagules were planted at oiled sites 12 months after spill and monitored for survival after 13 months.</t>
  </si>
  <si>
    <t>Number of branches per plant</t>
  </si>
  <si>
    <t>More than 42,000 nursery plants and 44,000 propagules have been planted for forest restoration in the area where the Texaco Refineria Panama spilled over 8 Mio liters of crude oil in 1986. Here: propagules were planted at oiled sites 12 months after spill. 48-mm in diameter holes were made in the oiled soil and holes filled with nursery soil, to which fertilizer was added. Survival was monitored after 13 months.</t>
  </si>
  <si>
    <t>More than 42,000 nursery plants and 44,000 propagules have been planted for forest restoration in the area where the Texaco Refineria Panama spilled over 8 Mio liters of crude oil in 1986. Here: propagules were planted at oiled sites 12 months after spill.  20-mm in diameter holes were made in the oiled soil and holes filled with nursery soil, to which fertilizer was added. Survival was monitored after 13 months.</t>
  </si>
  <si>
    <t>More than 42,000 nursery plants and 44,000 propagules have been planted for forest restoration in the area where the Texaco Refineria Panama spilled over 8 Mio liters of crude oil in 1986. Here: propagules were planted at oiled sites 12 months after spill where 20-mm in diameter holes were made and holes filled with nursery soil, to which fertilizer was added. Survival was monitored after 13 months.</t>
  </si>
  <si>
    <t>Power Plant Island, Cativa Bay</t>
  </si>
  <si>
    <t>More than 42,000 nursery plants and 44,000 propagules have been planted for forest restoration in the area where the Texaco Refineria Panama spilled over 8 Mio liters of crude oil in 1986. Here: seedlings were planted at oiled sites 12 months after spill where 20-mm in diameter holes were made and holes filled with nursery soil, to which fertilizer was added. Survival of seedlings was monitored after 13 months.</t>
  </si>
  <si>
    <t>Toledo G, Rojas A, Bashan Y (2001) Monitoring of black mangrove restoration with nursery-reared seedlings on an arid coastal lagoon. Hydrobiologia 444:101-109</t>
  </si>
  <si>
    <t>Black mangrove seedlings (n=555) were grown from field-collected propagules for 3 months in a new type of terrestrial nursery. They were grown in clusters of five plants, and then transplanted to a clear-cut zone in a lagoon fringed by a mangrove forest. Survival and plant development of transplants were monitored at 6-monthly intervals for 2 years. Here: survival of transplants in the swamp.</t>
  </si>
  <si>
    <t>This study was partially supported in part by grants #28362 B and #26262 B from Consejo Nacional de Ciencia y Tecnología (CONACyT), México and by the Bashan Foundation. GT was partially supported by grants No. 83916 from Consejo Nacional de Ciencia y Tecnología (CONACyT) and No. 930108 from Instituto Politécnico Nacional. Centro Interdisciplinario de Ciencias Marinas, Programa Institucional de Formación de Investigadores (CICIMAR-PIFI) (Mexico).</t>
  </si>
  <si>
    <t>This study shows the feasibility of restoring destroyed arid-coast lagoons with black mangroves.</t>
  </si>
  <si>
    <t>Black mangrove seedlings (n=555) were grown from field-collected propagules for 3 months in a new type of terrestrial nursery. They were grown in clusters of five plants, and then transplanted to a clear-cut zone in a lagoon fringed by a mangrove forest. Survival and plant development of transplants were monitored at 6-monthly intervals for 2 years and again in year 4 after transplantation. Here: survival of transplants in the swamp.</t>
  </si>
  <si>
    <t>Tuan T, Tinh B (2013) Cost–benefit analysis of mangrove restoration in Thi Nai Lagoon, Quy Nhon City, Vietnam. International Institute for Environment and Development, London</t>
  </si>
  <si>
    <t>2012-2044</t>
  </si>
  <si>
    <t>Cost estimates for mangrove restoration based on project information and consultancy meetings between local communities and governments. Restoration and monitoring during the first 4 years and protection during the following 18 years by local community. See: http://www.acccrn.org/initiatives/vietnam/quy-nhon/city-projects/urban-mangrove-restoration-storm-surge-protection-and-res</t>
  </si>
  <si>
    <t>Thi Nai Lagoon</t>
  </si>
  <si>
    <t>Cost estimate: US$ 850000 for the whole project; maintenance costs include protection and re-planting of any areas of the mangrove which have died or been damaged (ca. US$ 675000) during the first 4 yr and then ca. US$175000 for protection after restoration. The annual cost of restoration is about VN$3.6 million. After the first 4 years, once the mangrove planting is complete, the restoration cost is zero. Maintenance and protection costs will vary during the first 4 years and then remain constant for the rest of the project life (22 years). These maintenance costs include protection and re-planting of any areas of the mangrove which have died or been damaged. Participants estimated the cost of mangrove protection to be about VN$1 million/ha/year, and this protection activity should be assigned to villagers.</t>
  </si>
  <si>
    <t>The authors wish to thank the International Institute for Environment and Development
(IIED) for funding this research and especially for the support of Diane Archer, Hannah
Reid and Rodney Lunduka and for their valuable comments and sug gestions on our
study proposal and analysis.</t>
  </si>
  <si>
    <t>Attitude towards ecosystem protection</t>
  </si>
  <si>
    <t>Perceived importance of mangrove functions</t>
  </si>
  <si>
    <t>Level of concern about current mangrove management</t>
  </si>
  <si>
    <t>Number of visits to the site</t>
  </si>
  <si>
    <t>Likelihood of visiting the site in future</t>
  </si>
  <si>
    <t>Willingness to pay for non-use values</t>
  </si>
  <si>
    <t>Factors affecting willingness to pay</t>
  </si>
  <si>
    <t>Willingness to volunteer</t>
  </si>
  <si>
    <t>Estimated direct use value of mangroves</t>
  </si>
  <si>
    <t>Estimated indirect use value of mangroves</t>
  </si>
  <si>
    <t>Estimated non-use value of mangroves</t>
  </si>
  <si>
    <t>No information on feasibility since the project is about to start.</t>
  </si>
  <si>
    <t>Tuan TH, My NHD, Anh LTQ, Toan NV (2014) Using contingent valuation method to estimate the WTP for mangrove restoration under the context of climate change: A case study of Thi Nai lagoon, Quy Nhon city, Vietnam. Ocean Coastal Manage 95:198-212</t>
  </si>
  <si>
    <t>Mangrove were protected and restored over 150 ha for 4 years within the project “Ecosystem Services for Climate Resilience in Quy Nhon city” funded by the Rockefeller Foundation.</t>
  </si>
  <si>
    <t>Regarding the cost (C), according to the project “Ecosystem Services for Climate Resilience in Quy Nhon city” funded by the Rockefeller Foundation, the cost for protection and restoration of 150 ha of mangroves in Thi Nai is estimated at about USD 895,181 in four years.</t>
  </si>
  <si>
    <t>Turner R, Lewis III R (1996) Hydrologic restoration of coastal wetlands. Wetl Ecol Manag 4:65–72</t>
  </si>
  <si>
    <t>Through hydrological modification of coastal wetlands.</t>
  </si>
  <si>
    <t xml:space="preserve">Avicennia germinans </t>
  </si>
  <si>
    <t>examples for various locations</t>
  </si>
  <si>
    <t>Lack of experience of the management in restoration projects.</t>
  </si>
  <si>
    <t>Walton M, Samonte-Tan G, Primavera J, Edwards-Jones G, Vay L Le (2006) Are mangroves worth replanting? The direct economic benefits of a community-based reforestation project. Environ Conserv 33:335–343</t>
  </si>
  <si>
    <t>Planting of 4444 propagules per hectare by locals.</t>
  </si>
  <si>
    <t>at the mouth of the Aklan River, in the Aklan province of Western Visayas, Panay Island</t>
  </si>
  <si>
    <t>This research was supported by the European Commission, INCO-DEV contract no. ICA4-CT-2001–10022. We gratefully acknowledge the help of KASAMA, particularly Attorney Allen Quimpo, USWAG, the communities of Old and New Buswang, Pook, Andagao and Bakaw Sur, IgnacioSequeiros (for databasemanagement) and Jan Hiddink (statistical advice).</t>
  </si>
  <si>
    <t>Value of fisheries produced (fish)</t>
  </si>
  <si>
    <t>Value of fisheries produced (crustaceans)</t>
  </si>
  <si>
    <t>Value of fisheries produced (molluscs)</t>
  </si>
  <si>
    <t>Fisheries harvest size (fish)</t>
  </si>
  <si>
    <t>Fisheries harvest size (crustaceans)</t>
  </si>
  <si>
    <t>Annual mean donation offered</t>
  </si>
  <si>
    <t>Percent who want to protect the ecosystem</t>
  </si>
  <si>
    <t>Willingness to pay for protection</t>
  </si>
  <si>
    <t>Perceived benefit</t>
  </si>
  <si>
    <t>Value of mangrove propagule sales</t>
  </si>
  <si>
    <t>Annual visitor numbers</t>
  </si>
  <si>
    <t>Cost of visitor travel to the site</t>
  </si>
  <si>
    <t>Amount spent on food while visiting the site</t>
  </si>
  <si>
    <t>Willingness to pay more to visit</t>
  </si>
  <si>
    <t>Income generated by entrance fees</t>
  </si>
  <si>
    <t>The density of planting was 4444 propagules per hectare, resulting in a cost of 11,554 PhP ha−1 or US$ 211 ha−1. Coversion: US$ 1 =54.66 PhP
or Philippine Pesos</t>
  </si>
  <si>
    <t>as an example of successful mangrove reforestation</t>
  </si>
  <si>
    <t xml:space="preserve">Bandeira S, Balidy H (2016) Limpopo estuary mangrove transformation, rehabilitation and management. In: Diop S, Scheren P, Machiwa J, editors. Estuaries: A lifeline of ecosystem services in the Western Indian Ocean. Estuaries of the World. Berlin: Springer-Verlag Berlin; p. 227-237.
</t>
  </si>
  <si>
    <t>2010-2013</t>
  </si>
  <si>
    <t>Rehabilitation of the mangrove forest at Limpopo in 2010 of with the species Avicennia marina, Bruguiera gymnorhiza, Ceriops tagal, Rhizophora mucronata and Xylocarpus granatum, with 26.3 ha replanted with 94 453 seedlings out of 168 367 produced in the nursery (74% survival rate).</t>
  </si>
  <si>
    <t>Avicennia marina, Bruguiera gymnorhiza, Ceriops tagal, Rhizophora mucronata and Xylocarpus granatum</t>
  </si>
  <si>
    <t>Limpopo River Estuary</t>
  </si>
  <si>
    <t>Mozambique</t>
  </si>
  <si>
    <t>MOZ</t>
  </si>
  <si>
    <t>Low income</t>
  </si>
  <si>
    <t>Funding for the Limpopo River mangrove restauration program was provided from several sources; namely, PASA I and II (government funding), IUCN, UNEP, USAID and RESILIM. The authors kindly acknowledge the staff of the CDS-ZC, with emphasis to the Director, Manuel Poio. Our vote of thanks is extended to the residents of Mahielene village, the Government of Xai-Xai District, and to the local community leadership at the Limpopo estuary for community mobilization and sensitization to join the mangrove rehabilitation program. Students from UP-Gaza University helped while visiting the nursery and replantation site.</t>
  </si>
  <si>
    <t>The overall seedlings survival rate was over 74%. The 2013 floods, which inundated extensive areas, impacted the replantation effort by killing seedlings of 1 m height or less.</t>
  </si>
  <si>
    <t xml:space="preserve">Brown B, Yuniati W, Ahmad R, Soulsby I (2015) Observations of natural recruitment and human attempts at mangrove rehabilitation after seismic (tsunami and earthquake) events in Simeulue Island and Singkil Lagoon, Aceh, Indonesia. Santiago Fandino V, Kontar YA, Kaneda Y, editors. Dordrecht: Springer; 311-327 p
</t>
  </si>
  <si>
    <t>2006-2007</t>
  </si>
  <si>
    <t xml:space="preserve"> Simeulue Island</t>
  </si>
  <si>
    <t xml:space="preserve">The Australian Red Cross (ARC) initiated the planting of 60,000 mangrove seedlings at five sites on the North Coast of Simeulue Island in 2006. Project monitoring 1 year later, in 2007 indicated total mortality at three sites, 25 % survivorship at a 4th site and 70 % survivorship at the 5th site (ARC Simeulue Office – project report, 2007). </t>
  </si>
  <si>
    <t>It is reported that Ecological Mangrove Rehabilitation costs on average $600–1,500 per hectare when implemented in Indonesia and has a high success rate (Lewis and Brown 2014 ). In many cases, the benefit of such as process is simply to recommend that a site not be restored due to social or ecological reasons.</t>
  </si>
  <si>
    <t>600–1,500 per hectare = 1050 US$</t>
  </si>
  <si>
    <t xml:space="preserve">A planting took place in Singkil Lagoon in 2011. This planting took place on micro-deltas formed at the Southern end of the lagoon, and at the time at appropriate substrate elevations. However, rapid sedimentation took place over the course of the following year, and planted Rhizophora apiculata were 100 % “replaced” with naturally recruiting Casuarina sp . ,  a common beachfront pioneer species.
</t>
  </si>
  <si>
    <t>Singkil Lagoon</t>
  </si>
  <si>
    <t>This planting took place on micro-deltas formed at the Southern end of the lagoon, and at the time at appropriate substrate elevations. However, rapid sedimentation took place over the course of the following year, and planted Rhizophora apiculata were 100 % “replaced” with naturally recruiting Casuarina sp . , a common beachfront pioneer species.</t>
  </si>
  <si>
    <t>2005 forestry department planting event in Linggi Village, Simeulue promoted 100 ha of direct planting. One year after the event, only 0.5 ha of planted mangroves are evident.</t>
  </si>
  <si>
    <t xml:space="preserve"> Linggi Village, Simeulue Island</t>
  </si>
  <si>
    <t>A 2005 forestry department planting event in Linggi Village, Simeulue promoted 100 ha of direct planting. One year after the event, only 0.5 ha of planted mangroves are evident.</t>
  </si>
  <si>
    <t xml:space="preserve">Jia MM, Wang ZM, Zhang YZ, Ren CY, Song KS (2015) Landsat-based estimation of mangrove forest loss and restoration in Guangxi Province, China, influenced by human and natural factors. Ieee Journal of Selected Topics in Applied Earth Observations and Remote Sensing (1):311-323
</t>
  </si>
  <si>
    <t>In Guangxi, 1093 ha of mangrove forests were replanted in 2002, and 71% of these forests were successfully restored. This result accounts for the highest mangrove survival rate in China [53].</t>
  </si>
  <si>
    <t>Guangxi</t>
  </si>
  <si>
    <t>The governmental organizations include the Coastal Conservation Department, Regional Forest Departments, the University of Ruhuna, the National Aquatic Resources Research and Development Agency. IUCN and Mericarp are the international NGOs, while Galle project, Sewalanka, Turtle Conservation Project, Saviya Development Foundation, and Small Fishers Federation of Lanka are local NGOs. In addition, there were five unidentified internationally affiliated NGOs that have attempted mangrove restoration in Sri Lanka in the past decade.</t>
  </si>
  <si>
    <t>In Guangxi, 1093 ha of mangrove forests were replanted in 2002, and 71% of these forests were successfully restored. This result accounts for the highest mangrove survival rate in China.</t>
  </si>
  <si>
    <t>Kodikara KAS, Mukherjee N, Jayatissa LP, Dahdouh-Guebas F, Koedam N (2017) Have mangrove restoration projects worked? An in-depth study in Sri Lanka. Restororation Ecolology 25(5):705-716.</t>
  </si>
  <si>
    <t>2006 - 2007</t>
  </si>
  <si>
    <t>This study investigated the effectiveness of mangrove planting initiatives in Sri Lanka. All the lagoons and estuaries in Sri Lanka were included in the study. An adapted three-step framework and a field survey consisting of vegetation and soil surveys and questionnaires were used to evaluate the objectives. 5400 propagules/seedlings planted with 800 surviving after max. 8 years (15%). Age of survival: 10 years. Area was estimated by considering the proportion of 519189 propagules/seedlings were planted over a total area of 1200 ha i.e. 432.6575 mangroves planted over one hectare.</t>
  </si>
  <si>
    <t>Rhizophora spp.</t>
  </si>
  <si>
    <t>Thambalangama</t>
  </si>
  <si>
    <t>Sri Lanka</t>
  </si>
  <si>
    <t>LKA</t>
  </si>
  <si>
    <t>Social</t>
  </si>
  <si>
    <t>Expert elicitation</t>
  </si>
  <si>
    <t>Soil pH</t>
  </si>
  <si>
    <t xml:space="preserve">Survival rates showed significant correlations with a range of soil parameters except soil pH. Disturbance and stress caused by cattle trampling, browsing, algal accumulation, and insect attacks, factors that may themselves relate to choosing sites with inappropriate topography and hydrology, were common to most sites. </t>
  </si>
  <si>
    <t>2007 - 2009</t>
  </si>
  <si>
    <t>This study investigated the effectiveness of mangrove planting initiatives in Sri Lanka. All the lagoons and estuaries in Sri Lanka were included in the study. An adapted three-step framework and a field survey consisting of vegetation and soil surveys and questionnaires were used to evaluate the objectives. 5000 propagules/seedlings planted with 40 surviving after max. 8 years (0.8%). Age of survival: 8 years. Age of survival: 10 years. Area was estimated by considering the proportion of 519189 propagules/seedlings were planted over a total area of 1200 ha i.e. 432.6575 mangroves planted over one hectare.</t>
  </si>
  <si>
    <t>Batticaloa</t>
  </si>
  <si>
    <t>This study investigated the effectiveness of mangrove planting initiatives in Sri Lanka. All the lagoons and estuaries in Sri Lanka were included in the study. An adapted three-step framework and a field survey consisting of vegetation and soil surveys and questionnaires were used to evaluate the objectives. 7469 propagules/seedlings planted with 0 surviving after max. 8 years (0%). Age of survival: 8 years. Age of survival: 10 years. Area was estimated by considering the proportion of 519189 propagules/seedlings were planted over a total area of 1200 ha i.e. 432.6575 mangroves planted over one hectare.</t>
  </si>
  <si>
    <t>Rhizophora spp., Bruguiera spp.</t>
  </si>
  <si>
    <t>Komari</t>
  </si>
  <si>
    <t>This study investigated the effectiveness of mangrove planting initiatives in Sri Lanka. All the lagoons and estuaries in Sri Lanka were included in the study. An adapted three-step framework and a field survey consisting of vegetation and soil surveys and questionnaires were used to evaluate the objectives. 2000 propagules/seedlings planted with 0 surviving after max. 8 years (0%). Age of survival: 8 years. Age of survival: 10 years. Area was estimated by considering the proportion of 519189 propagules/seedlings were planted over a total area of 1200 ha i.e. 432.6575 mangroves planted over one hectare.</t>
  </si>
  <si>
    <t>Palandi</t>
  </si>
  <si>
    <t>Ureni</t>
  </si>
  <si>
    <t>This study investigated the effectiveness of mangrove planting initiatives in Sri Lanka. All the lagoons and estuaries in Sri Lanka were included in the study. An adapted three-step framework and a field survey consisting of vegetation and soil surveys and questionnaires were used to evaluate the objectives. 25320 propagules/seedlings planted with 0 surviving after max. 8 years (0%). Age of survival: 8 years. Age of survival: 10 years. Area was estimated by considering the proportion of 519189 propagules/seedlings were planted over a total area of 1200 ha i.e. 432.6575 mangroves planted over one hectare.</t>
  </si>
  <si>
    <t>Pottuvil</t>
  </si>
  <si>
    <t>This study investigated the effectiveness of mangrove planting initiatives in Sri Lanka. All the lagoons and estuaries in Sri Lanka were included in the study. An adapted three-step framework and a field survey consisting of vegetation and soil surveys and questionnaires were used to evaluate the objectives. 2500 propagules/seedlings planted with 250 surviving after max. 8 years (10%). Age of survival: 10 years. Age of survival: 10 years. Area was estimated by considering the proportion of 519189 propagules/seedlings were planted over a total area of 1200 ha i.e. 432.6575 mangroves planted over one hectare.</t>
  </si>
  <si>
    <t>This study investigated the effectiveness of mangrove planting initiatives in Sri Lanka. All the lagoons and estuaries in Sri Lanka were included in the study. An adapted three-step framework and a field survey consisting of vegetation and soil surveys and questionnaires were used to evaluate the objectives. 800 propagules/seedlings planted with 36 surviving after max. 8 years (4.5%). Age of survival: 10 years. Age of survival: 10 years. Area was estimated by considering the proportion of 519189 propagules/seedlings were planted over a total area of 1200 ha i.e. 432.6575 mangroves planted over one hectare.</t>
  </si>
  <si>
    <t>Panakala</t>
  </si>
  <si>
    <t>This study investigated the effectiveness of mangrove planting initiatives in Sri Lanka. All the lagoons and estuaries in Sri Lanka were included in the study. An adapted three-step framework and a field survey consisting of vegetation and soil surveys and questionnaires were used to evaluate the objectives. 500 propagules/seedlings planted with 12 surviving after max. 8 years (2.4%). Age of survival: 10 years. Age of survival: 10 years. Area was estimated by considering the proportion of 519189 propagules/seedlings were planted over a total area of 1200 ha i.e. 432.6575 mangroves planted over one hectare.</t>
  </si>
  <si>
    <t>Rhizophora spp., Bruguiera spp.,  Sonneratia caseolaris</t>
  </si>
  <si>
    <t>Halawa</t>
  </si>
  <si>
    <t>This study investigated the effectiveness of mangrove planting initiatives in Sri Lanka. All the lagoons and estuaries in Sri Lanka were included in the study. An adapted three-step framework and a field survey consisting of vegetation and soil surveys and questionnaires were used to evaluate the objectives. 8500 propagules/seedlings planted with 88 surviving after max. 8 years (1.04%). Age of survival: 10 years. Age of survival: 10 years. Area was estimated by considering the proportion of 519189 propagules/seedlings were planted over a total area of 1200 ha i.e. 432.6575 mangroves planted over one hectare.</t>
  </si>
  <si>
    <t>Kumana</t>
  </si>
  <si>
    <t>This study investigated the effectiveness of mangrove planting initiatives in Sri Lanka. All the lagoons and estuaries in Sri Lanka were included in the study. An adapted three-step framework and a field survey consisting of vegetation and soil surveys and questionnaires were used to evaluate the objectives. 1500 propagules/seedlings planted with 0 surviving after max. 8 years (0%). Age of survival: 10 years. Age of survival: 10 years. Area was estimated by considering the proportion of 519189 propagules/seedlings were planted over a total area of 1200 ha i.e. 432.6575 mangroves planted over one hectare.</t>
  </si>
  <si>
    <t>Kahadamodara</t>
  </si>
  <si>
    <t>This study investigated the effectiveness of mangrove planting initiatives in Sri Lanka. All the lagoons and estuaries in Sri Lanka were included in the study. An adapted three-step framework and a field survey consisting of vegetation and soil surveys and questionnaires were used to evaluate the objectives. 10000 propagules/seedlings planted with 260 surviving after max. 8 years (2.6%). Age of survival: 10 years. Age of survival: 10 years. Area was estimated by considering the proportion of 519189 propagules/seedlings were planted over a total area of 1200 ha i.e. 432.6575 mangroves planted over one hectare.</t>
  </si>
  <si>
    <t>Rekawa</t>
  </si>
  <si>
    <t>This study investigated the effectiveness of mangrove planting initiatives in Sri Lanka. All the lagoons and estuaries in Sri Lanka were included in the study. An adapted three-step framework and a field survey consisting of vegetation and soil surveys and questionnaires were used to evaluate the objectives. 2000 propagules/seedlings planted with 0 surviving after max. 8 years (0%). Age of survival: 10 years. Age of survival: 10 years. Area was estimated by considering the proportion of 519189 propagules/seedlings were planted over a total area of 1200 ha i.e. 432.6575 mangroves planted over one hectare.</t>
  </si>
  <si>
    <t>Medilla</t>
  </si>
  <si>
    <t>1996 - 2006</t>
  </si>
  <si>
    <t>This study investigated the effectiveness of mangrove planting initiatives in Sri Lanka. All the lagoons and estuaries in Sri Lanka were included in the study. An adapted three-step framework and a field survey consisting of vegetation and soil surveys and questionnaires were used to evaluate the objectives. 10500 propagules/seedlings planted with 700 surviving after max. 8 years (6.67%). Age of survival: mostly 10 years but some were over 20 years. Area was estimated by considering the proportion of 519189 propagules/seedlings were planted over a total area of 1200 ha i.e. 432.6575 mangroves planted over one hectare.</t>
  </si>
  <si>
    <t>Galle</t>
  </si>
  <si>
    <t>2002 - 2007</t>
  </si>
  <si>
    <t>This study investigated the effectiveness of mangrove planting initiatives in Sri Lanka. All the lagoons and estuaries in Sri Lanka were included in the study. An adapted three-step framework and a field survey consisting of vegetation and soil surveys and questionnaires were used to evaluate the objectives. 2000 propagules/seedlings planted with 200 surviving after max. 8 years (10%). Age of survival: 13 years. Age of survival: 10 years. Area was estimated by considering the proportion of 519189 propagules/seedlings were planted over a total area of 1200 ha i.e. 432.6575 mangroves planted over one hectare.</t>
  </si>
  <si>
    <t>Rhizophora spp., Bruguiera spp., Excoecaria sp.</t>
  </si>
  <si>
    <t>Ittapana</t>
  </si>
  <si>
    <t>This study investigated the effectiveness of mangrove planting initiatives in Sri Lanka. All the lagoons and estuaries in Sri Lanka were included in the study. An adapted three-step framework and a field survey consisting of vegetation and soil surveys and questionnaires were used to evaluate the objectives. 2500 propagules/seedlings planted with 100 surviving after max. 8 years (4%). Age of survival: 13 years. Age of survival: 10 years. Area was estimated by considering the proportion of 519189 propagules/seedlings were planted over a total area of 1200 ha i.e. 432.6575 mangroves planted over one hectare.</t>
  </si>
  <si>
    <t>Rhizophora spp., Bruguiera spp., Excoecaria sp., Sonneratia caseolaris</t>
  </si>
  <si>
    <t>Meegama</t>
  </si>
  <si>
    <t>This study investigated the effectiveness of mangrove planting initiatives in Sri Lanka. All the lagoons and estuaries in Sri Lanka were included in the study. An adapted three-step framework and a field survey consisting of vegetation and soil surveys and questionnaires were used to evaluate the objectives. 500 propagules/seedlings planted with 0 surviving after max. 8 years (0%). Age of survival: 13 years. Age of survival: 10 years. Area was estimated by considering the proportion of 519189 propagules/seedlings were planted over a total area of 1200 ha i.e. 432.6575 mangroves planted over one hectare.</t>
  </si>
  <si>
    <t>Yagirala</t>
  </si>
  <si>
    <t>2005 - 2007</t>
  </si>
  <si>
    <t>This study investigated the effectiveness of mangrove planting initiatives in Sri Lanka. All the lagoons and estuaries in Sri Lanka were included in the study. An adapted three-step framework and a field survey consisting of vegetation and soil surveys and questionnaires were used to evaluate the objectives. 1000 propagules/seedlings planted with 0 surviving after max. 8 years (0%). Age of survival: 11 years. Age of survival: 10 years. Area was estimated by considering the proportion of 519189 propagules/seedlings were planted over a total area of 1200 ha i.e. 432.6575 mangroves planted over one hectare.</t>
  </si>
  <si>
    <t>Kaluwamodara</t>
  </si>
  <si>
    <t>This study investigated the effectiveness of mangrove planting initiatives in Sri Lanka. All the lagoons and estuaries in Sri Lanka were included in the study. An adapted three-step framework and a field survey consisting of vegetation and soil surveys and questionnaires were used to evaluate the objectives. 1500 propagules/seedlings planted with 25 surviving after max. 8 years (1.67%). Age of survival: 11 years. Age of survival: 10 years. Area was estimated by considering the proportion of 519189 propagules/seedlings were planted over a total area of 1200 ha i.e. 432.6575 mangroves planted over one hectare.</t>
  </si>
  <si>
    <t>Maggona</t>
  </si>
  <si>
    <t>This study investigated the effectiveness of mangrove planting initiatives in Sri Lanka. All the lagoons and estuaries in Sri Lanka were included in the study. An adapted three-step framework and a field survey consisting of vegetation and soil surveys and questionnaires were used to evaluate the objectives. 125000 propagules/seedlings planted with 85000 surviving after max. 8 years (68%). Age of survival: 10 years. Age of survival: 10 years. Area was estimated by considering the proportion of 519189 propagules/seedlings were planted over a total area of 1200 ha i.e. 432.6575 mangroves planted over one hectare.</t>
  </si>
  <si>
    <t>Negombo</t>
  </si>
  <si>
    <t>1996 - 2008</t>
  </si>
  <si>
    <t>This study investigated the effectiveness of mangrove planting initiatives in Sri Lanka. All the lagoons and estuaries in Sri Lanka were included in the study. An adapted three-step framework and a field survey consisting of vegetation and soil surveys and questionnaires were used to evaluate the objectives. 50000 propagules/seedlings planted with 39000 surviving after max. 8 years (78%). Age of survival: 20 years. Age of survival: 10 years. Area was estimated by considering the proportion of 519189 propagules/seedlings were planted over a total area of 1200 ha i.e. 432.6575 mangroves planted over one hectare.</t>
  </si>
  <si>
    <t>Pambala</t>
  </si>
  <si>
    <t>This study investigated the effectiveness of mangrove planting initiatives in Sri Lanka. All the lagoons and estuaries in Sri Lanka were included in the study. An adapted three-step framework and a field survey consisting of vegetation and soil surveys and questionnaires were used to evaluate the objectives. 252000 propagules/seedlings planted with 172000 surviving after max. 8 years (68%). Age of survival: 20 years. Age of survival: 10 years. Area was estimated by considering the proportion of 519189 propagules/seedlings were planted over a total area of 1200 ha i.e. 432.6575 mangroves planted over one hectare.</t>
  </si>
  <si>
    <t>Kalpitiya</t>
  </si>
  <si>
    <t>This study investigated the effectiveness of mangrove planting initiatives in Sri Lanka. All the lagoons and estuaries in Sri Lanka were included in the study. An adapted three-step framework and a field survey consisting of vegetation and soil surveys and questionnaires were used to evaluate the objectives. 1200 propagules/seedlings planted with 400 surviving after max. 8 years (33.3%). Age of survival: 8 years. Age of survival: 10 years. Area was estimated by considering the proportion of 519189 propagules/seedlings were planted over a total area of 1200 ha i.e. 432.6575 mangroves planted over one hectare.</t>
  </si>
  <si>
    <t>Mannar</t>
  </si>
  <si>
    <r>
      <t xml:space="preserve">Nguyen TP, Tam NV, Quoi LP, Parnell KE (2016) Community perspectives on an internationally funded mangrove restoration project: Kien Giang province, Vietnam. Ocean Coastal Management 119:146-154 </t>
    </r>
    <r>
      <rPr>
        <b/>
        <sz val="11"/>
        <color theme="1"/>
        <rFont val="Calibri"/>
        <family val="2"/>
      </rPr>
      <t>AND</t>
    </r>
    <r>
      <rPr>
        <sz val="11"/>
        <color theme="1"/>
        <rFont val="Calibri"/>
        <family val="2"/>
      </rPr>
      <t xml:space="preserve"> Nguyen TP, Tong VA, Quoi LP, Parnell KE (2016) Mangrove restoration: establishment of a mangrove nursery on acid sulphate soils. Journal of Tropical Forest Science 28(3):275-284</t>
    </r>
  </si>
  <si>
    <t>2009 - 2014</t>
  </si>
  <si>
    <t>In May 2009, a pilot project was developed in Vam Ray that aimed to control erosion, ensure a high survival rate of transplanted mangroves, and accumulate sea mud. The project implemented ten treatments, using seven different types of Melaleuca fences, and transplanted seedlings of five mangrove species, to achieve a gradual expansion of mangrove areas. 37,500 seedlings were transplanted in total; 3750 on each of the 10 sites. The Vam Ray project area was visited three times after the project was completed (in 2011): June to August 2012, July to August 2013, and November 2013 to March 2014. Here: treatment 1</t>
  </si>
  <si>
    <t>Rhizophora apiculata, Nypa fruticans</t>
  </si>
  <si>
    <t>Vam Ray, Hon Dat, Kien Giang province</t>
  </si>
  <si>
    <t>The Department of Agriculture &amp; Rural Development of Kien Giang province (DARD), the Conservation and Development of the Kien Giang Biosphere Reserve Project (a project funded by the Australian Aid Program, AusAID and implemented by the German Agency for Technical Cooperation) (CDBRP), and the Vam Ray community developed a pilot project that aimed to control erosion, ensure a high survival rate of transplanted mangroves, and accumulate sea mud.</t>
  </si>
  <si>
    <t>Sediment accumulation / burial (experimental treatment)</t>
  </si>
  <si>
    <t xml:space="preserve">Absence of threats </t>
  </si>
  <si>
    <t xml:space="preserve">The project has been widely recognized as a success in relation to sea mud accumulation, the survival rate of transplanted mangroves and encouraging natural regeneration. An inappropriate planting time, poor seedling quality and the Eucalyptus fences not providing appropriate protection were identified as the causes of previous failures. </t>
  </si>
  <si>
    <t>In May 2009, a pilot project was developed in Vam Ray that aimed to control erosion, ensure a high survival rate of transplanted mangroves, and accumulate sea mud. The project implemented ten treatments, using seven different types of Melaleuca fences, and transplanted seedlings of five mangrove species, to achieve a gradual expansion of mangrove areas. 37,500 seedlings were transplanted in total; 3750 on each of the 10 sites. The Vam Ray project area was visited three times after the project was completed (in 2011): June to August 2012, July to August 2013, and November 2013 to March 2014. Here: treatment 2</t>
  </si>
  <si>
    <t>In May 2009, a pilot project was developed in Vam Ray that aimed to control erosion, ensure a high survival rate of transplanted mangroves, and accumulate sea mud. The project implemented ten treatments, using seven different types of Melaleuca fences, and transplanted seedlings of five mangrove species, to achieve a gradual expansion of mangrove areas. 37,500 seedlings were transplanted in total; 3750 on each of the 10 sites. The Vam Ray project area was visited three times after the project was completed (in 2011): June to August 2012, July to August 2013, and November 2013 to March 2014. Here: treatment 3</t>
  </si>
  <si>
    <t>Bruguiera cylindrica, Nypa fruticans, Rhizophora apiculata</t>
  </si>
  <si>
    <t>In May 2009, a pilot project was developed in Vam Ray that aimed to control erosion, ensure a high survival rate of transplanted mangroves, and accumulate sea mud. The project implemented ten treatments, using seven different types of Melaleuca fences, and transplanted seedlings of five mangrove species, to achieve a gradual expansion of mangrove areas. 37,500 seedlings were transplanted in total; 3750 on each of the 10 sites. The Vam Ray project area was visited three times after the project was completed (in 2011): June to August 2012, July to August 2013, and November 2013 to March 2014. Here: treatment 4</t>
  </si>
  <si>
    <t>In May 2009, a pilot project was developed in Vam Ray that aimed to control erosion, ensure a high survival rate of transplanted mangroves, and accumulate sea mud. The project implemented ten treatments, using seven different types of Melaleuca fences, and transplanted seedlings of five mangrove species, to achieve a gradual expansion of mangrove areas. 37,500 seedlings were transplanted in total; 3750 on each of the 10 sites. The Vam Ray project area was visited three times after the project was completed (in 2011): June to August 2012, July to August 2013, and November 2013 to March 2014. Here: treatment 5</t>
  </si>
  <si>
    <t>In May 2009, a pilot project was developed in Vam Ray that aimed to control erosion, ensure a high survival rate of transplanted mangroves, and accumulate sea mud. The project implemented ten treatments, using seven different types of Melaleuca fences, and transplanted seedlings of five mangrove species, to achieve a gradual expansion of mangrove areas. 37,500 seedlings were transplanted in total; 3750 on each of the 10 sites. The Vam Ray project area was visited three times after the project was completed (in 2011): June to August 2012, July to August 2013, and November 2013 to March 2014. Here: treatment 6</t>
  </si>
  <si>
    <t>In May 2009, a pilot project was developed in Vam Ray that aimed to control erosion, ensure a high survival rate of transplanted mangroves, and accumulate sea mud. The project implemented ten treatments, using seven different types of Melaleuca fences, and transplanted seedlings of five mangrove species, to achieve a gradual expansion of mangrove areas. 37,500 seedlings were transplanted in total; 3750 on each of the 10 sites. The Vam Ray project area was visited three times after the project was completed (in 2011): June to August 2012, July to August 2013, and November 2013 to March 2014. Here: treatment 7</t>
  </si>
  <si>
    <t>Bruguiera cylindrica, Avicennia marina, Nypa fruticans, Sonneratia alba</t>
  </si>
  <si>
    <t>In May 2009, a pilot project was developed in Vam Ray that aimed to control erosion, ensure a high survival rate of transplanted mangroves, and accumulate sea mud. The project implemented ten treatments, using seven different types of Melaleuca fences, and transplanted seedlings of five mangrove species, to achieve a gradual expansion of mangrove areas. 37,500 seedlings were transplanted in total; 3750 on each of the 10 sites. The Vam Ray project area was visited three times after the project was completed (in 2011): June to August 2012, July to August 2013, and November 2013 to March 2014. Here: treatment 8</t>
  </si>
  <si>
    <t>Avicennia marina, Rhizophora apiculata</t>
  </si>
  <si>
    <t>In May 2009, a pilot project was developed in Vam Ray that aimed to control erosion, ensure a high survival rate of transplanted mangroves, and accumulate sea mud. The project implemented ten treatments, using seven different types of Melaleuca fences, and transplanted seedlings of five mangrove species, to achieve a gradual expansion of mangrove areas. 37,500 seedlings were transplanted in total; 3750 on each of the 10 sites. The Vam Ray project area was visited three times after the project was completed (in 2011): June to August 2012, July to August 2013, and November 2013 to March 2014. Here: treatment 9</t>
  </si>
  <si>
    <t>In May 2009, a pilot project was developed in Vam Ray that aimed to control erosion, ensure a high survival rate of transplanted mangroves, and accumulate sea mud. The project implemented ten treatments, using seven different types of Melaleuca fences, and transplanted seedlings of five mangrove species, to achieve a gradual expansion of mangrove areas. 37,500 seedlings were transplanted in total; 3750 on each of the 10 sites. The Vam Ray project area was visited three times after the project was completed (in 2011): June to August 2012, July to August 2013, and November 2013 to March 2014. Here: control without the installation of any fences.</t>
  </si>
  <si>
    <t>Nguyen TP, Tong VA, Quoi LP, Parnell KE (2016) Mangrove restoration: establishment of a mangrove nursery on acid sulphate soils. Journal of Tropical Forest Science 28(3):275-284</t>
  </si>
  <si>
    <t>This study shows the successful development of a mangrove nursery by participatory action local involvement of community members in the project. The nursery produced 37,500 seedlings from seeds at a cost of $6000 USD (2009) within 3 months. These had a 100% survival.</t>
  </si>
  <si>
    <t>Growing mangroves in a nursery</t>
  </si>
  <si>
    <t>Avicennia marina, Rhizophora apiculata, Bruguiera cylindrica, Sonneratia alba, Nypa fruticans</t>
  </si>
  <si>
    <t>The production cost for a seedling ready for transplantation including labour, land
rent, nursery construction, seed collection and seedling maintenance, was approximately 2,770 VND, equivalent to USD16 cents as of July 2009. A total of 37,500 seeds in 26,500 pots were propagated in June 2009. A total of 36,000 seeds and propagules of the five species were purchased from contracted collectors and 1,500 seeds of A. marina were collected by Vam Ray residents.</t>
  </si>
  <si>
    <t>The authors would like to thank Nguyen Van Thua &amp; Nguyen Thi Minh Huong
for photographs, Nguyen Phi Thong, Nguyen Thanh Trung, Nguyen Van Loi, Nguyen Quang Huy &amp; Nguyen Quang Hoang for their work, feedback and support, and Tran Thi Thu Hang or facilitating the research work at Kien Giang province, Vietnam.</t>
  </si>
  <si>
    <t>Cultural reasons (e.g. recreation, tourism, medicinal/ceremonial substances, spiritual importance, aesthetic value)</t>
  </si>
  <si>
    <t>6000 USD</t>
  </si>
  <si>
    <t>The seedlings had 100% survival and were available for transplantation within three months, at a reasonable cost.</t>
  </si>
  <si>
    <t>2005-2008</t>
  </si>
  <si>
    <t>Cost for purchasing mature seedlings at 8,000 VND for transplantation only.</t>
  </si>
  <si>
    <t>8,000 VND per seedling; not clear how many seedlings were purchased</t>
  </si>
  <si>
    <t>VND</t>
  </si>
  <si>
    <t>Restoration failed because many seedlings were uprooted due to insufficiently developed root systems and were weighed down and killed by floating plastic bags. No seedlings survived after 2 years</t>
  </si>
  <si>
    <t>*Anecdote from the introduction of this paper</t>
  </si>
  <si>
    <t xml:space="preserve">Nusantara MA, Hutomo M, Purnama H (2015) Evaluation and planning of mangrove restoration programs in Sedari Village of Kerawang District, West Java: Contribution of PHE-ONWJ Coastal Development Programs. In: Hady H, Susanto H, Radjasa OK, editors. Basic researches in the tropical and coastal region eco developments. Procedia Environmental Sciences. Amsterdam: Elsevier Science Bv 23 p. 207-214
</t>
  </si>
  <si>
    <t>Rhizophora mucronata,
R. stylosa</t>
  </si>
  <si>
    <t>Sedari Riverbank, Sedari Village, Kerawang District, West Java</t>
  </si>
  <si>
    <t>This study was funded by the national oil company PT Pertamina Hulu Energi-Offshore North West Java (PHEONWJ), as a Corporate Social Responsibility (CSR) program of that company. We would deeply to thanks for the permission in writing this paper.</t>
  </si>
  <si>
    <t>The high mortality of the planted plants was due to disposal of dregded material from a river deepening intervention. This accident happened due to the lack of coordination within the local governments.</t>
  </si>
  <si>
    <t>Karang Sari Orchard, Sedari Village, Kerawang District, West Java</t>
  </si>
  <si>
    <t>Lessons learned suggest that monitorning should be done more frequently, i.e. monthly, and if there are dead seedlings, those need to be replanted with new seedlings (called “tambal sulam”).</t>
  </si>
  <si>
    <t>Rhizophora apiculata,
R. mucronata, R. stylosa</t>
  </si>
  <si>
    <t>Tirta Sari Orchard, Sedari Village, Kerawang District, West Java</t>
  </si>
  <si>
    <t>Lessons learned suggest that monitorning should be done more frequently, i.e. monthly, and if there are dead seedlings, those need to be replanted with new seedlings (called “tambal sulam”). Phase 3 and 4 were done by planting 10.000 seedlings during each phase. Monitoring and replanting of dead seedlings were also applied.</t>
  </si>
  <si>
    <t>Avicennia alba, Rhizophora
mucronata, R. stylosa</t>
  </si>
  <si>
    <t>Tanjung Sari Orchard, Sedari Village, Kerawang District, West Java</t>
  </si>
  <si>
    <t xml:space="preserve">Peng YS, Diao JM, Zheng MX, Guan DS, Zhang RD, Chen GZ,  Lee SY (2016) Early growth adaptability of four mangrove species under the canopy of an introduced mangrove plantation: Implications for restoration. Forest Ecology and Management 373:179-188.
</t>
  </si>
  <si>
    <t>2012-2013</t>
  </si>
  <si>
    <t>In June 2012, propagules of the four mangrove species were planted on bare mudflat and understory of the three plantations. From June 2012, a 12-month growth trial was set up. Seedlings of the four species, 50 individuals in each of three replicates per species, were planted next to the sites of the germination experiment. Here: S. apetala</t>
  </si>
  <si>
    <t>Sonneratia apetala</t>
  </si>
  <si>
    <t>Yifeng Estuary, Shantou City</t>
  </si>
  <si>
    <t>The authors acknowledge their appreciation to Mr. J. Lin and S. Peng of the Shantou Forestry Bureau for assistance in the field, and Ms. M. Zhang in the South China Institute of Endangered Animal for help with the laboratory work, also two anonymous reviewers for their critical comments on the manuscript. This study was financially supported by NSFC Grants of China (40901278, 41371109, 41471181), the Forestry Innovation Project of the Guangdong Provincial Forestry Administration (2013KJCX011- 05), State Scholarship Fund of China Scholarship Council (201406385059) and the Guangdong Sci-Tech Planning Project (2010B030800003).</t>
  </si>
  <si>
    <t>Growth rate</t>
  </si>
  <si>
    <t>Leaf area</t>
  </si>
  <si>
    <t>Biomass (seedlings)</t>
  </si>
  <si>
    <t>Seed germination</t>
  </si>
  <si>
    <t>Gas exchange (stomatal conductance)</t>
  </si>
  <si>
    <t>Health / Condition</t>
  </si>
  <si>
    <t>Photosynthetic performance</t>
  </si>
  <si>
    <t>Transpiration rate</t>
  </si>
  <si>
    <t>Number of unfurled leaves</t>
  </si>
  <si>
    <t>During the 12-month trial, the number of seedlings survived decreased gradually and differed significantly among the four species. The average seedling survival rates of B. gymnorhiza, A. corniculatum, K. obovata, and S. apetala were 34.4%, 37.8%, 35.4%, and 30.6%, respectively</t>
  </si>
  <si>
    <t>In June 2012, propagules of the four mangrove species were planted on bare mudflat and understory of the three plantations. From June 2012, a 12-month growth trial was set up. Seedlings of the four species, 50 individuals in each of three replicates per species, were planted next to the sites of the germination experiment. Here: K. obovata</t>
  </si>
  <si>
    <t>Kandelia obovata</t>
  </si>
  <si>
    <t>Yifeng Estuary</t>
  </si>
  <si>
    <t>In June 2012, propagules of the four mangrove species were planted on bare mudflat and understory of the three plantations. From June 2012, a 12-month growth trial was set up. Seedlings of the four species, 50 individuals in each of three replicates per species, were planted next to the sites of the germination experiment. Here: A. corniculatum</t>
  </si>
  <si>
    <t>Aegiceras corniculatum</t>
  </si>
  <si>
    <t>In June 2012, propagules of the four mangrove species were planted on bare mudflat and understory of the three plantations. From June 2012, a 12-month growth trial was set up. Seedlings of the four species, 50 individuals in each of three replicates per species, were planted next to the sites of the germination experiment. Here: B. gymnorhiza</t>
  </si>
  <si>
    <t>Bruguiera gymnorhiza</t>
  </si>
  <si>
    <t xml:space="preserve">Perez-Ceballos R, Echeverria-Avila S, Zaldivar-Jimenez A, Zaldivar-Jimenez T, Herrera-Silveira J (2017) Contribution of microtopography and hydroperiod to the natural regeneration of Avicennia germinans in a restored mangrove forest. Ciencias Marinas 43(1):55-67
</t>
  </si>
  <si>
    <t>2009-2010</t>
  </si>
  <si>
    <t>Restoration actions focused on hydrological rehabilitation by desilting tidal channels and modifying the microtopography to enhance or restore water flow. As a result of these efforts, a population of black mangrove established naturally. Six sampling sites including restored and reference areas were established. We measured seedling survival; tree density, height, and growth rate; and the physical and chemical characteristics of soil and water. To assess the natural regeneration of A. germinans, permanent sampling units of 314.16 m2 were established. Here: site 1</t>
  </si>
  <si>
    <t>Chelem Lagoon system, Yucatán Peninsula</t>
  </si>
  <si>
    <t>This study was supported by the National Commission for the Knowledge and Use of Biodiversity (CONABIO, Mexico) and CINVESTAV at Mérida (project no. FB1338/GH009/08). The first author acknowledges support from the National Council for Science and Technology (CONACYT, Mexico) through project 345.</t>
  </si>
  <si>
    <t>Growth (vertical)</t>
  </si>
  <si>
    <t>Soil percent organic matter</t>
  </si>
  <si>
    <t>Soil microtopography</t>
  </si>
  <si>
    <t xml:space="preserve">There were no differences in the survival of A. germinans plants between sites. </t>
  </si>
  <si>
    <t>Restoration actions focused on hydrological rehabilitation by desilting tidal channels and modifying the microtopography to enhance or restore water flow. As a result of these efforts, a population of black mangrove established naturally. Six sampling sites including restored and reference areas were established. We measured seedling survival; tree density, height, and growth rate; and the physical and chemical characteristics of soil and water. To assess the natural regeneration of A. germinans, permanent sampling units of 314.16 m2 were established. Here: site 2</t>
  </si>
  <si>
    <t>Restoration actions focused on hydrological rehabilitation by desilting tidal channels and modifying the microtopography to enhance or restore water flow. As a result of these efforts, a population of black mangrove established naturally. Six sampling sites including restored and reference areas were established. We measured seedling survival; tree density, height, and growth rate; and the physical and chemical characteristics of soil and water. To assess the natural regeneration of A. germinans, permanent sampling units of 314.16 m2 were established. Here: site 3</t>
  </si>
  <si>
    <t>Restoration actions focused on hydrological rehabilitation by desilting tidal channels and modifying the microtopography to enhance or restore water flow. As a result of these efforts, a population of black mangrove established naturally. Six sampling sites including restored and reference areas were established. We measured seedling survival; tree density, height, and growth rate; and the physical and chemical characteristics of soil and water. To assess the natural regeneration of A. germinans, permanent sampling units of 314.16 m2 were established. Here: site 4</t>
  </si>
  <si>
    <t>Randy AF, Hutomo M, Purnama H (2015) Collaborative efforts on mangrove restoration in Sedari Village, Karawang District, West Java Province. In: Hady H, Susanto H, Radjasa OK, editors. Basic researches in the tropical and coastal region eco developments. Procedia Environmental Sciences. Amsterdam: Elsevier Science Bv 23 p. 48-57</t>
  </si>
  <si>
    <t>2012-2014</t>
  </si>
  <si>
    <t>Mangroves were planted at Sedari riverbank in 2012. The coastal area was used as a buffer zone (green belt) to prevent abrasion. In total, 15,000 mangrove seedlings were planted. Based on the monitoring data from June 2014, the number of surviving mangroves was only in 2141 (14.3% survival).</t>
  </si>
  <si>
    <t>Rhizopora sp., Bruguiera sp., Avicenia sp.</t>
  </si>
  <si>
    <t xml:space="preserve">Thank you for PHE ONWJ who sponsored the author and team to participate in this International Conference on Tropical and Coastal Region Eco-Development 2014 (ICTCRED 2014). </t>
  </si>
  <si>
    <t>The planted mangrove was unsuccessful at the riverbank where the mangroves were buried by soil dredged from the river. The failure planting happened was due to lack of knowledge about how to plant the mangrove in appropriate way and also lack coordination with local governments, both district and province. In addition to the lack of coordination between the various parties that caused the failure of the restoration project,the presence of pests such as goats also affect mangrove growth.</t>
  </si>
  <si>
    <t>The next restoration (planting mangrove seedlings) was conducted in November 2013 over an area of 0.05 hectares. Learnings from previous failures were applied. Before the restoration, a discussion about the location, type of seedlings and number of participants for the mangrove restoration was held.</t>
  </si>
  <si>
    <t>Rhizophora sp</t>
  </si>
  <si>
    <t>Karang Sari Hamlet,  Sedari Village, Kerawang District, West Java</t>
  </si>
  <si>
    <t>OTAP team planted 3,000 seedlings of Rhizophora sp in Karang Sari Hamlet. One of failure factor on the previous mangrove restoration is goat. Therefore, OTAP team put on bamboo fence around the planting site to keep away from the goats and hold domestic waste when the tide is high. The results of last monitoring on June 2014, the seedlings grow well up into saplings.</t>
  </si>
  <si>
    <t xml:space="preserve">Based on a working plan from previous meetings, the next mangrove restoration (planting mangrove seedlings) was in March 2014. In this restoration, the team got another loan of abandoned fishpond from its owner. Based on the community discussion results, the location would be developed as sylvo fishery system. The restoration activities involved redrstchers as well as Sedari villagers and were conducted over 2.7 ha where a total of 10000 mangrove seedlings were planted. </t>
  </si>
  <si>
    <t>Tirta Sari Hamlet, Sedari Village, Kerawang District, West Java</t>
  </si>
  <si>
    <t>Based on last monitoring data on June 2014, the most planted mangrove is survived</t>
  </si>
  <si>
    <t>Sofawi AB, Rozainah MZ, Normaniza O, Roslan H (2017) Mangrove rehabilitation on Carey Island, Malaysia: an evaluation of replanting techniques and sediment properties. Marine Biology Research 13(4):390-401</t>
  </si>
  <si>
    <t xml:space="preserve">The suitability of conventional replanting techniques of Rhizophora mucronata and the relationship with soil properties were assessed, and differences between rehabilitation and non rehabilitation sites, on Carey Island, Malaysia were compared. Here: survival after 6 months for clumped planting </t>
  </si>
  <si>
    <t>We are proud to have received the support of the Institute of Biological Science, Faculty of Sciences and Institute of Ocean and Earth Sciences during the conduct of this research. Assistance from Sime Darby Plantations is greatly appreciated.</t>
  </si>
  <si>
    <t>Basal diameter</t>
  </si>
  <si>
    <t>Chlorophyll a concentration</t>
  </si>
  <si>
    <t>Soil nutrients (inorganic nitrogen)</t>
  </si>
  <si>
    <t>Physico-chemical variables</t>
  </si>
  <si>
    <t>Soil phosphorus content</t>
  </si>
  <si>
    <t>Soil potassium content</t>
  </si>
  <si>
    <t>The average survival rate of planted seedlings at the rehabilitation site was 46% in the first six months, gradually reducing to complete mortality after one year, while no survival was recorded at the non-rehabilitation site from the beginning. Over the short period, survival of the clumped planting technique yielded the highest survival rate (75%) compared with random (33%) and uniform (30%) techniques. Here, planted seedlings from the uniform and random planting treatments dried out and decayed gradually, such that 0% survival was found after one year. However, only 25% of the planted seedlings in the clumped technique at the restoration site survived for one year.</t>
  </si>
  <si>
    <t>The suitability of conventional replanting techniques of Rhizophora mucronata and the relationship with soil properties were assessed, and differences between rehabilitation and non rehabilitation sites, on Carey Island, Malaysia were compared. Here: survival after 6 months for uniform planting</t>
  </si>
  <si>
    <t>Assess the suitability of conventional replanting techniques of Rhizophora mucronata and the relationship with soil properties, and compare the differences between rehabilitation and non rehabilitation sites, on Carey Island, Malaysia. Here: survival after 6 months for random planting</t>
  </si>
  <si>
    <t>The average survival rate of planted seedlings at the rehabilitation site was 46% in the first six months, gradually reducing to complete mortality after one year, while no survival was recorded at the non-rehabilitation site from the beginning. Over the short period, survival of the clumped planting technique yielded the highest survival rate  (75%) compared with random (33%) and uniform (30%) techniques. Here, planted seedlings from the uniform and random planting treatments dried out and decayed gradually, such that 0% survival was found after one year. However, only 25% of the planted seedlings in the clumped technique at the restoration site survived for one year.</t>
  </si>
  <si>
    <t>The suitability of conventional replanting techniques of Rhizophora mucronata and the relationship with soil properties were assessed, and differences between rehabilitation and non rehabilitation sites, on Carey Island, Malaysia were compared. Here: survival after one year for clumped planting</t>
  </si>
  <si>
    <t>Assess the suitability of conventional replanting techniques of Rhizophora mucronata and the relationship with soil properties, and compare the differences between rehabilitation and non rehabilitation sites, on Carey Island, Malaysia. Here: survival after one year for uniform planting</t>
  </si>
  <si>
    <t xml:space="preserve"> The average survival rate of planted seedlings at the rehabilitation site was 46% in the first six months, gradually reducing to complete mortality
after one year, while no survival was recorded at the non-rehabilitation site from the beginning. Over the short period, survival of the clumped planting technique yielded the highest survival rate (75%) compared with random (33%) and uniform (30%) techniques. Here, planted seedlings from the uniform and random planting treatments dried out and decayed gradually, such that 0% survival was found after one year. However, only 25% of the planted seedlings in the clumped technique at the restoration site survived for one year.</t>
  </si>
  <si>
    <t xml:space="preserve">Assess the suitability of conventional replanting techniques of Rhizophora mucronata and the relationship with soil properties, and compare the differences between rehabilitation and non rehabilitation sites, on Carey Island, Malaysia. Here: survival after one year for random planting </t>
  </si>
  <si>
    <t>Thivakaran GA (2017) Restoration initiatives and dependency reduction on mangrove wetlands: A case study of Ashirawandh village, Kachchh, Gujarat, India.  Wetland Science: Perspectives From South Asia  p. 369-380</t>
  </si>
  <si>
    <t>Mangrove regeneration and rehabilitation in an area of 251 ha has been completed by the village samithi within 5 years from 2002 to 2006. Three different plantation techniques were used: planting nursery-raised saplings, direct seed sowing (dibbling), and planting wild seedlings. Planting wild seedlings was given up due to poor results. Here: plantation method used nursery saplings</t>
  </si>
  <si>
    <t>Growing mangroves in a nursery and planting saplings</t>
  </si>
  <si>
    <t>Kachchh</t>
  </si>
  <si>
    <t>The present chapter is the outcome of the India-Canada Environment Facility (ICEF), New Delhi-supported project, Regeneration of Mangroves in Gujarat (REMAG). The author is thankful to Gujarat Institute of Desert Ecology (GUIDE), Bhuj, India, for providing facilities and Gujarat Ecology Commission (GEC), Gandhinagar, India, the Nodal agency of the REMAG project.</t>
  </si>
  <si>
    <t>Total biomass</t>
  </si>
  <si>
    <t>Estimated demand for mangrove fodder</t>
  </si>
  <si>
    <t>Creation of income-generating activities</t>
  </si>
  <si>
    <t xml:space="preserve">During 2002, germination and subsequent survival rate in the 35 ha plantation was only 35% in spite of more than normal rainfall of 550 mm during that year. Reasons identified were poor quality propagules and proximity of the intertidal site to lower tidal mark, which resulted in large number of saplings being carried away in tidal currents. </t>
  </si>
  <si>
    <t>Of the three candidate species, R. mucronata showed the poorest survivability not exceeding 10% in all the 5 years, whereas C. tagal showed a better survivability with 20–25% in later years though it was poor in initial years of 2002–2003. Due to high survival rate of A. marina, it was the preferred candidate species and planted in large scale in subsequent years.</t>
  </si>
  <si>
    <t>Mangrove regeneration and rehabilitation in an area of 251 ha has been completed by the village samithi within 5 years from 2002 to 2006. Three different plantation techniques were used: planting nursery-raised saplings, direct seed sowing (dibbling), and planting wild seedlings. Planting wild seedlings was given up due to poor results. Here: plantation method used direct dibbling</t>
  </si>
  <si>
    <t>Rizhophora mucronata</t>
  </si>
  <si>
    <t xml:space="preserve">Van Cuong C, Brown S, To HH, Hockings M (2015) Using Melaleuca fences as soft coastal engineering for mangrove restoration in Kien Giang, Vietnam. Ecological Engineering 81:256-265
</t>
  </si>
  <si>
    <t>2009-2012</t>
  </si>
  <si>
    <t>Two Melaleuca (Melaleuca cajuputi) fences (wave barrier and silt trap fences) were designed and set up for testing their effectiveness in assisting mangrove restoration in the erosion-prone area of the Kien Giang Province. An experimental site was set up in 2009 encompassing an area of approximately 2.2 ha (360 m long and 60 m wide). Three treatments including two designs of Melaleuca fencing in association with planting mangroves and a control site were established. Here: wave barrier fence</t>
  </si>
  <si>
    <t>Avicennia alba</t>
  </si>
  <si>
    <t>Vam Ray Village, Kien Giang Province</t>
  </si>
  <si>
    <t>The construction cost of the wave barrier fence is US$21,000/km with annual maintenance costs of US$4200/km.</t>
  </si>
  <si>
    <t>Mangrove restoration site was undertaken from October 2009 as a part of the mangrove management and restoration program by GIZ – Conservation and Development of the Kien Giang Biosphere Reserve Project, funded by AusAID. We would like to thank the project for support for this study.</t>
  </si>
  <si>
    <t>Wave attenuation</t>
  </si>
  <si>
    <t>(21000 + 4200)*0.36km = $9072 USD</t>
  </si>
  <si>
    <t>After 3 years, they retained from 45 to 47 cm of mud inside the fence line. The survival rate of Avicennia alba (62% and 44%) was much higher than that of Rhizophora apiculata (35% and 14%) in both two fenced treatments.</t>
  </si>
  <si>
    <t>Two Melaleuca (Melaleuca cajuputi) fences (wave barrier and silt trap fences) were designed and set up for testing their effectiveness in assisting mangrove restoration in the erosion-prone area of the Kien Giang Province. An experimental site was set up in 2009 encompassing an area of approximately 2.2 ha (360 m long and 60 m wide). Three treatments including two designs of Melaleuca fencing in association with planting mangroves and a control site were established. Here: silt trap fence</t>
  </si>
  <si>
    <t>Building cost of the silt trap fence is US$10,000/km, plus US$2000/km for damaged repairing and maintenance after 2 years.</t>
  </si>
  <si>
    <t>(10000 + 2000)*0.36km = $4320 USD</t>
  </si>
  <si>
    <t>Primary motivation category</t>
  </si>
  <si>
    <t>Secondary motivation category</t>
  </si>
  <si>
    <t>Tertiary motivation category</t>
  </si>
  <si>
    <t>Spatial extent (ha)</t>
  </si>
  <si>
    <t>Study (cluster)</t>
  </si>
  <si>
    <t>Observation #</t>
  </si>
  <si>
    <t>Motivations, variables measured and outcomes are quantified only for primary studies. Secondary studies have the entry 'N/A (secondary source, review or guideline paper)' in these fields.</t>
  </si>
  <si>
    <t>The Australian Red Cross (ARC) initiated the planting of 60,000 mangrove seedlings at five sites on the North Coast of Simeulue Island in 2006. Project monitoring 1 year later, in 2007 indicated total mortality at three sites, 25 % survivorship at a 4th site and 70 % survivorship at the 5th site (ARC Simeulue Office – project report, 2007). Here site 1</t>
  </si>
  <si>
    <t>The Australian Red Cross (ARC) initiated the planting of 60,000 mangrove seedlings at five sites on the North Coast of Simeulue Island in 2006. Project monitoring 1 year later, in 2007 indicated total mortality at three sites, 25 % survivorship at a 4th site and 70 % survivorship at the 5th site (ARC Simeulue Office – project report, 2007).Here site 2</t>
  </si>
  <si>
    <t>The Australian Red Cross (ARC) initiated the planting of 60,000 mangrove seedlings at five sites on the North Coast of Simeulue Island in 2006. Project monitoring 1 year later, in 2007 indicated total mortality at three sites, 25 % survivorship at a 4th site and 70 % survivorship at the 5th site (ARC Simeulue Office – project report, 2007). Here site 3</t>
  </si>
  <si>
    <t xml:space="preserve">The Australian Red Cross (ARC) initiated the planting of 60,000 mangrove seedlings at five sites on the North Coast of Simeulue Island in 2006. Project monitoring 1 year later, in 2007 indicated total mortality at three sites, 25 % survivorship at a 4th site and 70 % survivorship at the 5th site (ARC Simeulue Office – project report, 2007). Here site 4 </t>
  </si>
  <si>
    <t>The Australian Red Cross (ARC) initiated the planting of 60,000 mangrove seedlings at five sites on the North Coast of Simeulue Island in 2006. Project monitoring 1 year later, in 2007 indicated total mortality at three sites, 25 % survivorship at a 4th site and 70 % survivorship at the 5th site (ARC Simeulue Office – project report, 2007). Here site 5</t>
  </si>
  <si>
    <t>The study describes mangrove restoration activities in Sedari Village, Kerawang District. The program assessed the survivorship of planted mangrove and evaluated the factors causing a better growth of the mangroves planted. The program consisted of four phases. Here: phase 4 is described. Phase 4 was started in March and June 2014 by planting 10,000 seedlings on abandoned fishponds in Tanjung Sari Orchard.</t>
  </si>
  <si>
    <t>The study describes mangrove restoration activities in Sedari Village, Kerawang District. The program assessed the survivorship of planted mangrove and evaluated the factors causing a better growth of the mangroves planted. The program consisted of four phases. Here: phase 3 is described. Phase 3  was started in March and June 2014 by planting 10,000 seedlings on abandoned fishponds in Tirta Sari Orchard.</t>
  </si>
  <si>
    <t xml:space="preserve">The study describes mangrove restoration activities in Sedari Village, Kerawang District. The program assessed the survivorship of planted mangrove and evaluated the factors causing a better growth of the mangroves planted. The program consisted of four phases. Here: phase 2 is described. Phase 2 was started on November 2013 by planting 3,000 seedlings in Karang Sari Orchard. </t>
  </si>
  <si>
    <t>The study describes mangrove restoration activities in Sedari Village, Kerawang District. The program assessed the survivorship of planted mangrove and evaluated the factors causing a better growth of the mangroves planted. The program consisted of four phases. Here: phase 1 is described. Phase 1 was started in 2012 on Sedari riverbank. It was unsuccessful; monitoring showed that of the 15,000 seedlings planted only 2141 plants survived (14.3 %) in 2014.</t>
  </si>
  <si>
    <t xml:space="preserve">Between 2005 and 2008, mangrove restoration was undertaken in Vam Ray in an area of 3.66 ha using a single species, A. marina. Seeds and seedlings were raised and tended in distant nurseries, both above the high tide line and on low intertidal areas, for a minimum of 6 months. In 2007 mature seedlings were purchased at a cost of 8,000 VND.  </t>
  </si>
  <si>
    <t>Society for Ecological Restoration (2008) Mexico: Black Mangrove Restoration at Laguna de Balandra, Baja California Sur; Source: http://www.globalrestorationnetwork.org/database/case-study/?id=221; Yoav Bashan</t>
  </si>
  <si>
    <t>Society for Ecological Restoration (2008) Colombia: Rehabilitación de Bosques de Manglar en la Ciénaga Grande de Santa Marta; Source: http://www.globalrestorationnetwork.org/database/case-study/?id=232; Corporación Autónoma Regional de Magdalena (CORPAMAG)</t>
  </si>
  <si>
    <t>Society for Ecological Restoration (2007) Venezuela: Mangrove Restoration in Laguna de la Restinga National Park (Margarita Island); Source: http://www.globalrestorationnetwork.org/database/case-study/?id=31; Jon Paul Rodríguez, Project Director; Edgar Villarroel Instituto Nacional de Parques (INPARQUES)</t>
  </si>
  <si>
    <t>Society for Ecological Restoration (2007) USA: Florida: Matheson Hammock Tidal Creek Restoration (Biscayne Bay); Source: http://www.globalrestorationnetwork.org/database/case-study/?id=55; National Oceanic &amp; Atmospheric Association (NOAA)</t>
  </si>
  <si>
    <t>Society for Ecological Restoration (2007) USA: Florida: Mangrove Restoration at West Lake (Broward County); Source: http://www.globalrestorationnetwork.org/database/case-study/?id=63; Roy R. "Robin" Lewis III, Professional Wetland Scientist, Certified Senior Ecologist, Ecological Society of America</t>
  </si>
  <si>
    <t>Society for Ecological Restoration (2007) Thailand: Participation of Local Communities in Mangrove Forest Rehabilitation (Pattani Bay); Source: http://www.globalrestorationnetwork.org/database/case-study/?id=54; Wetlands International-Thailand Office</t>
  </si>
  <si>
    <t>Society for Ecological Restoration (2007) Taiwan: Anping Harbor Mangrove Restoration Project at Tainan City; Source: http://www.globalrestorationnetwork.org/database/case-study/?id=47; National Pingtung University of Science and Technology, Deptment of Foresty</t>
  </si>
  <si>
    <t>Society for Ecological Restoration (2007) Puerto Rico: Culebra Island: Puerto del Manglar Red Mangrove Restoration; Source: http://www.globalrestorationnetwork.org/database/case-study/?id=68; U.S. Fish and Wildlife Service</t>
  </si>
  <si>
    <t>Society for Ecological Restoration (2007) Mauritius: Mangrove Restoration; Source: http://www.globalrestorationnetwork.org/database/case-study/?id=77; Albion Fisheries Research Centre; Republic of Mauritius Ministry of Fisheries</t>
  </si>
  <si>
    <t>Society for Ecological Restoration (2007) India: Mangrove Restoration in Andhra Pradesh; Source: http://www.globalrestorationnetwork.org/database/case-study/?id=60; M.S. Swaminathan Research Foundation; India-Canada Environment Facility</t>
  </si>
  <si>
    <t>Society for Ecological Restoration (2007) Ecuador: Mangrove Restoration in Muisne; Source: http://www.globalrestorationnetwork.org/database/case-study/?id=50; Fundación de Defensa Ecológica (FUNDECOL), Ecuador; Critical Ecosystem Partnership Fund (CEPF), United States</t>
  </si>
  <si>
    <t>Mangroves: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</si>
</sst>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0"/>
  </numFmts>
  <fonts count="16" x14ac:knownFonts="1">
    <font>
      <sz val="11"/>
      <color theme="1"/>
      <name val="Calibri"/>
      <family val="2"/>
      <scheme val="minor"/>
    </font>
    <font>
      <b/>
      <sz val="11"/>
      <color theme="1"/>
      <name val="Calibri"/>
      <family val="2"/>
      <scheme val="minor"/>
    </font>
    <font>
      <sz val="11"/>
      <color theme="1"/>
      <name val="Calibri"/>
      <family val="2"/>
    </font>
    <font>
      <sz val="11"/>
      <name val="Calibri"/>
      <family val="2"/>
      <scheme val="minor"/>
    </font>
    <font>
      <b/>
      <sz val="11"/>
      <color rgb="FF00B0F0"/>
      <name val="Calibri"/>
      <family val="2"/>
      <scheme val="minor"/>
    </font>
    <font>
      <sz val="11"/>
      <name val="Calibri"/>
      <family val="2"/>
    </font>
    <font>
      <b/>
      <sz val="11"/>
      <name val="Calibri"/>
      <family val="2"/>
    </font>
    <font>
      <u/>
      <sz val="11"/>
      <color theme="10"/>
      <name val="Calibri"/>
      <family val="2"/>
      <scheme val="minor"/>
    </font>
    <font>
      <u/>
      <sz val="11"/>
      <color theme="11"/>
      <name val="Calibri"/>
      <family val="2"/>
      <scheme val="minor"/>
    </font>
    <font>
      <b/>
      <sz val="11"/>
      <color theme="1"/>
      <name val="Calibri"/>
      <family val="2"/>
    </font>
    <font>
      <sz val="11"/>
      <color rgb="FFFF0000"/>
      <name val="Calibri"/>
      <family val="2"/>
    </font>
    <font>
      <vertAlign val="superscript"/>
      <sz val="11"/>
      <color theme="1"/>
      <name val="Calibri"/>
      <family val="2"/>
    </font>
    <font>
      <sz val="11"/>
      <color rgb="FF000000"/>
      <name val="Calibri"/>
      <family val="2"/>
    </font>
    <font>
      <b/>
      <sz val="11"/>
      <name val="Calibri"/>
      <family val="2"/>
      <scheme val="minor"/>
    </font>
    <font>
      <sz val="11"/>
      <name val="Symbol"/>
      <family val="1"/>
      <charset val="2"/>
    </font>
    <font>
      <sz val="7"/>
      <name val="Times New Roman"/>
      <family val="1"/>
    </font>
  </fonts>
  <fills count="7">
    <fill>
      <patternFill patternType="none"/>
    </fill>
    <fill>
      <patternFill patternType="gray125"/>
    </fill>
    <fill>
      <patternFill patternType="solid">
        <fgColor rgb="FF92D050"/>
        <bgColor indexed="64"/>
      </patternFill>
    </fill>
    <fill>
      <patternFill patternType="solid">
        <fgColor theme="6" tint="0.79998168889431442"/>
        <bgColor indexed="64"/>
      </patternFill>
    </fill>
    <fill>
      <patternFill patternType="solid">
        <fgColor theme="4" tint="0.59999389629810485"/>
        <bgColor indexed="64"/>
      </patternFill>
    </fill>
    <fill>
      <patternFill patternType="solid">
        <fgColor rgb="FFFFFFFF"/>
        <bgColor indexed="64"/>
      </patternFill>
    </fill>
    <fill>
      <patternFill patternType="solid">
        <fgColor rgb="FFEBF1DD"/>
        <bgColor indexed="64"/>
      </patternFill>
    </fill>
  </fills>
  <borders count="12">
    <border>
      <left/>
      <right/>
      <top/>
      <bottom/>
      <diagonal/>
    </border>
    <border>
      <left/>
      <right/>
      <top/>
      <bottom style="thin">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bottom/>
      <diagonal/>
    </border>
    <border>
      <left/>
      <right style="medium">
        <color auto="1"/>
      </right>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style="medium">
        <color auto="1"/>
      </right>
      <top/>
      <bottom style="medium">
        <color auto="1"/>
      </bottom>
      <diagonal/>
    </border>
    <border>
      <left/>
      <right/>
      <top/>
      <bottom style="medium">
        <color auto="1"/>
      </bottom>
      <diagonal/>
    </border>
  </borders>
  <cellStyleXfs count="17">
    <xf numFmtId="0" fontId="0" fillId="0" borderId="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cellStyleXfs>
  <cellXfs count="75">
    <xf numFmtId="0" fontId="0" fillId="0" borderId="0" xfId="0"/>
    <xf numFmtId="0" fontId="1" fillId="0" borderId="0" xfId="0" applyFont="1"/>
    <xf numFmtId="0" fontId="3" fillId="0" borderId="0" xfId="0" applyFont="1"/>
    <xf numFmtId="2" fontId="0" fillId="0" borderId="2" xfId="0" applyNumberFormat="1" applyBorder="1" applyAlignment="1">
      <alignment wrapText="1"/>
    </xf>
    <xf numFmtId="2" fontId="0" fillId="0" borderId="3" xfId="0" applyNumberFormat="1" applyBorder="1" applyAlignment="1">
      <alignment wrapText="1"/>
    </xf>
    <xf numFmtId="2" fontId="0" fillId="0" borderId="4" xfId="0" applyNumberFormat="1" applyBorder="1" applyAlignment="1">
      <alignment wrapText="1"/>
    </xf>
    <xf numFmtId="0" fontId="4" fillId="0" borderId="5" xfId="0" applyFont="1" applyBorder="1"/>
    <xf numFmtId="0" fontId="0" fillId="0" borderId="6" xfId="0" applyBorder="1"/>
    <xf numFmtId="0" fontId="4" fillId="0" borderId="7" xfId="0" applyFont="1" applyBorder="1"/>
    <xf numFmtId="0" fontId="1" fillId="0" borderId="8" xfId="0" applyFont="1" applyBorder="1" applyAlignment="1">
      <alignment horizontal="center" vertical="center" wrapText="1"/>
    </xf>
    <xf numFmtId="0" fontId="1" fillId="0" borderId="6" xfId="0" applyFont="1" applyBorder="1" applyAlignment="1">
      <alignment horizontal="center" vertical="center" wrapText="1"/>
    </xf>
    <xf numFmtId="0" fontId="4" fillId="0" borderId="9" xfId="0" applyFont="1" applyBorder="1"/>
    <xf numFmtId="0" fontId="1" fillId="0" borderId="10" xfId="0" applyFont="1" applyBorder="1" applyAlignment="1">
      <alignment horizontal="center" vertical="center" wrapText="1"/>
    </xf>
    <xf numFmtId="0" fontId="0" fillId="0" borderId="11" xfId="0" applyBorder="1"/>
    <xf numFmtId="0" fontId="0" fillId="0" borderId="10" xfId="0" applyBorder="1"/>
    <xf numFmtId="0" fontId="1" fillId="0" borderId="0" xfId="0" applyFont="1" applyAlignment="1">
      <alignment horizontal="center" vertical="center" wrapText="1"/>
    </xf>
    <xf numFmtId="0" fontId="2" fillId="0" borderId="0" xfId="0" applyFont="1" applyAlignment="1">
      <alignment horizontal="left" vertical="center" wrapText="1"/>
    </xf>
    <xf numFmtId="0" fontId="5" fillId="0" borderId="0" xfId="0" applyFont="1" applyAlignment="1">
      <alignment horizontal="left" vertical="center" wrapText="1"/>
    </xf>
    <xf numFmtId="0" fontId="2" fillId="0" borderId="0" xfId="0" applyFont="1" applyFill="1" applyBorder="1" applyAlignment="1">
      <alignment horizontal="left" vertical="center" wrapText="1"/>
    </xf>
    <xf numFmtId="0" fontId="9" fillId="0" borderId="0" xfId="0" applyFont="1" applyAlignment="1">
      <alignment horizontal="left" vertical="center" wrapText="1"/>
    </xf>
    <xf numFmtId="0" fontId="5" fillId="0" borderId="1" xfId="0" applyFont="1" applyBorder="1" applyAlignment="1">
      <alignment horizontal="left" vertical="center" wrapText="1"/>
    </xf>
    <xf numFmtId="0" fontId="2" fillId="0" borderId="0" xfId="0" applyFont="1" applyBorder="1" applyAlignment="1">
      <alignment horizontal="left" vertical="center" wrapText="1"/>
    </xf>
    <xf numFmtId="0" fontId="5" fillId="0" borderId="0" xfId="0" applyFont="1" applyBorder="1" applyAlignment="1">
      <alignment horizontal="left" vertical="center" wrapText="1"/>
    </xf>
    <xf numFmtId="0" fontId="5" fillId="0" borderId="0" xfId="0" applyFont="1" applyFill="1" applyBorder="1" applyAlignment="1">
      <alignment horizontal="left" vertical="center" wrapText="1"/>
    </xf>
    <xf numFmtId="0" fontId="12" fillId="0" borderId="0" xfId="0" applyFont="1" applyFill="1" applyBorder="1" applyAlignment="1">
      <alignment horizontal="left" vertical="center" wrapText="1"/>
    </xf>
    <xf numFmtId="15" fontId="0" fillId="0" borderId="0" xfId="0" applyNumberFormat="1"/>
    <xf numFmtId="0" fontId="3" fillId="0" borderId="0" xfId="0" applyFont="1" applyAlignment="1">
      <alignment vertical="center"/>
    </xf>
    <xf numFmtId="0" fontId="14" fillId="0" borderId="0" xfId="0" applyFont="1" applyAlignment="1">
      <alignment horizontal="left" vertical="center" indent="5"/>
    </xf>
    <xf numFmtId="0" fontId="0" fillId="0" borderId="0" xfId="0" applyBorder="1"/>
    <xf numFmtId="0" fontId="0" fillId="0" borderId="5" xfId="0" applyBorder="1"/>
    <xf numFmtId="0" fontId="4" fillId="0" borderId="0" xfId="0" applyFont="1"/>
    <xf numFmtId="0" fontId="2" fillId="0" borderId="0" xfId="0" applyFont="1" applyFill="1" applyAlignment="1">
      <alignment horizontal="left" vertical="center" wrapText="1"/>
    </xf>
    <xf numFmtId="0" fontId="5" fillId="0" borderId="0" xfId="0" applyFont="1" applyBorder="1" applyAlignment="1">
      <alignment vertical="center" wrapText="1"/>
    </xf>
    <xf numFmtId="3" fontId="2" fillId="0" borderId="0" xfId="0" applyNumberFormat="1" applyFont="1" applyBorder="1" applyAlignment="1">
      <alignment horizontal="left" vertical="center" wrapText="1"/>
    </xf>
    <xf numFmtId="0" fontId="2" fillId="0" borderId="0" xfId="0" applyFont="1" applyFill="1" applyBorder="1" applyAlignment="1">
      <alignment horizontal="left" vertical="center"/>
    </xf>
    <xf numFmtId="0" fontId="5" fillId="0" borderId="0" xfId="0" applyFont="1" applyBorder="1" applyAlignment="1">
      <alignment horizontal="left" vertical="center"/>
    </xf>
    <xf numFmtId="0" fontId="9" fillId="0" borderId="0" xfId="0" applyFont="1" applyBorder="1" applyAlignment="1">
      <alignment horizontal="left" vertical="center" wrapText="1"/>
    </xf>
    <xf numFmtId="0" fontId="6" fillId="0" borderId="0" xfId="0" applyFont="1" applyBorder="1" applyAlignment="1">
      <alignment horizontal="left" vertical="center" wrapText="1"/>
    </xf>
    <xf numFmtId="0" fontId="9" fillId="0" borderId="0" xfId="0" applyFont="1" applyBorder="1" applyAlignment="1">
      <alignment horizontal="left" vertical="center"/>
    </xf>
    <xf numFmtId="0" fontId="9" fillId="0" borderId="0" xfId="0" applyFont="1" applyFill="1" applyBorder="1" applyAlignment="1">
      <alignment horizontal="left" vertical="center" wrapText="1"/>
    </xf>
    <xf numFmtId="0" fontId="13" fillId="0" borderId="0"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0" xfId="0" applyFont="1" applyFill="1" applyBorder="1" applyAlignment="1">
      <alignment vertical="center" wrapText="1"/>
    </xf>
    <xf numFmtId="0" fontId="6" fillId="6" borderId="0" xfId="0" applyFont="1" applyFill="1" applyBorder="1" applyAlignment="1">
      <alignment horizontal="left" vertical="center" wrapText="1"/>
    </xf>
    <xf numFmtId="0" fontId="9" fillId="3" borderId="0" xfId="0" applyFont="1" applyFill="1" applyBorder="1" applyAlignment="1">
      <alignment horizontal="left" vertical="center" wrapText="1"/>
    </xf>
    <xf numFmtId="164" fontId="6" fillId="0" borderId="0" xfId="0" applyNumberFormat="1" applyFont="1" applyBorder="1" applyAlignment="1">
      <alignment horizontal="left" vertical="center" wrapText="1"/>
    </xf>
    <xf numFmtId="165" fontId="1" fillId="0" borderId="0" xfId="0" applyNumberFormat="1" applyFont="1" applyBorder="1" applyAlignment="1">
      <alignment horizontal="left" vertical="center" wrapText="1"/>
    </xf>
    <xf numFmtId="3" fontId="9" fillId="0" borderId="0" xfId="0" applyNumberFormat="1" applyFont="1" applyBorder="1" applyAlignment="1">
      <alignment horizontal="left" vertical="center" wrapText="1"/>
    </xf>
    <xf numFmtId="3" fontId="6" fillId="0" borderId="0" xfId="0" applyNumberFormat="1" applyFont="1" applyBorder="1" applyAlignment="1">
      <alignment horizontal="left" vertical="center" wrapText="1"/>
    </xf>
    <xf numFmtId="3" fontId="13" fillId="0" borderId="0" xfId="0" applyNumberFormat="1" applyFont="1" applyBorder="1" applyAlignment="1">
      <alignment horizontal="left" vertical="center" wrapText="1"/>
    </xf>
    <xf numFmtId="164" fontId="2" fillId="0" borderId="0" xfId="0" applyNumberFormat="1" applyFont="1" applyBorder="1" applyAlignment="1">
      <alignment horizontal="left" vertical="center" wrapText="1"/>
    </xf>
    <xf numFmtId="165" fontId="2" fillId="0" borderId="0" xfId="0" applyNumberFormat="1" applyFont="1" applyBorder="1" applyAlignment="1">
      <alignment horizontal="left" vertical="center" wrapText="1"/>
    </xf>
    <xf numFmtId="0" fontId="2" fillId="0" borderId="0" xfId="0" applyFont="1" applyBorder="1" applyAlignment="1">
      <alignment horizontal="left" vertical="center"/>
    </xf>
    <xf numFmtId="0" fontId="2" fillId="0" borderId="0" xfId="0" applyFont="1" applyBorder="1" applyAlignment="1">
      <alignment vertical="center" wrapText="1"/>
    </xf>
    <xf numFmtId="0" fontId="10" fillId="0" borderId="0" xfId="0" applyFont="1" applyBorder="1" applyAlignment="1">
      <alignment horizontal="left" vertical="center" wrapText="1"/>
    </xf>
    <xf numFmtId="0" fontId="2" fillId="5" borderId="0" xfId="0" applyFont="1" applyFill="1" applyBorder="1" applyAlignment="1">
      <alignment horizontal="left" vertical="center" wrapText="1"/>
    </xf>
    <xf numFmtId="0" fontId="2" fillId="0" borderId="0" xfId="0" applyFont="1" applyFill="1" applyBorder="1" applyAlignment="1">
      <alignment vertical="center" wrapText="1"/>
    </xf>
    <xf numFmtId="0" fontId="3" fillId="0" borderId="0" xfId="0" applyFont="1" applyBorder="1" applyAlignment="1">
      <alignment horizontal="left" vertical="center" wrapText="1"/>
    </xf>
    <xf numFmtId="16" fontId="2" fillId="0" borderId="0" xfId="0" applyNumberFormat="1" applyFont="1" applyBorder="1" applyAlignment="1">
      <alignment horizontal="left" vertical="center" wrapText="1"/>
    </xf>
    <xf numFmtId="0" fontId="12" fillId="0" borderId="0" xfId="0" applyFont="1" applyBorder="1" applyAlignment="1">
      <alignment horizontal="left" vertical="center" wrapText="1"/>
    </xf>
    <xf numFmtId="0" fontId="6" fillId="6" borderId="0" xfId="0" applyFont="1" applyFill="1" applyBorder="1" applyAlignment="1">
      <alignment horizontal="left" vertical="center"/>
    </xf>
    <xf numFmtId="0" fontId="5" fillId="0" borderId="0" xfId="0" applyFont="1" applyFill="1" applyBorder="1" applyAlignment="1">
      <alignment horizontal="left" vertical="center"/>
    </xf>
    <xf numFmtId="0" fontId="9" fillId="4" borderId="0" xfId="0" applyFont="1" applyFill="1" applyBorder="1" applyAlignment="1">
      <alignment horizontal="left" vertical="center"/>
    </xf>
    <xf numFmtId="164" fontId="5" fillId="0" borderId="0" xfId="0" applyNumberFormat="1" applyFont="1" applyBorder="1" applyAlignment="1">
      <alignment horizontal="center" vertical="center" wrapText="1"/>
    </xf>
    <xf numFmtId="164" fontId="2" fillId="0" borderId="0" xfId="0" applyNumberFormat="1" applyFont="1" applyBorder="1" applyAlignment="1">
      <alignment horizontal="center" vertical="center" wrapText="1"/>
    </xf>
    <xf numFmtId="164" fontId="2" fillId="0" borderId="0" xfId="0" applyNumberFormat="1"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0" xfId="0" applyFont="1" applyBorder="1" applyAlignment="1">
      <alignment horizontal="center" vertical="center" wrapText="1"/>
    </xf>
    <xf numFmtId="165" fontId="5" fillId="0" borderId="0" xfId="0" applyNumberFormat="1" applyFont="1" applyBorder="1" applyAlignment="1">
      <alignment horizontal="center" vertical="center" wrapText="1"/>
    </xf>
    <xf numFmtId="3" fontId="5" fillId="0" borderId="0" xfId="0" applyNumberFormat="1" applyFont="1" applyBorder="1" applyAlignment="1">
      <alignment horizontal="center" vertical="center" wrapText="1"/>
    </xf>
    <xf numFmtId="3" fontId="2" fillId="0" borderId="0" xfId="0" applyNumberFormat="1" applyFont="1" applyBorder="1" applyAlignment="1">
      <alignment horizontal="center" vertical="center" wrapText="1"/>
    </xf>
    <xf numFmtId="165" fontId="2" fillId="0" borderId="0" xfId="0" applyNumberFormat="1" applyFont="1" applyBorder="1" applyAlignment="1">
      <alignment horizontal="center" vertical="center" wrapText="1"/>
    </xf>
    <xf numFmtId="0" fontId="5" fillId="0" borderId="0" xfId="0" applyFont="1" applyBorder="1" applyAlignment="1">
      <alignment horizontal="center" vertical="center" wrapText="1"/>
    </xf>
    <xf numFmtId="164" fontId="6" fillId="0" borderId="0" xfId="0" applyNumberFormat="1" applyFont="1" applyFill="1" applyBorder="1" applyAlignment="1">
      <alignment horizontal="center" vertical="center" wrapText="1"/>
    </xf>
    <xf numFmtId="164" fontId="5" fillId="0" borderId="0" xfId="0" applyNumberFormat="1" applyFont="1" applyFill="1" applyBorder="1" applyAlignment="1">
      <alignment horizontal="center" vertical="center" wrapText="1"/>
    </xf>
  </cellXfs>
  <cellStyles count="17">
    <cellStyle name="Followed Hyperlink" xfId="6" builtinId="9" hidden="1"/>
    <cellStyle name="Followed Hyperlink" xfId="8" builtinId="9" hidden="1"/>
    <cellStyle name="Followed Hyperlink" xfId="2" builtinId="9" hidden="1"/>
    <cellStyle name="Followed Hyperlink" xfId="4" builtinId="9" hidden="1"/>
    <cellStyle name="Followed Hyperlink" xfId="16" builtinId="9" hidden="1"/>
    <cellStyle name="Followed Hyperlink" xfId="14" builtinId="9" hidden="1"/>
    <cellStyle name="Followed Hyperlink" xfId="12" builtinId="9" hidden="1"/>
    <cellStyle name="Followed Hyperlink" xfId="10" builtinId="9" hidden="1"/>
    <cellStyle name="Hyperlink" xfId="3" builtinId="8" hidden="1"/>
    <cellStyle name="Hyperlink" xfId="9" builtinId="8" hidden="1"/>
    <cellStyle name="Hyperlink" xfId="1" builtinId="8" hidden="1"/>
    <cellStyle name="Hyperlink" xfId="13" builtinId="8" hidden="1"/>
    <cellStyle name="Hyperlink" xfId="5" builtinId="8" hidden="1"/>
    <cellStyle name="Hyperlink" xfId="7" builtinId="8" hidden="1"/>
    <cellStyle name="Hyperlink" xfId="15" builtinId="8" hidden="1"/>
    <cellStyle name="Hyperlink" xfId="11" builtinId="8" hidden="1"/>
    <cellStyle name="Normal" xfId="0" builtinId="0"/>
  </cellStyles>
  <dxfs count="0"/>
  <tableStyles count="0" defaultTableStyle="TableStyleMedium2" defaultPivotStyle="PivotStyleLight16"/>
  <colors>
    <mruColors>
      <color rgb="FFFFFF99"/>
      <color rgb="FFCCFFFF"/>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34"/>
  <sheetViews>
    <sheetView tabSelected="1" workbookViewId="0"/>
  </sheetViews>
  <sheetFormatPr defaultColWidth="8.86328125" defaultRowHeight="14.25" x14ac:dyDescent="0.45"/>
  <cols>
    <col min="1" max="1" width="12.3984375" customWidth="1"/>
    <col min="2" max="2" width="18.3984375" customWidth="1"/>
    <col min="3" max="3" width="23.3984375" customWidth="1"/>
    <col min="4" max="4" width="24.3984375" customWidth="1"/>
    <col min="5" max="5" width="25.3984375" customWidth="1"/>
    <col min="9" max="9" width="33.73046875" customWidth="1"/>
  </cols>
  <sheetData>
    <row r="1" spans="1:4" x14ac:dyDescent="0.45">
      <c r="A1" s="1" t="s">
        <v>1364</v>
      </c>
    </row>
    <row r="2" spans="1:4" x14ac:dyDescent="0.45">
      <c r="A2" t="s">
        <v>0</v>
      </c>
    </row>
    <row r="4" spans="1:4" x14ac:dyDescent="0.45">
      <c r="A4" s="1" t="s">
        <v>1</v>
      </c>
    </row>
    <row r="5" spans="1:4" x14ac:dyDescent="0.45">
      <c r="A5" s="2" t="s">
        <v>2</v>
      </c>
    </row>
    <row r="6" spans="1:4" x14ac:dyDescent="0.45">
      <c r="A6" s="2" t="s">
        <v>3</v>
      </c>
    </row>
    <row r="7" spans="1:4" x14ac:dyDescent="0.45">
      <c r="A7" t="s">
        <v>4</v>
      </c>
    </row>
    <row r="8" spans="1:4" x14ac:dyDescent="0.45">
      <c r="A8" t="s">
        <v>5</v>
      </c>
    </row>
    <row r="9" spans="1:4" x14ac:dyDescent="0.45">
      <c r="A9" t="s">
        <v>6</v>
      </c>
    </row>
    <row r="10" spans="1:4" x14ac:dyDescent="0.45">
      <c r="A10" t="s">
        <v>7</v>
      </c>
      <c r="B10" t="s">
        <v>8</v>
      </c>
      <c r="C10" t="s">
        <v>9</v>
      </c>
      <c r="D10" t="s">
        <v>10</v>
      </c>
    </row>
    <row r="11" spans="1:4" x14ac:dyDescent="0.45">
      <c r="A11" t="s">
        <v>11</v>
      </c>
    </row>
    <row r="12" spans="1:4" x14ac:dyDescent="0.45">
      <c r="A12" t="s">
        <v>12</v>
      </c>
    </row>
    <row r="13" spans="1:4" x14ac:dyDescent="0.45">
      <c r="A13" t="s">
        <v>13</v>
      </c>
    </row>
    <row r="14" spans="1:4" x14ac:dyDescent="0.45">
      <c r="A14" t="s">
        <v>5</v>
      </c>
    </row>
    <row r="15" spans="1:4" x14ac:dyDescent="0.45">
      <c r="A15" t="s">
        <v>14</v>
      </c>
      <c r="B15" t="s">
        <v>15</v>
      </c>
      <c r="C15" t="s">
        <v>16</v>
      </c>
      <c r="D15" t="s">
        <v>17</v>
      </c>
    </row>
    <row r="17" spans="1:9" x14ac:dyDescent="0.45">
      <c r="A17" t="s">
        <v>18</v>
      </c>
    </row>
    <row r="18" spans="1:9" x14ac:dyDescent="0.45">
      <c r="A18" t="s">
        <v>19</v>
      </c>
    </row>
    <row r="20" spans="1:9" x14ac:dyDescent="0.45">
      <c r="A20" s="25">
        <v>43575</v>
      </c>
    </row>
    <row r="21" spans="1:9" x14ac:dyDescent="0.45">
      <c r="A21" s="26" t="s">
        <v>20</v>
      </c>
      <c r="B21" s="2"/>
      <c r="C21" s="2"/>
      <c r="D21" s="2"/>
      <c r="E21" s="2"/>
      <c r="F21" s="2"/>
      <c r="G21" s="2"/>
      <c r="H21" s="2"/>
      <c r="I21" s="2"/>
    </row>
    <row r="22" spans="1:9" x14ac:dyDescent="0.45">
      <c r="A22" s="27" t="s">
        <v>21</v>
      </c>
      <c r="B22" s="2"/>
      <c r="C22" s="2"/>
      <c r="D22" s="2"/>
      <c r="E22" s="2"/>
      <c r="F22" s="2"/>
      <c r="G22" s="2"/>
      <c r="H22" s="2"/>
      <c r="I22" s="2"/>
    </row>
    <row r="23" spans="1:9" x14ac:dyDescent="0.45">
      <c r="A23" s="27" t="s">
        <v>22</v>
      </c>
      <c r="B23" s="2"/>
      <c r="C23" s="2"/>
      <c r="D23" s="2"/>
      <c r="E23" s="2"/>
      <c r="F23" s="2"/>
      <c r="G23" s="2"/>
      <c r="H23" s="2"/>
      <c r="I23" s="2"/>
    </row>
    <row r="24" spans="1:9" x14ac:dyDescent="0.45">
      <c r="A24" s="27" t="s">
        <v>23</v>
      </c>
      <c r="B24" s="2"/>
      <c r="C24" s="2"/>
      <c r="D24" s="2"/>
      <c r="E24" s="2"/>
      <c r="F24" s="2"/>
      <c r="G24" s="2"/>
      <c r="H24" s="2"/>
      <c r="I24" s="2"/>
    </row>
    <row r="26" spans="1:9" ht="14.65" thickBot="1" x14ac:dyDescent="0.5"/>
    <row r="27" spans="1:9" ht="14.65" thickBot="1" x14ac:dyDescent="0.5">
      <c r="A27" s="3"/>
      <c r="B27" s="4"/>
      <c r="C27" s="4" t="s">
        <v>24</v>
      </c>
      <c r="D27" s="4" t="s">
        <v>25</v>
      </c>
      <c r="E27" s="5" t="s">
        <v>26</v>
      </c>
    </row>
    <row r="28" spans="1:9" x14ac:dyDescent="0.45">
      <c r="A28" s="6" t="s">
        <v>27</v>
      </c>
      <c r="B28" s="28" t="s">
        <v>28</v>
      </c>
      <c r="C28" s="28" t="s">
        <v>29</v>
      </c>
      <c r="D28" s="28"/>
      <c r="E28" s="7"/>
      <c r="H28" s="8" t="s">
        <v>27</v>
      </c>
      <c r="I28" s="9" t="s">
        <v>30</v>
      </c>
    </row>
    <row r="29" spans="1:9" x14ac:dyDescent="0.45">
      <c r="A29" s="6" t="s">
        <v>31</v>
      </c>
      <c r="B29" s="28" t="s">
        <v>32</v>
      </c>
      <c r="C29" s="28"/>
      <c r="D29" s="28" t="s">
        <v>29</v>
      </c>
      <c r="E29" s="7"/>
      <c r="H29" s="6" t="s">
        <v>31</v>
      </c>
      <c r="I29" s="10" t="s">
        <v>33</v>
      </c>
    </row>
    <row r="30" spans="1:9" ht="14.65" thickBot="1" x14ac:dyDescent="0.5">
      <c r="A30" s="11" t="s">
        <v>34</v>
      </c>
      <c r="B30" s="13" t="s">
        <v>35</v>
      </c>
      <c r="C30" s="13"/>
      <c r="D30" s="13"/>
      <c r="E30" s="14" t="s">
        <v>36</v>
      </c>
      <c r="H30" s="11" t="s">
        <v>34</v>
      </c>
      <c r="I30" s="12" t="s">
        <v>37</v>
      </c>
    </row>
    <row r="31" spans="1:9" x14ac:dyDescent="0.45">
      <c r="A31" s="29"/>
      <c r="E31" s="28"/>
      <c r="F31" s="28"/>
    </row>
    <row r="32" spans="1:9" x14ac:dyDescent="0.45">
      <c r="A32" t="s">
        <v>38</v>
      </c>
    </row>
    <row r="33" spans="1:9" x14ac:dyDescent="0.45">
      <c r="A33" s="30"/>
      <c r="H33" s="30"/>
      <c r="I33" s="15"/>
    </row>
    <row r="34" spans="1:9" x14ac:dyDescent="0.45">
      <c r="A34" t="s">
        <v>1342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P298"/>
  <sheetViews>
    <sheetView zoomScale="90" zoomScaleNormal="90" workbookViewId="0">
      <pane ySplit="1" topLeftCell="A2" activePane="bottomLeft" state="frozen"/>
      <selection activeCell="ED1" sqref="ED1"/>
      <selection pane="bottomLeft"/>
    </sheetView>
  </sheetViews>
  <sheetFormatPr defaultColWidth="9.1328125" defaultRowHeight="14.25" x14ac:dyDescent="0.45"/>
  <cols>
    <col min="1" max="1" width="12.53125" style="21" bestFit="1" customWidth="1"/>
    <col min="2" max="2" width="12.1328125" style="21" bestFit="1" customWidth="1"/>
    <col min="3" max="3" width="11.53125" style="21" bestFit="1" customWidth="1"/>
    <col min="4" max="4" width="172.265625" style="52" bestFit="1" customWidth="1"/>
    <col min="5" max="5" width="15.3984375" style="21" customWidth="1"/>
    <col min="6" max="6" width="19.86328125" style="21" bestFit="1" customWidth="1"/>
    <col min="7" max="7" width="15.1328125" style="21" bestFit="1" customWidth="1"/>
    <col min="8" max="8" width="22.265625" style="21" bestFit="1" customWidth="1"/>
    <col min="9" max="9" width="20.3984375" style="18" bestFit="1" customWidth="1"/>
    <col min="10" max="10" width="135.3984375" style="21" bestFit="1" customWidth="1"/>
    <col min="11" max="11" width="60.59765625" style="21" bestFit="1" customWidth="1"/>
    <col min="12" max="12" width="32.265625" style="21" customWidth="1"/>
    <col min="13" max="13" width="31.3984375" style="21" customWidth="1"/>
    <col min="14" max="14" width="12.73046875" style="21" bestFit="1" customWidth="1"/>
    <col min="15" max="15" width="14" style="21" bestFit="1" customWidth="1"/>
    <col min="16" max="17" width="19" style="22" bestFit="1" customWidth="1"/>
    <col min="18" max="18" width="37.59765625" style="23" bestFit="1" customWidth="1"/>
    <col min="19" max="19" width="84" style="21" customWidth="1"/>
    <col min="20" max="20" width="47.73046875" style="21" bestFit="1" customWidth="1"/>
    <col min="21" max="21" width="79.73046875" style="21" bestFit="1" customWidth="1"/>
    <col min="22" max="22" width="85.86328125" style="21" bestFit="1" customWidth="1"/>
    <col min="23" max="23" width="34.73046875" style="21" bestFit="1" customWidth="1"/>
    <col min="24" max="24" width="37.59765625" style="21" bestFit="1" customWidth="1"/>
    <col min="25" max="25" width="34.1328125" style="21" bestFit="1" customWidth="1"/>
    <col min="26" max="26" width="28.3984375" style="21" bestFit="1" customWidth="1"/>
    <col min="27" max="27" width="20.1328125" style="21" customWidth="1"/>
    <col min="28" max="28" width="26.59765625" style="21" bestFit="1" customWidth="1"/>
    <col min="29" max="29" width="21.86328125" style="21" bestFit="1" customWidth="1"/>
    <col min="30" max="30" width="79.3984375" style="21" customWidth="1"/>
    <col min="31" max="31" width="59.1328125" style="53" customWidth="1"/>
    <col min="32" max="34" width="59.1328125" style="21" customWidth="1"/>
    <col min="35" max="37" width="55.3984375" style="21" customWidth="1"/>
    <col min="38" max="41" width="59.1328125" style="21" customWidth="1"/>
    <col min="42" max="42" width="26.3984375" style="52" customWidth="1"/>
    <col min="43" max="43" width="28.1328125" style="52" customWidth="1"/>
    <col min="44" max="44" width="16.1328125" style="21" customWidth="1"/>
    <col min="45" max="45" width="20.3984375" style="21" bestFit="1" customWidth="1"/>
    <col min="46" max="46" width="20" style="21" bestFit="1" customWidth="1"/>
    <col min="47" max="47" width="18.1328125" style="21" customWidth="1"/>
    <col min="48" max="48" width="20.3984375" style="21" bestFit="1" customWidth="1"/>
    <col min="49" max="49" width="24.3984375" style="21" bestFit="1" customWidth="1"/>
    <col min="50" max="50" width="18.3984375" style="21" customWidth="1"/>
    <col min="51" max="51" width="20.3984375" style="21" bestFit="1" customWidth="1"/>
    <col min="52" max="52" width="21.73046875" style="21" bestFit="1" customWidth="1"/>
    <col min="53" max="53" width="17" style="21" customWidth="1"/>
    <col min="54" max="54" width="20.3984375" style="21" bestFit="1" customWidth="1"/>
    <col min="55" max="55" width="20" style="21" bestFit="1" customWidth="1"/>
    <col min="56" max="56" width="14.3984375" style="21" customWidth="1"/>
    <col min="57" max="57" width="20.3984375" style="21" bestFit="1" customWidth="1"/>
    <col min="58" max="59" width="20" style="21" bestFit="1" customWidth="1"/>
    <col min="60" max="60" width="20.3984375" style="21" bestFit="1" customWidth="1"/>
    <col min="61" max="61" width="27.1328125" style="21" bestFit="1" customWidth="1"/>
    <col min="62" max="62" width="26.265625" style="21" bestFit="1" customWidth="1"/>
    <col min="63" max="63" width="20.3984375" style="21" bestFit="1" customWidth="1"/>
    <col min="64" max="64" width="24.3984375" style="21" bestFit="1" customWidth="1"/>
    <col min="65" max="65" width="27.265625" style="21" bestFit="1" customWidth="1"/>
    <col min="66" max="66" width="21.73046875" style="21" bestFit="1" customWidth="1"/>
    <col min="67" max="67" width="27.1328125" style="21" bestFit="1" customWidth="1"/>
    <col min="68" max="68" width="34.1328125" style="21" bestFit="1" customWidth="1"/>
    <col min="69" max="69" width="20.3984375" style="21" bestFit="1" customWidth="1"/>
    <col min="70" max="70" width="27.1328125" style="21" bestFit="1" customWidth="1"/>
    <col min="71" max="71" width="25.265625" style="21" bestFit="1" customWidth="1"/>
    <col min="72" max="72" width="21.73046875" style="21" bestFit="1" customWidth="1"/>
    <col min="73" max="73" width="32.73046875" style="21" bestFit="1" customWidth="1"/>
    <col min="74" max="74" width="20.73046875" style="21" bestFit="1" customWidth="1"/>
    <col min="75" max="75" width="20.3984375" style="21" bestFit="1" customWidth="1"/>
    <col min="76" max="76" width="28.1328125" style="21" bestFit="1" customWidth="1"/>
    <col min="77" max="77" width="27" style="21" bestFit="1" customWidth="1"/>
    <col min="78" max="78" width="20.3984375" style="21" bestFit="1" customWidth="1"/>
    <col min="79" max="79" width="28.1328125" style="21" bestFit="1" customWidth="1"/>
    <col min="80" max="80" width="25.1328125" style="21" bestFit="1" customWidth="1"/>
    <col min="81" max="81" width="20.3984375" style="21" bestFit="1" customWidth="1"/>
    <col min="82" max="82" width="24.3984375" style="21" bestFit="1" customWidth="1"/>
    <col min="83" max="83" width="23.86328125" style="21" bestFit="1" customWidth="1"/>
    <col min="84" max="84" width="20.3984375" style="21" bestFit="1" customWidth="1"/>
    <col min="85" max="85" width="24.3984375" style="21" bestFit="1" customWidth="1"/>
    <col min="86" max="86" width="20.86328125" style="21" bestFit="1" customWidth="1"/>
    <col min="87" max="87" width="21.73046875" style="21" bestFit="1" customWidth="1"/>
    <col min="88" max="88" width="24.3984375" style="21" bestFit="1" customWidth="1"/>
    <col min="89" max="89" width="23.3984375" style="21" bestFit="1" customWidth="1"/>
    <col min="90" max="90" width="20.3984375" style="21" bestFit="1" customWidth="1"/>
    <col min="91" max="91" width="24.3984375" style="21" bestFit="1" customWidth="1"/>
    <col min="92" max="92" width="20.265625" style="21" bestFit="1" customWidth="1"/>
    <col min="93" max="93" width="20.3984375" style="21" bestFit="1" customWidth="1"/>
    <col min="94" max="94" width="24.3984375" style="21" bestFit="1" customWidth="1"/>
    <col min="95" max="95" width="22" style="21" bestFit="1" customWidth="1"/>
    <col min="96" max="96" width="20.3984375" style="21" bestFit="1" customWidth="1"/>
    <col min="97" max="97" width="27.1328125" style="21" bestFit="1" customWidth="1"/>
    <col min="98" max="98" width="20.73046875" style="21" bestFit="1" customWidth="1"/>
    <col min="99" max="99" width="20.3984375" style="21" bestFit="1" customWidth="1"/>
    <col min="100" max="100" width="24.3984375" style="21" bestFit="1" customWidth="1"/>
    <col min="101" max="101" width="19.1328125" style="21" bestFit="1" customWidth="1"/>
    <col min="102" max="102" width="20.3984375" style="21" bestFit="1" customWidth="1"/>
    <col min="103" max="103" width="25.86328125" style="21" bestFit="1" customWidth="1"/>
    <col min="104" max="104" width="20.73046875" style="21" bestFit="1" customWidth="1"/>
    <col min="105" max="105" width="20.3984375" style="21" bestFit="1" customWidth="1"/>
    <col min="106" max="106" width="24.3984375" style="21" bestFit="1" customWidth="1"/>
    <col min="107" max="107" width="14.1328125" style="21" bestFit="1" customWidth="1"/>
    <col min="108" max="108" width="20.3984375" style="21" bestFit="1" customWidth="1"/>
    <col min="109" max="109" width="25.3984375" style="21" bestFit="1" customWidth="1"/>
    <col min="110" max="110" width="17" style="21" bestFit="1" customWidth="1"/>
    <col min="111" max="111" width="21.73046875" style="21" bestFit="1" customWidth="1"/>
    <col min="112" max="112" width="27.86328125" style="21" bestFit="1" customWidth="1"/>
    <col min="113" max="113" width="25.86328125" style="21" bestFit="1" customWidth="1"/>
    <col min="114" max="114" width="20.3984375" style="21" bestFit="1" customWidth="1"/>
    <col min="115" max="115" width="24.3984375" style="21" bestFit="1" customWidth="1"/>
    <col min="116" max="116" width="18.86328125" style="21" bestFit="1" customWidth="1"/>
    <col min="117" max="117" width="20.3984375" style="21" bestFit="1" customWidth="1"/>
    <col min="118" max="118" width="24.3984375" style="21" bestFit="1" customWidth="1"/>
    <col min="119" max="119" width="14.1328125" style="21" bestFit="1" customWidth="1"/>
    <col min="120" max="120" width="20.3984375" style="21" bestFit="1" customWidth="1"/>
    <col min="121" max="121" width="28.1328125" style="21" bestFit="1" customWidth="1"/>
    <col min="122" max="122" width="17.73046875" style="21" bestFit="1" customWidth="1"/>
    <col min="123" max="123" width="20.3984375" style="21" bestFit="1" customWidth="1"/>
    <col min="124" max="124" width="28.1328125" style="21" bestFit="1" customWidth="1"/>
    <col min="125" max="125" width="14.1328125" style="21" bestFit="1" customWidth="1"/>
    <col min="126" max="126" width="20.3984375" style="21" bestFit="1" customWidth="1"/>
    <col min="127" max="127" width="24.3984375" style="21" bestFit="1" customWidth="1"/>
    <col min="128" max="128" width="14.1328125" style="21" bestFit="1" customWidth="1"/>
    <col min="129" max="129" width="20.3984375" style="21" bestFit="1" customWidth="1"/>
    <col min="130" max="130" width="24.3984375" style="21" bestFit="1" customWidth="1"/>
    <col min="131" max="131" width="21.265625" style="52" bestFit="1" customWidth="1"/>
    <col min="132" max="132" width="25.73046875" style="52" bestFit="1" customWidth="1"/>
    <col min="133" max="133" width="34.73046875" style="52" customWidth="1"/>
    <col min="134" max="134" width="33.265625" style="50" customWidth="1"/>
    <col min="135" max="135" width="31" style="51" customWidth="1"/>
    <col min="136" max="136" width="35.1328125" style="70" customWidth="1"/>
    <col min="137" max="137" width="35.1328125" style="33" customWidth="1"/>
    <col min="138" max="138" width="25.86328125" style="70" bestFit="1" customWidth="1"/>
    <col min="139" max="139" width="18" style="33" customWidth="1"/>
    <col min="140" max="140" width="27.86328125" style="33" bestFit="1" customWidth="1"/>
    <col min="141" max="141" width="34.1328125" style="33" bestFit="1" customWidth="1"/>
    <col min="142" max="142" width="34.1328125" style="33" customWidth="1"/>
    <col min="143" max="143" width="33.86328125" style="33" bestFit="1" customWidth="1"/>
    <col min="144" max="144" width="77.3984375" style="21" customWidth="1"/>
    <col min="145" max="145" width="27.59765625" style="50" bestFit="1" customWidth="1"/>
    <col min="146" max="146" width="93.73046875" style="21" customWidth="1"/>
    <col min="147" max="16384" width="9.1328125" style="16"/>
  </cols>
  <sheetData>
    <row r="1" spans="1:146" s="19" customFormat="1" ht="31.5" customHeight="1" x14ac:dyDescent="0.45">
      <c r="A1" s="36" t="s">
        <v>1340</v>
      </c>
      <c r="B1" s="36" t="s">
        <v>1341</v>
      </c>
      <c r="C1" s="37" t="s">
        <v>39</v>
      </c>
      <c r="D1" s="38" t="s">
        <v>40</v>
      </c>
      <c r="E1" s="36" t="s">
        <v>41</v>
      </c>
      <c r="F1" s="36" t="s">
        <v>37</v>
      </c>
      <c r="G1" s="36" t="s">
        <v>33</v>
      </c>
      <c r="H1" s="36" t="s">
        <v>30</v>
      </c>
      <c r="I1" s="39" t="s">
        <v>42</v>
      </c>
      <c r="J1" s="36" t="s">
        <v>43</v>
      </c>
      <c r="K1" s="36" t="s">
        <v>44</v>
      </c>
      <c r="L1" s="36" t="s">
        <v>45</v>
      </c>
      <c r="M1" s="36" t="s">
        <v>46</v>
      </c>
      <c r="N1" s="39" t="s">
        <v>47</v>
      </c>
      <c r="O1" s="39" t="s">
        <v>48</v>
      </c>
      <c r="P1" s="37" t="s">
        <v>49</v>
      </c>
      <c r="Q1" s="37" t="s">
        <v>50</v>
      </c>
      <c r="R1" s="40" t="s">
        <v>51</v>
      </c>
      <c r="S1" s="36" t="s">
        <v>52</v>
      </c>
      <c r="T1" s="37" t="s">
        <v>53</v>
      </c>
      <c r="U1" s="37" t="s">
        <v>54</v>
      </c>
      <c r="V1" s="37" t="s">
        <v>55</v>
      </c>
      <c r="W1" s="37" t="s">
        <v>56</v>
      </c>
      <c r="X1" s="37" t="s">
        <v>57</v>
      </c>
      <c r="Y1" s="37" t="s">
        <v>58</v>
      </c>
      <c r="Z1" s="37" t="s">
        <v>59</v>
      </c>
      <c r="AA1" s="37" t="s">
        <v>60</v>
      </c>
      <c r="AB1" s="37" t="s">
        <v>61</v>
      </c>
      <c r="AC1" s="37" t="s">
        <v>62</v>
      </c>
      <c r="AD1" s="37" t="s">
        <v>63</v>
      </c>
      <c r="AE1" s="42" t="s">
        <v>1336</v>
      </c>
      <c r="AF1" s="41" t="s">
        <v>1337</v>
      </c>
      <c r="AG1" s="41" t="s">
        <v>1338</v>
      </c>
      <c r="AH1" s="41" t="s">
        <v>64</v>
      </c>
      <c r="AI1" s="41" t="s">
        <v>65</v>
      </c>
      <c r="AJ1" s="41" t="s">
        <v>66</v>
      </c>
      <c r="AK1" s="41" t="s">
        <v>67</v>
      </c>
      <c r="AL1" s="41" t="s">
        <v>68</v>
      </c>
      <c r="AM1" s="41" t="s">
        <v>69</v>
      </c>
      <c r="AN1" s="41" t="s">
        <v>70</v>
      </c>
      <c r="AO1" s="41" t="s">
        <v>71</v>
      </c>
      <c r="AP1" s="60" t="s">
        <v>72</v>
      </c>
      <c r="AQ1" s="60" t="s">
        <v>73</v>
      </c>
      <c r="AR1" s="43" t="s">
        <v>74</v>
      </c>
      <c r="AS1" s="43" t="s">
        <v>75</v>
      </c>
      <c r="AT1" s="43" t="s">
        <v>76</v>
      </c>
      <c r="AU1" s="43" t="s">
        <v>77</v>
      </c>
      <c r="AV1" s="43" t="s">
        <v>78</v>
      </c>
      <c r="AW1" s="43" t="s">
        <v>79</v>
      </c>
      <c r="AX1" s="43" t="s">
        <v>80</v>
      </c>
      <c r="AY1" s="43" t="s">
        <v>81</v>
      </c>
      <c r="AZ1" s="43" t="s">
        <v>82</v>
      </c>
      <c r="BA1" s="43" t="s">
        <v>83</v>
      </c>
      <c r="BB1" s="43" t="s">
        <v>84</v>
      </c>
      <c r="BC1" s="43" t="s">
        <v>85</v>
      </c>
      <c r="BD1" s="43" t="s">
        <v>86</v>
      </c>
      <c r="BE1" s="43" t="s">
        <v>87</v>
      </c>
      <c r="BF1" s="43" t="s">
        <v>88</v>
      </c>
      <c r="BG1" s="43" t="s">
        <v>89</v>
      </c>
      <c r="BH1" s="43" t="s">
        <v>90</v>
      </c>
      <c r="BI1" s="43" t="s">
        <v>91</v>
      </c>
      <c r="BJ1" s="43" t="s">
        <v>92</v>
      </c>
      <c r="BK1" s="43" t="s">
        <v>93</v>
      </c>
      <c r="BL1" s="43" t="s">
        <v>94</v>
      </c>
      <c r="BM1" s="43" t="s">
        <v>95</v>
      </c>
      <c r="BN1" s="43" t="s">
        <v>96</v>
      </c>
      <c r="BO1" s="43" t="s">
        <v>97</v>
      </c>
      <c r="BP1" s="43" t="s">
        <v>98</v>
      </c>
      <c r="BQ1" s="43" t="s">
        <v>99</v>
      </c>
      <c r="BR1" s="43" t="s">
        <v>100</v>
      </c>
      <c r="BS1" s="43" t="s">
        <v>101</v>
      </c>
      <c r="BT1" s="43" t="s">
        <v>102</v>
      </c>
      <c r="BU1" s="43" t="s">
        <v>103</v>
      </c>
      <c r="BV1" s="43" t="s">
        <v>104</v>
      </c>
      <c r="BW1" s="43" t="s">
        <v>105</v>
      </c>
      <c r="BX1" s="43" t="s">
        <v>106</v>
      </c>
      <c r="BY1" s="43" t="s">
        <v>107</v>
      </c>
      <c r="BZ1" s="43" t="s">
        <v>108</v>
      </c>
      <c r="CA1" s="43" t="s">
        <v>109</v>
      </c>
      <c r="CB1" s="43" t="s">
        <v>110</v>
      </c>
      <c r="CC1" s="43" t="s">
        <v>111</v>
      </c>
      <c r="CD1" s="43" t="s">
        <v>112</v>
      </c>
      <c r="CE1" s="43" t="s">
        <v>113</v>
      </c>
      <c r="CF1" s="43" t="s">
        <v>114</v>
      </c>
      <c r="CG1" s="43" t="s">
        <v>115</v>
      </c>
      <c r="CH1" s="43" t="s">
        <v>116</v>
      </c>
      <c r="CI1" s="43" t="s">
        <v>117</v>
      </c>
      <c r="CJ1" s="43" t="s">
        <v>118</v>
      </c>
      <c r="CK1" s="43" t="s">
        <v>119</v>
      </c>
      <c r="CL1" s="43" t="s">
        <v>120</v>
      </c>
      <c r="CM1" s="43" t="s">
        <v>121</v>
      </c>
      <c r="CN1" s="43" t="s">
        <v>122</v>
      </c>
      <c r="CO1" s="43" t="s">
        <v>123</v>
      </c>
      <c r="CP1" s="43" t="s">
        <v>124</v>
      </c>
      <c r="CQ1" s="43" t="s">
        <v>125</v>
      </c>
      <c r="CR1" s="43" t="s">
        <v>126</v>
      </c>
      <c r="CS1" s="43" t="s">
        <v>127</v>
      </c>
      <c r="CT1" s="43" t="s">
        <v>128</v>
      </c>
      <c r="CU1" s="43" t="s">
        <v>129</v>
      </c>
      <c r="CV1" s="43" t="s">
        <v>130</v>
      </c>
      <c r="CW1" s="43" t="s">
        <v>131</v>
      </c>
      <c r="CX1" s="43" t="s">
        <v>132</v>
      </c>
      <c r="CY1" s="43" t="s">
        <v>133</v>
      </c>
      <c r="CZ1" s="43" t="s">
        <v>134</v>
      </c>
      <c r="DA1" s="43" t="s">
        <v>135</v>
      </c>
      <c r="DB1" s="43" t="s">
        <v>136</v>
      </c>
      <c r="DC1" s="44" t="s">
        <v>137</v>
      </c>
      <c r="DD1" s="44" t="s">
        <v>138</v>
      </c>
      <c r="DE1" s="44" t="s">
        <v>139</v>
      </c>
      <c r="DF1" s="44" t="s">
        <v>140</v>
      </c>
      <c r="DG1" s="44" t="s">
        <v>141</v>
      </c>
      <c r="DH1" s="44" t="s">
        <v>142</v>
      </c>
      <c r="DI1" s="44" t="s">
        <v>143</v>
      </c>
      <c r="DJ1" s="44" t="s">
        <v>144</v>
      </c>
      <c r="DK1" s="44" t="s">
        <v>145</v>
      </c>
      <c r="DL1" s="44" t="s">
        <v>146</v>
      </c>
      <c r="DM1" s="44" t="s">
        <v>147</v>
      </c>
      <c r="DN1" s="44" t="s">
        <v>148</v>
      </c>
      <c r="DO1" s="44" t="s">
        <v>149</v>
      </c>
      <c r="DP1" s="44" t="s">
        <v>150</v>
      </c>
      <c r="DQ1" s="44" t="s">
        <v>151</v>
      </c>
      <c r="DR1" s="44" t="s">
        <v>152</v>
      </c>
      <c r="DS1" s="44" t="s">
        <v>153</v>
      </c>
      <c r="DT1" s="44" t="s">
        <v>154</v>
      </c>
      <c r="DU1" s="44" t="s">
        <v>155</v>
      </c>
      <c r="DV1" s="44" t="s">
        <v>156</v>
      </c>
      <c r="DW1" s="44" t="s">
        <v>157</v>
      </c>
      <c r="DX1" s="44" t="s">
        <v>158</v>
      </c>
      <c r="DY1" s="44" t="s">
        <v>159</v>
      </c>
      <c r="DZ1" s="44" t="s">
        <v>160</v>
      </c>
      <c r="EA1" s="62" t="s">
        <v>161</v>
      </c>
      <c r="EB1" s="62" t="s">
        <v>162</v>
      </c>
      <c r="EC1" s="62" t="s">
        <v>163</v>
      </c>
      <c r="ED1" s="45" t="s">
        <v>164</v>
      </c>
      <c r="EE1" s="46" t="s">
        <v>1339</v>
      </c>
      <c r="EF1" s="47" t="s">
        <v>165</v>
      </c>
      <c r="EG1" s="47" t="s">
        <v>166</v>
      </c>
      <c r="EH1" s="37" t="s">
        <v>167</v>
      </c>
      <c r="EI1" s="48" t="s">
        <v>168</v>
      </c>
      <c r="EJ1" s="48" t="s">
        <v>169</v>
      </c>
      <c r="EK1" s="48" t="s">
        <v>170</v>
      </c>
      <c r="EL1" s="49" t="s">
        <v>171</v>
      </c>
      <c r="EM1" s="48" t="s">
        <v>172</v>
      </c>
      <c r="EN1" s="36" t="s">
        <v>173</v>
      </c>
      <c r="EO1" s="45" t="s">
        <v>174</v>
      </c>
      <c r="EP1" s="36" t="s">
        <v>175</v>
      </c>
    </row>
    <row r="2" spans="1:146" s="17" customFormat="1" ht="31.5" customHeight="1" x14ac:dyDescent="0.45">
      <c r="A2" s="22">
        <v>1</v>
      </c>
      <c r="B2" s="22">
        <v>1</v>
      </c>
      <c r="C2" s="22">
        <v>1</v>
      </c>
      <c r="D2" s="35" t="s">
        <v>176</v>
      </c>
      <c r="E2" s="21" t="s">
        <v>177</v>
      </c>
      <c r="F2" s="21">
        <v>1997</v>
      </c>
      <c r="G2" s="21">
        <v>1994</v>
      </c>
      <c r="H2" s="21">
        <v>1994</v>
      </c>
      <c r="I2" s="18" t="s">
        <v>178</v>
      </c>
      <c r="J2" s="21" t="s">
        <v>179</v>
      </c>
      <c r="K2" s="21" t="s">
        <v>180</v>
      </c>
      <c r="L2" s="21" t="s">
        <v>181</v>
      </c>
      <c r="M2" s="21" t="s">
        <v>182</v>
      </c>
      <c r="N2" s="21">
        <v>20.58352</v>
      </c>
      <c r="O2" s="21">
        <v>105.92299</v>
      </c>
      <c r="P2" s="22" t="s">
        <v>183</v>
      </c>
      <c r="Q2" s="22" t="s">
        <v>184</v>
      </c>
      <c r="R2" s="23" t="s">
        <v>185</v>
      </c>
      <c r="S2" s="33" t="s">
        <v>186</v>
      </c>
      <c r="T2" s="33"/>
      <c r="U2" s="33" t="s">
        <v>187</v>
      </c>
      <c r="V2" s="33"/>
      <c r="W2" s="33"/>
      <c r="X2" s="33"/>
      <c r="Y2" s="33"/>
      <c r="Z2" s="33" t="s">
        <v>187</v>
      </c>
      <c r="AA2" s="33"/>
      <c r="AB2" s="33"/>
      <c r="AC2" s="33"/>
      <c r="AD2" s="33" t="s">
        <v>188</v>
      </c>
      <c r="AE2" s="32" t="s">
        <v>189</v>
      </c>
      <c r="AF2" s="22" t="s">
        <v>190</v>
      </c>
      <c r="AG2" s="22" t="s">
        <v>191</v>
      </c>
      <c r="AH2" s="22" t="s">
        <v>192</v>
      </c>
      <c r="AI2" s="22" t="s">
        <v>192</v>
      </c>
      <c r="AJ2" s="22" t="s">
        <v>193</v>
      </c>
      <c r="AK2" s="22" t="s">
        <v>192</v>
      </c>
      <c r="AL2" s="22" t="s">
        <v>192</v>
      </c>
      <c r="AM2" s="22" t="s">
        <v>192</v>
      </c>
      <c r="AN2" s="22" t="s">
        <v>192</v>
      </c>
      <c r="AO2" s="22" t="s">
        <v>192</v>
      </c>
      <c r="AP2" s="22" t="s">
        <v>194</v>
      </c>
      <c r="AQ2" s="22" t="s">
        <v>195</v>
      </c>
      <c r="AR2" s="22" t="s">
        <v>196</v>
      </c>
      <c r="AS2" s="22" t="s">
        <v>194</v>
      </c>
      <c r="AT2" s="22" t="s">
        <v>197</v>
      </c>
      <c r="AU2" s="22" t="s">
        <v>198</v>
      </c>
      <c r="AV2" s="22" t="s">
        <v>194</v>
      </c>
      <c r="AW2" s="22" t="s">
        <v>197</v>
      </c>
      <c r="AX2" s="22" t="s">
        <v>199</v>
      </c>
      <c r="AY2" s="22" t="s">
        <v>194</v>
      </c>
      <c r="AZ2" s="22" t="s">
        <v>197</v>
      </c>
      <c r="BA2" s="22" t="s">
        <v>200</v>
      </c>
      <c r="BB2" s="22" t="s">
        <v>195</v>
      </c>
      <c r="BC2" s="22" t="s">
        <v>201</v>
      </c>
      <c r="BD2" s="22" t="s">
        <v>202</v>
      </c>
      <c r="BE2" s="22" t="s">
        <v>195</v>
      </c>
      <c r="BF2" s="22" t="s">
        <v>201</v>
      </c>
      <c r="BG2" s="22" t="s">
        <v>203</v>
      </c>
      <c r="BH2" s="22" t="s">
        <v>195</v>
      </c>
      <c r="BI2" s="22" t="s">
        <v>201</v>
      </c>
      <c r="BJ2" s="22" t="s">
        <v>204</v>
      </c>
      <c r="BK2" s="22" t="s">
        <v>195</v>
      </c>
      <c r="BL2" s="22" t="s">
        <v>201</v>
      </c>
      <c r="BM2" s="22" t="s">
        <v>205</v>
      </c>
      <c r="BN2" s="22" t="s">
        <v>194</v>
      </c>
      <c r="BO2" s="22" t="s">
        <v>197</v>
      </c>
      <c r="BP2" s="22"/>
      <c r="BQ2" s="22"/>
      <c r="BR2" s="22"/>
      <c r="BS2" s="22"/>
      <c r="BT2" s="22"/>
      <c r="BU2" s="22"/>
      <c r="BV2" s="22"/>
      <c r="BW2" s="22"/>
      <c r="BX2" s="22"/>
      <c r="BY2" s="22"/>
      <c r="BZ2" s="22"/>
      <c r="CA2" s="22"/>
      <c r="CB2" s="22"/>
      <c r="CC2" s="22"/>
      <c r="CD2" s="22"/>
      <c r="CE2" s="22"/>
      <c r="CF2" s="22"/>
      <c r="CG2" s="22"/>
      <c r="CH2" s="22"/>
      <c r="CI2" s="22"/>
      <c r="CJ2" s="22"/>
      <c r="CK2" s="22"/>
      <c r="CL2" s="22"/>
      <c r="CM2" s="22"/>
      <c r="CN2" s="22"/>
      <c r="CO2" s="22"/>
      <c r="CP2" s="22"/>
      <c r="CQ2" s="22"/>
      <c r="CR2" s="22"/>
      <c r="CS2" s="22"/>
      <c r="CT2" s="22"/>
      <c r="CU2" s="22"/>
      <c r="CV2" s="22"/>
      <c r="CW2" s="22"/>
      <c r="CX2" s="22"/>
      <c r="CY2" s="22"/>
      <c r="CZ2" s="22"/>
      <c r="DA2" s="22"/>
      <c r="DB2" s="22"/>
      <c r="DC2" s="22"/>
      <c r="DD2" s="22"/>
      <c r="DE2" s="22"/>
      <c r="DF2" s="22"/>
      <c r="DG2" s="22"/>
      <c r="DH2" s="22"/>
      <c r="DI2" s="22"/>
      <c r="DJ2" s="22"/>
      <c r="DK2" s="22"/>
      <c r="DL2" s="22"/>
      <c r="DM2" s="22"/>
      <c r="DN2" s="22"/>
      <c r="DO2" s="22"/>
      <c r="DP2" s="22"/>
      <c r="DQ2" s="22"/>
      <c r="DR2" s="22"/>
      <c r="DS2" s="22"/>
      <c r="DT2" s="22"/>
      <c r="DU2" s="22"/>
      <c r="DV2" s="22"/>
      <c r="DW2" s="22"/>
      <c r="DX2" s="22"/>
      <c r="DY2" s="22"/>
      <c r="DZ2" s="22"/>
      <c r="EA2" s="22" t="s">
        <v>206</v>
      </c>
      <c r="EB2" s="22" t="s">
        <v>207</v>
      </c>
      <c r="EC2" s="22" t="s">
        <v>206</v>
      </c>
      <c r="ED2" s="63">
        <v>1</v>
      </c>
      <c r="EE2" s="68">
        <v>1</v>
      </c>
      <c r="EF2" s="69" t="s">
        <v>208</v>
      </c>
      <c r="EG2" s="69" t="s">
        <v>209</v>
      </c>
      <c r="EH2" s="72">
        <v>1994</v>
      </c>
      <c r="EI2" s="69">
        <v>48</v>
      </c>
      <c r="EJ2" s="69">
        <v>119.40748284989138</v>
      </c>
      <c r="EK2" s="69">
        <v>119.40748284989138</v>
      </c>
      <c r="EL2" s="69">
        <v>3.2958888707056326</v>
      </c>
      <c r="EM2" s="69">
        <v>3.2958888707056326</v>
      </c>
      <c r="EN2" s="22"/>
      <c r="EO2" s="63" t="s">
        <v>235</v>
      </c>
      <c r="EP2" s="22" t="s">
        <v>210</v>
      </c>
    </row>
    <row r="3" spans="1:146" ht="31.5" customHeight="1" x14ac:dyDescent="0.45">
      <c r="A3" s="21">
        <v>1</v>
      </c>
      <c r="B3" s="21">
        <v>2</v>
      </c>
      <c r="D3" s="35" t="s">
        <v>176</v>
      </c>
      <c r="E3" s="21" t="s">
        <v>177</v>
      </c>
      <c r="F3" s="21">
        <v>1997</v>
      </c>
      <c r="G3" s="21">
        <v>1994</v>
      </c>
      <c r="H3" s="21">
        <v>1994</v>
      </c>
      <c r="I3" s="18" t="s">
        <v>178</v>
      </c>
      <c r="J3" s="21" t="s">
        <v>211</v>
      </c>
      <c r="K3" s="21" t="s">
        <v>180</v>
      </c>
      <c r="L3" s="21" t="s">
        <v>181</v>
      </c>
      <c r="M3" s="21" t="s">
        <v>182</v>
      </c>
      <c r="N3" s="21">
        <v>20.58352</v>
      </c>
      <c r="O3" s="21">
        <v>105.92299</v>
      </c>
      <c r="P3" s="22" t="s">
        <v>183</v>
      </c>
      <c r="Q3" s="22" t="s">
        <v>184</v>
      </c>
      <c r="R3" s="23" t="s">
        <v>185</v>
      </c>
      <c r="S3" s="21" t="s">
        <v>212</v>
      </c>
      <c r="T3" s="21" t="s">
        <v>187</v>
      </c>
      <c r="W3" s="21" t="s">
        <v>187</v>
      </c>
      <c r="Z3" s="21" t="s">
        <v>187</v>
      </c>
      <c r="AD3" s="21" t="s">
        <v>188</v>
      </c>
      <c r="AE3" s="32" t="s">
        <v>189</v>
      </c>
      <c r="AF3" s="22" t="s">
        <v>190</v>
      </c>
      <c r="AG3" s="22" t="s">
        <v>191</v>
      </c>
      <c r="AH3" s="22" t="s">
        <v>192</v>
      </c>
      <c r="AI3" s="22" t="s">
        <v>192</v>
      </c>
      <c r="AJ3" s="22" t="s">
        <v>193</v>
      </c>
      <c r="AK3" s="22" t="s">
        <v>192</v>
      </c>
      <c r="AL3" s="22" t="s">
        <v>192</v>
      </c>
      <c r="AM3" s="22" t="s">
        <v>192</v>
      </c>
      <c r="AN3" s="22" t="s">
        <v>192</v>
      </c>
      <c r="AO3" s="22" t="s">
        <v>192</v>
      </c>
      <c r="AP3" s="22" t="s">
        <v>194</v>
      </c>
      <c r="AQ3" s="22" t="s">
        <v>195</v>
      </c>
      <c r="AR3" s="22" t="s">
        <v>196</v>
      </c>
      <c r="AS3" s="22" t="s">
        <v>194</v>
      </c>
      <c r="AT3" s="22" t="s">
        <v>197</v>
      </c>
      <c r="AU3" s="22" t="s">
        <v>198</v>
      </c>
      <c r="AV3" s="22" t="s">
        <v>194</v>
      </c>
      <c r="AW3" s="22" t="s">
        <v>197</v>
      </c>
      <c r="AX3" s="22" t="s">
        <v>199</v>
      </c>
      <c r="AY3" s="22" t="s">
        <v>194</v>
      </c>
      <c r="AZ3" s="22" t="s">
        <v>197</v>
      </c>
      <c r="BA3" s="22" t="s">
        <v>200</v>
      </c>
      <c r="BB3" s="22" t="s">
        <v>195</v>
      </c>
      <c r="BC3" s="22" t="s">
        <v>201</v>
      </c>
      <c r="BD3" s="22" t="s">
        <v>202</v>
      </c>
      <c r="BE3" s="22" t="s">
        <v>195</v>
      </c>
      <c r="BF3" s="22" t="s">
        <v>201</v>
      </c>
      <c r="BG3" s="22" t="s">
        <v>203</v>
      </c>
      <c r="BH3" s="22" t="s">
        <v>195</v>
      </c>
      <c r="BI3" s="22" t="s">
        <v>201</v>
      </c>
      <c r="BJ3" s="22" t="s">
        <v>204</v>
      </c>
      <c r="BK3" s="22" t="s">
        <v>195</v>
      </c>
      <c r="BL3" s="22" t="s">
        <v>201</v>
      </c>
      <c r="BM3" s="22" t="s">
        <v>205</v>
      </c>
      <c r="BN3" s="22" t="s">
        <v>194</v>
      </c>
      <c r="BO3" s="22" t="s">
        <v>197</v>
      </c>
      <c r="EA3" s="22" t="s">
        <v>206</v>
      </c>
      <c r="EB3" s="22" t="s">
        <v>207</v>
      </c>
      <c r="EC3" s="22" t="s">
        <v>206</v>
      </c>
      <c r="ED3" s="63">
        <v>1</v>
      </c>
      <c r="EE3" s="68">
        <v>1</v>
      </c>
      <c r="EF3" s="70" t="s">
        <v>213</v>
      </c>
      <c r="EG3" s="69" t="s">
        <v>209</v>
      </c>
      <c r="EH3" s="72">
        <v>1994</v>
      </c>
      <c r="EI3" s="69">
        <v>55</v>
      </c>
      <c r="EJ3" s="69">
        <v>136.82107409883389</v>
      </c>
      <c r="EK3" s="69">
        <v>136.82107409883389</v>
      </c>
      <c r="EL3" s="69">
        <v>3.7765393310168709</v>
      </c>
      <c r="EM3" s="69">
        <v>3.7765393310168709</v>
      </c>
      <c r="EO3" s="64" t="s">
        <v>235</v>
      </c>
    </row>
    <row r="4" spans="1:146" ht="31.5" customHeight="1" x14ac:dyDescent="0.45">
      <c r="A4" s="21">
        <v>2</v>
      </c>
      <c r="B4" s="22">
        <v>3</v>
      </c>
      <c r="C4" s="21">
        <v>2</v>
      </c>
      <c r="D4" s="52" t="s">
        <v>214</v>
      </c>
      <c r="E4" s="21" t="s">
        <v>215</v>
      </c>
      <c r="F4" s="21">
        <v>2002</v>
      </c>
      <c r="G4" s="21" t="s">
        <v>216</v>
      </c>
      <c r="H4" s="21" t="s">
        <v>235</v>
      </c>
      <c r="I4" s="18" t="s">
        <v>178</v>
      </c>
      <c r="J4" s="21" t="s">
        <v>217</v>
      </c>
      <c r="K4" s="21" t="s">
        <v>180</v>
      </c>
      <c r="L4" s="21" t="s">
        <v>218</v>
      </c>
      <c r="M4" s="21" t="s">
        <v>219</v>
      </c>
      <c r="N4" s="21">
        <v>5.3262980000000004</v>
      </c>
      <c r="O4" s="21">
        <v>6.4457500000000003</v>
      </c>
      <c r="P4" s="22" t="s">
        <v>220</v>
      </c>
      <c r="Q4" s="22" t="s">
        <v>221</v>
      </c>
      <c r="R4" s="23" t="s">
        <v>185</v>
      </c>
      <c r="S4" s="21" t="s">
        <v>222</v>
      </c>
      <c r="U4" s="21" t="s">
        <v>187</v>
      </c>
      <c r="Y4" s="21" t="s">
        <v>187</v>
      </c>
      <c r="AA4" s="21" t="s">
        <v>187</v>
      </c>
      <c r="AD4" s="21" t="s">
        <v>223</v>
      </c>
      <c r="AE4" s="53" t="s">
        <v>224</v>
      </c>
      <c r="AF4" s="21" t="s">
        <v>225</v>
      </c>
      <c r="AG4" s="21" t="s">
        <v>206</v>
      </c>
      <c r="AH4" s="21" t="s">
        <v>192</v>
      </c>
      <c r="AI4" s="21" t="s">
        <v>192</v>
      </c>
      <c r="AJ4" s="22" t="s">
        <v>193</v>
      </c>
      <c r="AK4" s="22" t="s">
        <v>192</v>
      </c>
      <c r="AL4" s="21" t="s">
        <v>207</v>
      </c>
      <c r="AM4" s="21" t="s">
        <v>192</v>
      </c>
      <c r="AN4" s="21" t="s">
        <v>192</v>
      </c>
      <c r="AO4" s="21" t="s">
        <v>207</v>
      </c>
      <c r="AP4" s="22" t="s">
        <v>195</v>
      </c>
      <c r="AQ4" s="22" t="s">
        <v>226</v>
      </c>
      <c r="AR4" s="22" t="s">
        <v>227</v>
      </c>
      <c r="AS4" s="22" t="s">
        <v>195</v>
      </c>
      <c r="AT4" s="22" t="s">
        <v>228</v>
      </c>
      <c r="AU4" s="21" t="s">
        <v>229</v>
      </c>
      <c r="AV4" s="22" t="s">
        <v>195</v>
      </c>
      <c r="AW4" s="22" t="s">
        <v>230</v>
      </c>
      <c r="AX4" s="21" t="s">
        <v>231</v>
      </c>
      <c r="AY4" s="22" t="s">
        <v>195</v>
      </c>
      <c r="AZ4" s="22" t="s">
        <v>230</v>
      </c>
      <c r="BA4" s="21" t="s">
        <v>200</v>
      </c>
      <c r="BB4" s="22" t="s">
        <v>195</v>
      </c>
      <c r="BC4" s="22" t="s">
        <v>230</v>
      </c>
      <c r="BD4" s="21" t="s">
        <v>232</v>
      </c>
      <c r="BE4" s="22" t="s">
        <v>226</v>
      </c>
      <c r="BF4" s="22" t="s">
        <v>233</v>
      </c>
      <c r="BG4" s="21" t="s">
        <v>234</v>
      </c>
      <c r="BH4" s="22" t="s">
        <v>226</v>
      </c>
      <c r="BI4" s="22" t="s">
        <v>233</v>
      </c>
      <c r="EA4" s="21" t="s">
        <v>207</v>
      </c>
      <c r="EB4" s="21" t="s">
        <v>206</v>
      </c>
      <c r="EC4" s="21" t="s">
        <v>207</v>
      </c>
      <c r="ED4" s="63">
        <v>0.5</v>
      </c>
      <c r="EE4" s="68" t="s">
        <v>235</v>
      </c>
      <c r="EF4" s="70" t="s">
        <v>235</v>
      </c>
      <c r="EG4" s="70" t="s">
        <v>235</v>
      </c>
      <c r="EH4" s="72">
        <v>1998</v>
      </c>
      <c r="EI4" s="69" t="s">
        <v>235</v>
      </c>
      <c r="EJ4" s="69" t="s">
        <v>235</v>
      </c>
      <c r="EK4" s="69" t="s">
        <v>235</v>
      </c>
      <c r="EL4" s="69" t="s">
        <v>235</v>
      </c>
      <c r="EM4" s="69" t="s">
        <v>235</v>
      </c>
      <c r="EN4" s="21" t="s">
        <v>236</v>
      </c>
      <c r="EO4" s="64">
        <v>90</v>
      </c>
    </row>
    <row r="5" spans="1:146" ht="31.5" customHeight="1" x14ac:dyDescent="0.45">
      <c r="A5" s="21">
        <v>2</v>
      </c>
      <c r="B5" s="21">
        <v>4</v>
      </c>
      <c r="D5" s="52" t="s">
        <v>214</v>
      </c>
      <c r="E5" s="21" t="s">
        <v>215</v>
      </c>
      <c r="F5" s="21">
        <v>2002</v>
      </c>
      <c r="G5" s="21" t="s">
        <v>216</v>
      </c>
      <c r="H5" s="21" t="s">
        <v>235</v>
      </c>
      <c r="I5" s="18" t="s">
        <v>178</v>
      </c>
      <c r="J5" s="21" t="s">
        <v>237</v>
      </c>
      <c r="K5" s="21" t="s">
        <v>180</v>
      </c>
      <c r="L5" s="21" t="s">
        <v>218</v>
      </c>
      <c r="M5" s="21" t="s">
        <v>219</v>
      </c>
      <c r="N5" s="21">
        <v>5.3262980000000004</v>
      </c>
      <c r="O5" s="21">
        <v>6.4457500000000003</v>
      </c>
      <c r="P5" s="22" t="s">
        <v>220</v>
      </c>
      <c r="Q5" s="22" t="s">
        <v>221</v>
      </c>
      <c r="R5" s="23" t="s">
        <v>185</v>
      </c>
      <c r="S5" s="21" t="s">
        <v>222</v>
      </c>
      <c r="U5" s="21" t="s">
        <v>187</v>
      </c>
      <c r="Y5" s="21" t="s">
        <v>187</v>
      </c>
      <c r="AA5" s="21" t="s">
        <v>187</v>
      </c>
      <c r="AD5" s="21" t="s">
        <v>223</v>
      </c>
      <c r="AE5" s="53" t="s">
        <v>224</v>
      </c>
      <c r="AF5" s="21" t="s">
        <v>225</v>
      </c>
      <c r="AG5" s="21" t="s">
        <v>206</v>
      </c>
      <c r="AH5" s="21" t="s">
        <v>192</v>
      </c>
      <c r="AI5" s="21" t="s">
        <v>192</v>
      </c>
      <c r="AJ5" s="22" t="s">
        <v>193</v>
      </c>
      <c r="AK5" s="22" t="s">
        <v>192</v>
      </c>
      <c r="AL5" s="21" t="s">
        <v>207</v>
      </c>
      <c r="AM5" s="21" t="s">
        <v>192</v>
      </c>
      <c r="AN5" s="21" t="s">
        <v>192</v>
      </c>
      <c r="AO5" s="21" t="s">
        <v>207</v>
      </c>
      <c r="AP5" s="22" t="s">
        <v>195</v>
      </c>
      <c r="AQ5" s="22" t="s">
        <v>226</v>
      </c>
      <c r="AR5" s="22" t="s">
        <v>227</v>
      </c>
      <c r="AS5" s="22" t="s">
        <v>195</v>
      </c>
      <c r="AT5" s="22" t="s">
        <v>228</v>
      </c>
      <c r="AU5" s="21" t="s">
        <v>229</v>
      </c>
      <c r="AV5" s="22" t="s">
        <v>195</v>
      </c>
      <c r="AW5" s="22" t="s">
        <v>230</v>
      </c>
      <c r="AX5" s="21" t="s">
        <v>231</v>
      </c>
      <c r="AY5" s="22" t="s">
        <v>195</v>
      </c>
      <c r="AZ5" s="22" t="s">
        <v>230</v>
      </c>
      <c r="BA5" s="21" t="s">
        <v>200</v>
      </c>
      <c r="BB5" s="22" t="s">
        <v>195</v>
      </c>
      <c r="BC5" s="22" t="s">
        <v>230</v>
      </c>
      <c r="BD5" s="21" t="s">
        <v>232</v>
      </c>
      <c r="BE5" s="22" t="s">
        <v>226</v>
      </c>
      <c r="BF5" s="22" t="s">
        <v>233</v>
      </c>
      <c r="BG5" s="21" t="s">
        <v>234</v>
      </c>
      <c r="BH5" s="22" t="s">
        <v>226</v>
      </c>
      <c r="BI5" s="22" t="s">
        <v>233</v>
      </c>
      <c r="EA5" s="21" t="s">
        <v>207</v>
      </c>
      <c r="EB5" s="21" t="s">
        <v>206</v>
      </c>
      <c r="EC5" s="21" t="s">
        <v>207</v>
      </c>
      <c r="ED5" s="63">
        <v>0.5</v>
      </c>
      <c r="EE5" s="68" t="s">
        <v>235</v>
      </c>
      <c r="EF5" s="70" t="s">
        <v>235</v>
      </c>
      <c r="EG5" s="70" t="s">
        <v>235</v>
      </c>
      <c r="EH5" s="72">
        <v>1998</v>
      </c>
      <c r="EI5" s="69" t="s">
        <v>235</v>
      </c>
      <c r="EJ5" s="69" t="s">
        <v>235</v>
      </c>
      <c r="EK5" s="69" t="s">
        <v>235</v>
      </c>
      <c r="EL5" s="69" t="s">
        <v>235</v>
      </c>
      <c r="EM5" s="69" t="s">
        <v>235</v>
      </c>
      <c r="EN5" s="21" t="s">
        <v>236</v>
      </c>
      <c r="EO5" s="64">
        <v>100</v>
      </c>
    </row>
    <row r="6" spans="1:146" ht="31.5" customHeight="1" x14ac:dyDescent="0.45">
      <c r="A6" s="21">
        <v>2</v>
      </c>
      <c r="B6" s="22">
        <v>5</v>
      </c>
      <c r="D6" s="52" t="s">
        <v>214</v>
      </c>
      <c r="E6" s="21" t="s">
        <v>215</v>
      </c>
      <c r="F6" s="21">
        <v>2002</v>
      </c>
      <c r="G6" s="21" t="s">
        <v>216</v>
      </c>
      <c r="H6" s="21" t="s">
        <v>235</v>
      </c>
      <c r="I6" s="18" t="s">
        <v>178</v>
      </c>
      <c r="J6" s="21" t="s">
        <v>238</v>
      </c>
      <c r="K6" s="21" t="s">
        <v>180</v>
      </c>
      <c r="L6" s="21" t="s">
        <v>218</v>
      </c>
      <c r="M6" s="21" t="s">
        <v>219</v>
      </c>
      <c r="N6" s="21">
        <v>5.3262980000000004</v>
      </c>
      <c r="O6" s="21">
        <v>6.4457500000000003</v>
      </c>
      <c r="P6" s="22" t="s">
        <v>220</v>
      </c>
      <c r="Q6" s="22" t="s">
        <v>221</v>
      </c>
      <c r="R6" s="23" t="s">
        <v>185</v>
      </c>
      <c r="S6" s="21" t="s">
        <v>222</v>
      </c>
      <c r="U6" s="21" t="s">
        <v>187</v>
      </c>
      <c r="Y6" s="21" t="s">
        <v>187</v>
      </c>
      <c r="AA6" s="21" t="s">
        <v>187</v>
      </c>
      <c r="AD6" s="21" t="s">
        <v>223</v>
      </c>
      <c r="AE6" s="53" t="s">
        <v>224</v>
      </c>
      <c r="AF6" s="21" t="s">
        <v>225</v>
      </c>
      <c r="AG6" s="21" t="s">
        <v>206</v>
      </c>
      <c r="AH6" s="21" t="s">
        <v>192</v>
      </c>
      <c r="AI6" s="21" t="s">
        <v>192</v>
      </c>
      <c r="AJ6" s="22" t="s">
        <v>193</v>
      </c>
      <c r="AK6" s="22" t="s">
        <v>192</v>
      </c>
      <c r="AL6" s="21" t="s">
        <v>207</v>
      </c>
      <c r="AM6" s="21" t="s">
        <v>192</v>
      </c>
      <c r="AN6" s="21" t="s">
        <v>192</v>
      </c>
      <c r="AO6" s="21" t="s">
        <v>207</v>
      </c>
      <c r="AP6" s="22" t="s">
        <v>195</v>
      </c>
      <c r="AQ6" s="22" t="s">
        <v>226</v>
      </c>
      <c r="AR6" s="22" t="s">
        <v>227</v>
      </c>
      <c r="AS6" s="22" t="s">
        <v>195</v>
      </c>
      <c r="AT6" s="22" t="s">
        <v>228</v>
      </c>
      <c r="AU6" s="21" t="s">
        <v>229</v>
      </c>
      <c r="AV6" s="22" t="s">
        <v>195</v>
      </c>
      <c r="AW6" s="22" t="s">
        <v>230</v>
      </c>
      <c r="AX6" s="21" t="s">
        <v>231</v>
      </c>
      <c r="AY6" s="22" t="s">
        <v>195</v>
      </c>
      <c r="AZ6" s="22" t="s">
        <v>230</v>
      </c>
      <c r="BA6" s="21" t="s">
        <v>200</v>
      </c>
      <c r="BB6" s="22" t="s">
        <v>195</v>
      </c>
      <c r="BC6" s="22" t="s">
        <v>230</v>
      </c>
      <c r="BD6" s="21" t="s">
        <v>232</v>
      </c>
      <c r="BE6" s="22" t="s">
        <v>226</v>
      </c>
      <c r="BF6" s="22" t="s">
        <v>233</v>
      </c>
      <c r="BG6" s="21" t="s">
        <v>234</v>
      </c>
      <c r="BH6" s="22" t="s">
        <v>226</v>
      </c>
      <c r="BI6" s="22" t="s">
        <v>233</v>
      </c>
      <c r="EA6" s="21" t="s">
        <v>207</v>
      </c>
      <c r="EB6" s="21" t="s">
        <v>206</v>
      </c>
      <c r="EC6" s="21" t="s">
        <v>207</v>
      </c>
      <c r="ED6" s="63">
        <v>0.5</v>
      </c>
      <c r="EE6" s="68" t="s">
        <v>235</v>
      </c>
      <c r="EF6" s="70" t="s">
        <v>235</v>
      </c>
      <c r="EG6" s="70" t="s">
        <v>235</v>
      </c>
      <c r="EH6" s="72">
        <v>1998</v>
      </c>
      <c r="EI6" s="69" t="s">
        <v>235</v>
      </c>
      <c r="EJ6" s="69" t="s">
        <v>235</v>
      </c>
      <c r="EK6" s="69" t="s">
        <v>235</v>
      </c>
      <c r="EL6" s="69" t="s">
        <v>235</v>
      </c>
      <c r="EM6" s="69" t="s">
        <v>235</v>
      </c>
      <c r="EN6" s="21" t="s">
        <v>236</v>
      </c>
      <c r="EO6" s="64">
        <v>100</v>
      </c>
    </row>
    <row r="7" spans="1:146" ht="31.5" customHeight="1" x14ac:dyDescent="0.45">
      <c r="A7" s="21">
        <v>2</v>
      </c>
      <c r="B7" s="21">
        <v>6</v>
      </c>
      <c r="D7" s="52" t="s">
        <v>214</v>
      </c>
      <c r="E7" s="21" t="s">
        <v>215</v>
      </c>
      <c r="F7" s="21">
        <v>2002</v>
      </c>
      <c r="G7" s="21" t="s">
        <v>216</v>
      </c>
      <c r="H7" s="21" t="s">
        <v>235</v>
      </c>
      <c r="I7" s="18" t="s">
        <v>178</v>
      </c>
      <c r="J7" s="21" t="s">
        <v>239</v>
      </c>
      <c r="K7" s="21" t="s">
        <v>180</v>
      </c>
      <c r="L7" s="21" t="s">
        <v>218</v>
      </c>
      <c r="M7" s="21" t="s">
        <v>219</v>
      </c>
      <c r="N7" s="21">
        <v>5.3262980000000004</v>
      </c>
      <c r="O7" s="21">
        <v>6.4457500000000003</v>
      </c>
      <c r="P7" s="22" t="s">
        <v>220</v>
      </c>
      <c r="Q7" s="22" t="s">
        <v>221</v>
      </c>
      <c r="R7" s="23" t="s">
        <v>185</v>
      </c>
      <c r="S7" s="21" t="s">
        <v>222</v>
      </c>
      <c r="U7" s="21" t="s">
        <v>187</v>
      </c>
      <c r="Y7" s="21" t="s">
        <v>187</v>
      </c>
      <c r="AA7" s="21" t="s">
        <v>187</v>
      </c>
      <c r="AD7" s="21" t="s">
        <v>223</v>
      </c>
      <c r="AE7" s="53" t="s">
        <v>224</v>
      </c>
      <c r="AF7" s="21" t="s">
        <v>225</v>
      </c>
      <c r="AG7" s="21" t="s">
        <v>206</v>
      </c>
      <c r="AH7" s="21" t="s">
        <v>192</v>
      </c>
      <c r="AI7" s="21" t="s">
        <v>192</v>
      </c>
      <c r="AJ7" s="22" t="s">
        <v>193</v>
      </c>
      <c r="AK7" s="22" t="s">
        <v>192</v>
      </c>
      <c r="AL7" s="21" t="s">
        <v>207</v>
      </c>
      <c r="AM7" s="21" t="s">
        <v>192</v>
      </c>
      <c r="AN7" s="21" t="s">
        <v>192</v>
      </c>
      <c r="AO7" s="21" t="s">
        <v>207</v>
      </c>
      <c r="AP7" s="22" t="s">
        <v>195</v>
      </c>
      <c r="AQ7" s="22" t="s">
        <v>226</v>
      </c>
      <c r="AR7" s="22" t="s">
        <v>227</v>
      </c>
      <c r="AS7" s="22" t="s">
        <v>195</v>
      </c>
      <c r="AT7" s="22" t="s">
        <v>228</v>
      </c>
      <c r="AU7" s="21" t="s">
        <v>229</v>
      </c>
      <c r="AV7" s="22" t="s">
        <v>195</v>
      </c>
      <c r="AW7" s="22" t="s">
        <v>230</v>
      </c>
      <c r="AX7" s="21" t="s">
        <v>231</v>
      </c>
      <c r="AY7" s="22" t="s">
        <v>195</v>
      </c>
      <c r="AZ7" s="22" t="s">
        <v>230</v>
      </c>
      <c r="BA7" s="21" t="s">
        <v>200</v>
      </c>
      <c r="BB7" s="22" t="s">
        <v>195</v>
      </c>
      <c r="BC7" s="22" t="s">
        <v>230</v>
      </c>
      <c r="BD7" s="21" t="s">
        <v>232</v>
      </c>
      <c r="BE7" s="22" t="s">
        <v>226</v>
      </c>
      <c r="BF7" s="22" t="s">
        <v>233</v>
      </c>
      <c r="BG7" s="21" t="s">
        <v>234</v>
      </c>
      <c r="BH7" s="22" t="s">
        <v>226</v>
      </c>
      <c r="BI7" s="22" t="s">
        <v>233</v>
      </c>
      <c r="EA7" s="21" t="s">
        <v>207</v>
      </c>
      <c r="EB7" s="21" t="s">
        <v>206</v>
      </c>
      <c r="EC7" s="21" t="s">
        <v>207</v>
      </c>
      <c r="ED7" s="63">
        <v>0.5</v>
      </c>
      <c r="EE7" s="68" t="s">
        <v>235</v>
      </c>
      <c r="EF7" s="70" t="s">
        <v>235</v>
      </c>
      <c r="EG7" s="70" t="s">
        <v>235</v>
      </c>
      <c r="EH7" s="72">
        <v>1998</v>
      </c>
      <c r="EI7" s="69" t="s">
        <v>235</v>
      </c>
      <c r="EJ7" s="69" t="s">
        <v>235</v>
      </c>
      <c r="EK7" s="69" t="s">
        <v>235</v>
      </c>
      <c r="EL7" s="69" t="s">
        <v>235</v>
      </c>
      <c r="EM7" s="69" t="s">
        <v>235</v>
      </c>
      <c r="EN7" s="21" t="s">
        <v>236</v>
      </c>
      <c r="EO7" s="64">
        <v>100</v>
      </c>
    </row>
    <row r="8" spans="1:146" ht="31.5" customHeight="1" x14ac:dyDescent="0.45">
      <c r="A8" s="21">
        <v>2</v>
      </c>
      <c r="B8" s="22">
        <v>7</v>
      </c>
      <c r="D8" s="52" t="s">
        <v>214</v>
      </c>
      <c r="E8" s="21" t="s">
        <v>215</v>
      </c>
      <c r="F8" s="21">
        <v>2002</v>
      </c>
      <c r="G8" s="21" t="s">
        <v>216</v>
      </c>
      <c r="H8" s="21" t="s">
        <v>235</v>
      </c>
      <c r="I8" s="18" t="s">
        <v>178</v>
      </c>
      <c r="J8" s="21" t="s">
        <v>240</v>
      </c>
      <c r="K8" s="21" t="s">
        <v>180</v>
      </c>
      <c r="L8" s="21" t="s">
        <v>218</v>
      </c>
      <c r="M8" s="21" t="s">
        <v>219</v>
      </c>
      <c r="N8" s="21">
        <v>5.3262980000000004</v>
      </c>
      <c r="O8" s="21">
        <v>6.4457500000000003</v>
      </c>
      <c r="P8" s="22" t="s">
        <v>220</v>
      </c>
      <c r="Q8" s="22" t="s">
        <v>221</v>
      </c>
      <c r="R8" s="23" t="s">
        <v>185</v>
      </c>
      <c r="S8" s="21" t="s">
        <v>222</v>
      </c>
      <c r="U8" s="21" t="s">
        <v>187</v>
      </c>
      <c r="Y8" s="21" t="s">
        <v>187</v>
      </c>
      <c r="AA8" s="21" t="s">
        <v>187</v>
      </c>
      <c r="AD8" s="21" t="s">
        <v>223</v>
      </c>
      <c r="AE8" s="53" t="s">
        <v>224</v>
      </c>
      <c r="AF8" s="21" t="s">
        <v>225</v>
      </c>
      <c r="AG8" s="21" t="s">
        <v>206</v>
      </c>
      <c r="AH8" s="21" t="s">
        <v>192</v>
      </c>
      <c r="AI8" s="21" t="s">
        <v>192</v>
      </c>
      <c r="AJ8" s="22" t="s">
        <v>193</v>
      </c>
      <c r="AK8" s="22" t="s">
        <v>192</v>
      </c>
      <c r="AL8" s="21" t="s">
        <v>207</v>
      </c>
      <c r="AM8" s="21" t="s">
        <v>192</v>
      </c>
      <c r="AN8" s="21" t="s">
        <v>192</v>
      </c>
      <c r="AO8" s="21" t="s">
        <v>207</v>
      </c>
      <c r="AP8" s="22" t="s">
        <v>195</v>
      </c>
      <c r="AQ8" s="22" t="s">
        <v>226</v>
      </c>
      <c r="AR8" s="22" t="s">
        <v>227</v>
      </c>
      <c r="AS8" s="22" t="s">
        <v>195</v>
      </c>
      <c r="AT8" s="22" t="s">
        <v>228</v>
      </c>
      <c r="AU8" s="21" t="s">
        <v>229</v>
      </c>
      <c r="AV8" s="22" t="s">
        <v>195</v>
      </c>
      <c r="AW8" s="22" t="s">
        <v>230</v>
      </c>
      <c r="AX8" s="21" t="s">
        <v>231</v>
      </c>
      <c r="AY8" s="22" t="s">
        <v>195</v>
      </c>
      <c r="AZ8" s="22" t="s">
        <v>230</v>
      </c>
      <c r="BA8" s="21" t="s">
        <v>200</v>
      </c>
      <c r="BB8" s="22" t="s">
        <v>195</v>
      </c>
      <c r="BC8" s="22" t="s">
        <v>230</v>
      </c>
      <c r="BD8" s="21" t="s">
        <v>232</v>
      </c>
      <c r="BE8" s="22" t="s">
        <v>226</v>
      </c>
      <c r="BF8" s="22" t="s">
        <v>233</v>
      </c>
      <c r="BG8" s="21" t="s">
        <v>234</v>
      </c>
      <c r="BH8" s="22" t="s">
        <v>226</v>
      </c>
      <c r="BI8" s="22" t="s">
        <v>233</v>
      </c>
      <c r="EA8" s="21" t="s">
        <v>207</v>
      </c>
      <c r="EB8" s="21" t="s">
        <v>206</v>
      </c>
      <c r="EC8" s="21" t="s">
        <v>207</v>
      </c>
      <c r="ED8" s="63">
        <v>0.5</v>
      </c>
      <c r="EE8" s="68" t="s">
        <v>235</v>
      </c>
      <c r="EF8" s="70" t="s">
        <v>235</v>
      </c>
      <c r="EG8" s="70" t="s">
        <v>235</v>
      </c>
      <c r="EH8" s="72">
        <v>1998</v>
      </c>
      <c r="EI8" s="69" t="s">
        <v>235</v>
      </c>
      <c r="EJ8" s="69" t="s">
        <v>235</v>
      </c>
      <c r="EK8" s="69" t="s">
        <v>235</v>
      </c>
      <c r="EL8" s="69" t="s">
        <v>235</v>
      </c>
      <c r="EM8" s="69" t="s">
        <v>235</v>
      </c>
      <c r="EN8" s="21" t="s">
        <v>236</v>
      </c>
      <c r="EO8" s="64">
        <v>100</v>
      </c>
    </row>
    <row r="9" spans="1:146" ht="31.5" customHeight="1" x14ac:dyDescent="0.45">
      <c r="A9" s="21">
        <v>2</v>
      </c>
      <c r="B9" s="21">
        <v>8</v>
      </c>
      <c r="D9" s="52" t="s">
        <v>214</v>
      </c>
      <c r="E9" s="21" t="s">
        <v>215</v>
      </c>
      <c r="F9" s="21">
        <v>2002</v>
      </c>
      <c r="G9" s="21" t="s">
        <v>216</v>
      </c>
      <c r="H9" s="21" t="s">
        <v>235</v>
      </c>
      <c r="I9" s="18" t="s">
        <v>178</v>
      </c>
      <c r="J9" s="21" t="s">
        <v>241</v>
      </c>
      <c r="K9" s="21" t="s">
        <v>242</v>
      </c>
      <c r="L9" s="21" t="s">
        <v>218</v>
      </c>
      <c r="M9" s="21" t="s">
        <v>219</v>
      </c>
      <c r="N9" s="21">
        <v>5.3262980000000004</v>
      </c>
      <c r="O9" s="21">
        <v>6.4457500000000003</v>
      </c>
      <c r="P9" s="22" t="s">
        <v>220</v>
      </c>
      <c r="Q9" s="22" t="s">
        <v>221</v>
      </c>
      <c r="R9" s="23" t="s">
        <v>185</v>
      </c>
      <c r="S9" s="21" t="s">
        <v>222</v>
      </c>
      <c r="U9" s="21" t="s">
        <v>187</v>
      </c>
      <c r="Y9" s="21" t="s">
        <v>187</v>
      </c>
      <c r="AA9" s="21" t="s">
        <v>187</v>
      </c>
      <c r="AD9" s="21" t="s">
        <v>223</v>
      </c>
      <c r="AE9" s="53" t="s">
        <v>224</v>
      </c>
      <c r="AF9" s="21" t="s">
        <v>225</v>
      </c>
      <c r="AG9" s="21" t="s">
        <v>206</v>
      </c>
      <c r="AH9" s="21" t="s">
        <v>192</v>
      </c>
      <c r="AI9" s="21" t="s">
        <v>192</v>
      </c>
      <c r="AJ9" s="22" t="s">
        <v>193</v>
      </c>
      <c r="AK9" s="22" t="s">
        <v>192</v>
      </c>
      <c r="AL9" s="21" t="s">
        <v>207</v>
      </c>
      <c r="AM9" s="21" t="s">
        <v>192</v>
      </c>
      <c r="AN9" s="21" t="s">
        <v>192</v>
      </c>
      <c r="AO9" s="21" t="s">
        <v>207</v>
      </c>
      <c r="AP9" s="22" t="s">
        <v>195</v>
      </c>
      <c r="AQ9" s="22" t="s">
        <v>226</v>
      </c>
      <c r="AR9" s="22" t="s">
        <v>227</v>
      </c>
      <c r="AS9" s="22" t="s">
        <v>195</v>
      </c>
      <c r="AT9" s="22" t="s">
        <v>228</v>
      </c>
      <c r="AU9" s="21" t="s">
        <v>229</v>
      </c>
      <c r="AV9" s="22" t="s">
        <v>195</v>
      </c>
      <c r="AW9" s="22" t="s">
        <v>230</v>
      </c>
      <c r="AX9" s="21" t="s">
        <v>231</v>
      </c>
      <c r="AY9" s="22" t="s">
        <v>195</v>
      </c>
      <c r="AZ9" s="22" t="s">
        <v>230</v>
      </c>
      <c r="BA9" s="21" t="s">
        <v>200</v>
      </c>
      <c r="BB9" s="22" t="s">
        <v>195</v>
      </c>
      <c r="BC9" s="22" t="s">
        <v>230</v>
      </c>
      <c r="BD9" s="21" t="s">
        <v>232</v>
      </c>
      <c r="BE9" s="22" t="s">
        <v>226</v>
      </c>
      <c r="BF9" s="22" t="s">
        <v>233</v>
      </c>
      <c r="BG9" s="21" t="s">
        <v>234</v>
      </c>
      <c r="BH9" s="22" t="s">
        <v>226</v>
      </c>
      <c r="BI9" s="22" t="s">
        <v>233</v>
      </c>
      <c r="EA9" s="21" t="s">
        <v>207</v>
      </c>
      <c r="EB9" s="21" t="s">
        <v>206</v>
      </c>
      <c r="EC9" s="21" t="s">
        <v>207</v>
      </c>
      <c r="ED9" s="63">
        <v>0.5</v>
      </c>
      <c r="EE9" s="68" t="s">
        <v>235</v>
      </c>
      <c r="EF9" s="70" t="s">
        <v>235</v>
      </c>
      <c r="EG9" s="70" t="s">
        <v>235</v>
      </c>
      <c r="EH9" s="72">
        <v>1998</v>
      </c>
      <c r="EI9" s="69" t="s">
        <v>235</v>
      </c>
      <c r="EJ9" s="69" t="s">
        <v>235</v>
      </c>
      <c r="EK9" s="69" t="s">
        <v>235</v>
      </c>
      <c r="EL9" s="69" t="s">
        <v>235</v>
      </c>
      <c r="EM9" s="69" t="s">
        <v>235</v>
      </c>
      <c r="EN9" s="21" t="s">
        <v>243</v>
      </c>
      <c r="EO9" s="64">
        <v>0</v>
      </c>
    </row>
    <row r="10" spans="1:146" ht="31.5" customHeight="1" x14ac:dyDescent="0.45">
      <c r="A10" s="21">
        <v>2</v>
      </c>
      <c r="B10" s="22">
        <v>9</v>
      </c>
      <c r="D10" s="52" t="s">
        <v>214</v>
      </c>
      <c r="E10" s="21" t="s">
        <v>215</v>
      </c>
      <c r="F10" s="21">
        <v>2002</v>
      </c>
      <c r="G10" s="21" t="s">
        <v>216</v>
      </c>
      <c r="H10" s="21" t="s">
        <v>235</v>
      </c>
      <c r="I10" s="18" t="s">
        <v>178</v>
      </c>
      <c r="J10" s="21" t="s">
        <v>244</v>
      </c>
      <c r="K10" s="21" t="s">
        <v>242</v>
      </c>
      <c r="L10" s="21" t="s">
        <v>218</v>
      </c>
      <c r="M10" s="21" t="s">
        <v>219</v>
      </c>
      <c r="N10" s="21">
        <v>5.3262980000000004</v>
      </c>
      <c r="O10" s="21">
        <v>6.4457500000000003</v>
      </c>
      <c r="P10" s="22" t="s">
        <v>220</v>
      </c>
      <c r="Q10" s="22" t="s">
        <v>221</v>
      </c>
      <c r="R10" s="23" t="s">
        <v>185</v>
      </c>
      <c r="S10" s="21" t="s">
        <v>222</v>
      </c>
      <c r="U10" s="21" t="s">
        <v>187</v>
      </c>
      <c r="Y10" s="21" t="s">
        <v>187</v>
      </c>
      <c r="AA10" s="21" t="s">
        <v>187</v>
      </c>
      <c r="AD10" s="21" t="s">
        <v>223</v>
      </c>
      <c r="AE10" s="53" t="s">
        <v>224</v>
      </c>
      <c r="AF10" s="21" t="s">
        <v>225</v>
      </c>
      <c r="AG10" s="21" t="s">
        <v>206</v>
      </c>
      <c r="AH10" s="21" t="s">
        <v>192</v>
      </c>
      <c r="AI10" s="21" t="s">
        <v>192</v>
      </c>
      <c r="AJ10" s="22" t="s">
        <v>193</v>
      </c>
      <c r="AK10" s="22" t="s">
        <v>192</v>
      </c>
      <c r="AL10" s="21" t="s">
        <v>207</v>
      </c>
      <c r="AM10" s="21" t="s">
        <v>192</v>
      </c>
      <c r="AN10" s="21" t="s">
        <v>192</v>
      </c>
      <c r="AO10" s="21" t="s">
        <v>207</v>
      </c>
      <c r="AP10" s="22" t="s">
        <v>195</v>
      </c>
      <c r="AQ10" s="22" t="s">
        <v>226</v>
      </c>
      <c r="AR10" s="22" t="s">
        <v>227</v>
      </c>
      <c r="AS10" s="22" t="s">
        <v>195</v>
      </c>
      <c r="AT10" s="22" t="s">
        <v>228</v>
      </c>
      <c r="AU10" s="21" t="s">
        <v>229</v>
      </c>
      <c r="AV10" s="22" t="s">
        <v>195</v>
      </c>
      <c r="AW10" s="22" t="s">
        <v>230</v>
      </c>
      <c r="AX10" s="21" t="s">
        <v>231</v>
      </c>
      <c r="AY10" s="22" t="s">
        <v>195</v>
      </c>
      <c r="AZ10" s="22" t="s">
        <v>230</v>
      </c>
      <c r="BA10" s="21" t="s">
        <v>200</v>
      </c>
      <c r="BB10" s="22" t="s">
        <v>195</v>
      </c>
      <c r="BC10" s="22" t="s">
        <v>230</v>
      </c>
      <c r="BD10" s="21" t="s">
        <v>232</v>
      </c>
      <c r="BE10" s="22" t="s">
        <v>226</v>
      </c>
      <c r="BF10" s="22" t="s">
        <v>233</v>
      </c>
      <c r="BG10" s="21" t="s">
        <v>234</v>
      </c>
      <c r="BH10" s="22" t="s">
        <v>226</v>
      </c>
      <c r="BI10" s="22" t="s">
        <v>233</v>
      </c>
      <c r="EA10" s="21" t="s">
        <v>207</v>
      </c>
      <c r="EB10" s="21" t="s">
        <v>206</v>
      </c>
      <c r="EC10" s="21" t="s">
        <v>207</v>
      </c>
      <c r="ED10" s="63">
        <v>0.5</v>
      </c>
      <c r="EE10" s="68" t="s">
        <v>235</v>
      </c>
      <c r="EF10" s="70" t="s">
        <v>235</v>
      </c>
      <c r="EG10" s="70" t="s">
        <v>235</v>
      </c>
      <c r="EH10" s="72">
        <v>1998</v>
      </c>
      <c r="EI10" s="69" t="s">
        <v>235</v>
      </c>
      <c r="EJ10" s="69" t="s">
        <v>235</v>
      </c>
      <c r="EK10" s="69" t="s">
        <v>235</v>
      </c>
      <c r="EL10" s="69" t="s">
        <v>235</v>
      </c>
      <c r="EM10" s="69" t="s">
        <v>235</v>
      </c>
      <c r="EN10" s="21" t="s">
        <v>243</v>
      </c>
      <c r="EO10" s="64">
        <v>0</v>
      </c>
    </row>
    <row r="11" spans="1:146" ht="31.5" customHeight="1" x14ac:dyDescent="0.45">
      <c r="A11" s="21">
        <v>2</v>
      </c>
      <c r="B11" s="21">
        <v>10</v>
      </c>
      <c r="D11" s="52" t="s">
        <v>214</v>
      </c>
      <c r="E11" s="21" t="s">
        <v>215</v>
      </c>
      <c r="F11" s="21">
        <v>2002</v>
      </c>
      <c r="G11" s="21" t="s">
        <v>216</v>
      </c>
      <c r="H11" s="21" t="s">
        <v>235</v>
      </c>
      <c r="I11" s="18" t="s">
        <v>178</v>
      </c>
      <c r="J11" s="21" t="s">
        <v>245</v>
      </c>
      <c r="K11" s="21" t="s">
        <v>180</v>
      </c>
      <c r="L11" s="21" t="s">
        <v>218</v>
      </c>
      <c r="M11" s="21" t="s">
        <v>219</v>
      </c>
      <c r="N11" s="21">
        <v>5.3262980000000004</v>
      </c>
      <c r="O11" s="21">
        <v>6.4457500000000003</v>
      </c>
      <c r="P11" s="22" t="s">
        <v>220</v>
      </c>
      <c r="Q11" s="22" t="s">
        <v>221</v>
      </c>
      <c r="R11" s="23" t="s">
        <v>185</v>
      </c>
      <c r="S11" s="21" t="s">
        <v>222</v>
      </c>
      <c r="U11" s="21" t="s">
        <v>187</v>
      </c>
      <c r="Y11" s="21" t="s">
        <v>187</v>
      </c>
      <c r="AA11" s="21" t="s">
        <v>187</v>
      </c>
      <c r="AD11" s="21" t="s">
        <v>223</v>
      </c>
      <c r="AE11" s="53" t="s">
        <v>224</v>
      </c>
      <c r="AF11" s="21" t="s">
        <v>225</v>
      </c>
      <c r="AG11" s="21" t="s">
        <v>206</v>
      </c>
      <c r="AH11" s="21" t="s">
        <v>192</v>
      </c>
      <c r="AI11" s="21" t="s">
        <v>192</v>
      </c>
      <c r="AJ11" s="22" t="s">
        <v>193</v>
      </c>
      <c r="AK11" s="22" t="s">
        <v>192</v>
      </c>
      <c r="AL11" s="21" t="s">
        <v>207</v>
      </c>
      <c r="AM11" s="21" t="s">
        <v>192</v>
      </c>
      <c r="AN11" s="21" t="s">
        <v>192</v>
      </c>
      <c r="AO11" s="21" t="s">
        <v>207</v>
      </c>
      <c r="AP11" s="22" t="s">
        <v>195</v>
      </c>
      <c r="AQ11" s="22" t="s">
        <v>226</v>
      </c>
      <c r="AR11" s="22" t="s">
        <v>227</v>
      </c>
      <c r="AS11" s="22" t="s">
        <v>195</v>
      </c>
      <c r="AT11" s="22" t="s">
        <v>228</v>
      </c>
      <c r="AU11" s="21" t="s">
        <v>229</v>
      </c>
      <c r="AV11" s="22" t="s">
        <v>195</v>
      </c>
      <c r="AW11" s="22" t="s">
        <v>230</v>
      </c>
      <c r="AX11" s="21" t="s">
        <v>231</v>
      </c>
      <c r="AY11" s="22" t="s">
        <v>195</v>
      </c>
      <c r="AZ11" s="22" t="s">
        <v>230</v>
      </c>
      <c r="BA11" s="21" t="s">
        <v>200</v>
      </c>
      <c r="BB11" s="22" t="s">
        <v>195</v>
      </c>
      <c r="BC11" s="22" t="s">
        <v>230</v>
      </c>
      <c r="BD11" s="21" t="s">
        <v>232</v>
      </c>
      <c r="BE11" s="22" t="s">
        <v>226</v>
      </c>
      <c r="BF11" s="22" t="s">
        <v>233</v>
      </c>
      <c r="BG11" s="21" t="s">
        <v>234</v>
      </c>
      <c r="BH11" s="22" t="s">
        <v>226</v>
      </c>
      <c r="BI11" s="22" t="s">
        <v>233</v>
      </c>
      <c r="EA11" s="21" t="s">
        <v>207</v>
      </c>
      <c r="EB11" s="21" t="s">
        <v>206</v>
      </c>
      <c r="EC11" s="21" t="s">
        <v>207</v>
      </c>
      <c r="ED11" s="63">
        <v>0.5</v>
      </c>
      <c r="EE11" s="68" t="s">
        <v>235</v>
      </c>
      <c r="EF11" s="70" t="s">
        <v>235</v>
      </c>
      <c r="EG11" s="70" t="s">
        <v>235</v>
      </c>
      <c r="EH11" s="72">
        <v>1998</v>
      </c>
      <c r="EI11" s="69" t="s">
        <v>235</v>
      </c>
      <c r="EJ11" s="69" t="s">
        <v>235</v>
      </c>
      <c r="EK11" s="69" t="s">
        <v>235</v>
      </c>
      <c r="EL11" s="69" t="s">
        <v>235</v>
      </c>
      <c r="EM11" s="69" t="s">
        <v>235</v>
      </c>
      <c r="EN11" s="21" t="s">
        <v>246</v>
      </c>
      <c r="EO11" s="64">
        <v>0</v>
      </c>
    </row>
    <row r="12" spans="1:146" ht="31.5" customHeight="1" x14ac:dyDescent="0.45">
      <c r="A12" s="21">
        <v>2</v>
      </c>
      <c r="B12" s="22">
        <v>11</v>
      </c>
      <c r="D12" s="52" t="s">
        <v>214</v>
      </c>
      <c r="E12" s="21" t="s">
        <v>215</v>
      </c>
      <c r="F12" s="21">
        <v>2002</v>
      </c>
      <c r="G12" s="21" t="s">
        <v>216</v>
      </c>
      <c r="H12" s="21" t="s">
        <v>235</v>
      </c>
      <c r="I12" s="18" t="s">
        <v>178</v>
      </c>
      <c r="J12" s="21" t="s">
        <v>247</v>
      </c>
      <c r="K12" s="21" t="s">
        <v>180</v>
      </c>
      <c r="L12" s="21" t="s">
        <v>218</v>
      </c>
      <c r="M12" s="21" t="s">
        <v>219</v>
      </c>
      <c r="N12" s="21">
        <v>5.3262980000000004</v>
      </c>
      <c r="O12" s="21">
        <v>6.4457500000000003</v>
      </c>
      <c r="P12" s="22" t="s">
        <v>220</v>
      </c>
      <c r="Q12" s="22" t="s">
        <v>221</v>
      </c>
      <c r="R12" s="23" t="s">
        <v>185</v>
      </c>
      <c r="S12" s="21" t="s">
        <v>222</v>
      </c>
      <c r="U12" s="21" t="s">
        <v>187</v>
      </c>
      <c r="Y12" s="21" t="s">
        <v>187</v>
      </c>
      <c r="AA12" s="21" t="s">
        <v>187</v>
      </c>
      <c r="AD12" s="21" t="s">
        <v>223</v>
      </c>
      <c r="AE12" s="53" t="s">
        <v>224</v>
      </c>
      <c r="AF12" s="21" t="s">
        <v>225</v>
      </c>
      <c r="AG12" s="21" t="s">
        <v>206</v>
      </c>
      <c r="AH12" s="21" t="s">
        <v>192</v>
      </c>
      <c r="AI12" s="21" t="s">
        <v>192</v>
      </c>
      <c r="AJ12" s="22" t="s">
        <v>193</v>
      </c>
      <c r="AK12" s="22" t="s">
        <v>192</v>
      </c>
      <c r="AL12" s="21" t="s">
        <v>207</v>
      </c>
      <c r="AM12" s="21" t="s">
        <v>192</v>
      </c>
      <c r="AN12" s="21" t="s">
        <v>192</v>
      </c>
      <c r="AO12" s="21" t="s">
        <v>207</v>
      </c>
      <c r="AP12" s="22" t="s">
        <v>195</v>
      </c>
      <c r="AQ12" s="22" t="s">
        <v>226</v>
      </c>
      <c r="AR12" s="22" t="s">
        <v>227</v>
      </c>
      <c r="AS12" s="22" t="s">
        <v>195</v>
      </c>
      <c r="AT12" s="22" t="s">
        <v>228</v>
      </c>
      <c r="AU12" s="21" t="s">
        <v>229</v>
      </c>
      <c r="AV12" s="22" t="s">
        <v>195</v>
      </c>
      <c r="AW12" s="22" t="s">
        <v>230</v>
      </c>
      <c r="AX12" s="21" t="s">
        <v>231</v>
      </c>
      <c r="AY12" s="22" t="s">
        <v>195</v>
      </c>
      <c r="AZ12" s="22" t="s">
        <v>230</v>
      </c>
      <c r="BA12" s="21" t="s">
        <v>200</v>
      </c>
      <c r="BB12" s="22" t="s">
        <v>195</v>
      </c>
      <c r="BC12" s="22" t="s">
        <v>230</v>
      </c>
      <c r="BD12" s="21" t="s">
        <v>232</v>
      </c>
      <c r="BE12" s="22" t="s">
        <v>226</v>
      </c>
      <c r="BF12" s="22" t="s">
        <v>233</v>
      </c>
      <c r="BG12" s="21" t="s">
        <v>234</v>
      </c>
      <c r="BH12" s="22" t="s">
        <v>226</v>
      </c>
      <c r="BI12" s="22" t="s">
        <v>233</v>
      </c>
      <c r="EA12" s="21" t="s">
        <v>207</v>
      </c>
      <c r="EB12" s="21" t="s">
        <v>206</v>
      </c>
      <c r="EC12" s="21" t="s">
        <v>207</v>
      </c>
      <c r="ED12" s="63">
        <v>0.5</v>
      </c>
      <c r="EE12" s="68" t="s">
        <v>235</v>
      </c>
      <c r="EF12" s="70" t="s">
        <v>235</v>
      </c>
      <c r="EG12" s="70" t="s">
        <v>235</v>
      </c>
      <c r="EH12" s="72">
        <v>1998</v>
      </c>
      <c r="EI12" s="69" t="s">
        <v>235</v>
      </c>
      <c r="EJ12" s="69" t="s">
        <v>235</v>
      </c>
      <c r="EK12" s="69" t="s">
        <v>235</v>
      </c>
      <c r="EL12" s="69" t="s">
        <v>235</v>
      </c>
      <c r="EM12" s="69" t="s">
        <v>235</v>
      </c>
      <c r="EN12" s="21" t="s">
        <v>246</v>
      </c>
      <c r="EO12" s="64">
        <v>0</v>
      </c>
    </row>
    <row r="13" spans="1:146" ht="31.5" customHeight="1" x14ac:dyDescent="0.45">
      <c r="A13" s="21">
        <v>2</v>
      </c>
      <c r="B13" s="21">
        <v>12</v>
      </c>
      <c r="D13" s="52" t="s">
        <v>214</v>
      </c>
      <c r="E13" s="21" t="s">
        <v>215</v>
      </c>
      <c r="F13" s="21">
        <v>2002</v>
      </c>
      <c r="G13" s="21" t="s">
        <v>216</v>
      </c>
      <c r="H13" s="21" t="s">
        <v>235</v>
      </c>
      <c r="I13" s="18" t="s">
        <v>178</v>
      </c>
      <c r="J13" s="21" t="s">
        <v>248</v>
      </c>
      <c r="K13" s="21" t="s">
        <v>180</v>
      </c>
      <c r="L13" s="21" t="s">
        <v>218</v>
      </c>
      <c r="M13" s="21" t="s">
        <v>219</v>
      </c>
      <c r="N13" s="21">
        <v>5.3262980000000004</v>
      </c>
      <c r="O13" s="21">
        <v>6.4457500000000003</v>
      </c>
      <c r="P13" s="22" t="s">
        <v>220</v>
      </c>
      <c r="Q13" s="22" t="s">
        <v>221</v>
      </c>
      <c r="R13" s="23" t="s">
        <v>185</v>
      </c>
      <c r="S13" s="21" t="s">
        <v>222</v>
      </c>
      <c r="U13" s="21" t="s">
        <v>187</v>
      </c>
      <c r="Y13" s="21" t="s">
        <v>187</v>
      </c>
      <c r="AA13" s="21" t="s">
        <v>187</v>
      </c>
      <c r="AD13" s="21" t="s">
        <v>223</v>
      </c>
      <c r="AE13" s="53" t="s">
        <v>224</v>
      </c>
      <c r="AF13" s="21" t="s">
        <v>225</v>
      </c>
      <c r="AG13" s="21" t="s">
        <v>206</v>
      </c>
      <c r="AH13" s="21" t="s">
        <v>192</v>
      </c>
      <c r="AI13" s="21" t="s">
        <v>192</v>
      </c>
      <c r="AJ13" s="22" t="s">
        <v>193</v>
      </c>
      <c r="AK13" s="22" t="s">
        <v>192</v>
      </c>
      <c r="AL13" s="21" t="s">
        <v>207</v>
      </c>
      <c r="AM13" s="21" t="s">
        <v>192</v>
      </c>
      <c r="AN13" s="21" t="s">
        <v>192</v>
      </c>
      <c r="AO13" s="21" t="s">
        <v>207</v>
      </c>
      <c r="AP13" s="22" t="s">
        <v>195</v>
      </c>
      <c r="AQ13" s="22" t="s">
        <v>226</v>
      </c>
      <c r="AR13" s="22" t="s">
        <v>227</v>
      </c>
      <c r="AS13" s="22" t="s">
        <v>195</v>
      </c>
      <c r="AT13" s="22" t="s">
        <v>228</v>
      </c>
      <c r="AU13" s="21" t="s">
        <v>229</v>
      </c>
      <c r="AV13" s="22" t="s">
        <v>195</v>
      </c>
      <c r="AW13" s="22" t="s">
        <v>230</v>
      </c>
      <c r="AX13" s="21" t="s">
        <v>231</v>
      </c>
      <c r="AY13" s="22" t="s">
        <v>195</v>
      </c>
      <c r="AZ13" s="22" t="s">
        <v>230</v>
      </c>
      <c r="BA13" s="21" t="s">
        <v>200</v>
      </c>
      <c r="BB13" s="22" t="s">
        <v>195</v>
      </c>
      <c r="BC13" s="22" t="s">
        <v>230</v>
      </c>
      <c r="BD13" s="21" t="s">
        <v>232</v>
      </c>
      <c r="BE13" s="22" t="s">
        <v>226</v>
      </c>
      <c r="BF13" s="22" t="s">
        <v>233</v>
      </c>
      <c r="BG13" s="21" t="s">
        <v>234</v>
      </c>
      <c r="BH13" s="22" t="s">
        <v>226</v>
      </c>
      <c r="BI13" s="22" t="s">
        <v>233</v>
      </c>
      <c r="EA13" s="21" t="s">
        <v>207</v>
      </c>
      <c r="EB13" s="21" t="s">
        <v>206</v>
      </c>
      <c r="EC13" s="21" t="s">
        <v>207</v>
      </c>
      <c r="ED13" s="63">
        <v>0.5</v>
      </c>
      <c r="EE13" s="68" t="s">
        <v>235</v>
      </c>
      <c r="EF13" s="70" t="s">
        <v>235</v>
      </c>
      <c r="EG13" s="70" t="s">
        <v>235</v>
      </c>
      <c r="EH13" s="72">
        <v>1998</v>
      </c>
      <c r="EI13" s="69" t="s">
        <v>235</v>
      </c>
      <c r="EJ13" s="69" t="s">
        <v>235</v>
      </c>
      <c r="EK13" s="69" t="s">
        <v>235</v>
      </c>
      <c r="EL13" s="69" t="s">
        <v>235</v>
      </c>
      <c r="EM13" s="69" t="s">
        <v>235</v>
      </c>
      <c r="EN13" s="21" t="s">
        <v>246</v>
      </c>
      <c r="EO13" s="64">
        <v>0</v>
      </c>
    </row>
    <row r="14" spans="1:146" ht="31.5" customHeight="1" x14ac:dyDescent="0.45">
      <c r="A14" s="21">
        <v>2</v>
      </c>
      <c r="B14" s="22">
        <v>13</v>
      </c>
      <c r="D14" s="52" t="s">
        <v>214</v>
      </c>
      <c r="E14" s="21" t="s">
        <v>215</v>
      </c>
      <c r="F14" s="21">
        <v>2002</v>
      </c>
      <c r="G14" s="21" t="s">
        <v>216</v>
      </c>
      <c r="H14" s="21" t="s">
        <v>235</v>
      </c>
      <c r="I14" s="18" t="s">
        <v>178</v>
      </c>
      <c r="J14" s="21" t="s">
        <v>249</v>
      </c>
      <c r="K14" s="21" t="s">
        <v>242</v>
      </c>
      <c r="L14" s="21" t="s">
        <v>218</v>
      </c>
      <c r="M14" s="21" t="s">
        <v>219</v>
      </c>
      <c r="N14" s="21">
        <v>5.3262980000000004</v>
      </c>
      <c r="O14" s="21">
        <v>6.4457500000000003</v>
      </c>
      <c r="P14" s="22" t="s">
        <v>220</v>
      </c>
      <c r="Q14" s="22" t="s">
        <v>221</v>
      </c>
      <c r="R14" s="23" t="s">
        <v>185</v>
      </c>
      <c r="S14" s="21" t="s">
        <v>222</v>
      </c>
      <c r="U14" s="21" t="s">
        <v>187</v>
      </c>
      <c r="Y14" s="21" t="s">
        <v>187</v>
      </c>
      <c r="AA14" s="21" t="s">
        <v>187</v>
      </c>
      <c r="AD14" s="21" t="s">
        <v>223</v>
      </c>
      <c r="AE14" s="53" t="s">
        <v>224</v>
      </c>
      <c r="AF14" s="21" t="s">
        <v>225</v>
      </c>
      <c r="AG14" s="21" t="s">
        <v>206</v>
      </c>
      <c r="AH14" s="21" t="s">
        <v>192</v>
      </c>
      <c r="AI14" s="21" t="s">
        <v>192</v>
      </c>
      <c r="AJ14" s="22" t="s">
        <v>193</v>
      </c>
      <c r="AK14" s="22" t="s">
        <v>192</v>
      </c>
      <c r="AL14" s="21" t="s">
        <v>207</v>
      </c>
      <c r="AM14" s="21" t="s">
        <v>192</v>
      </c>
      <c r="AN14" s="21" t="s">
        <v>192</v>
      </c>
      <c r="AO14" s="21" t="s">
        <v>207</v>
      </c>
      <c r="AP14" s="22" t="s">
        <v>195</v>
      </c>
      <c r="AQ14" s="22" t="s">
        <v>226</v>
      </c>
      <c r="AR14" s="22" t="s">
        <v>227</v>
      </c>
      <c r="AS14" s="22" t="s">
        <v>195</v>
      </c>
      <c r="AT14" s="22" t="s">
        <v>228</v>
      </c>
      <c r="AU14" s="21" t="s">
        <v>229</v>
      </c>
      <c r="AV14" s="22" t="s">
        <v>195</v>
      </c>
      <c r="AW14" s="22" t="s">
        <v>230</v>
      </c>
      <c r="AX14" s="21" t="s">
        <v>231</v>
      </c>
      <c r="AY14" s="22" t="s">
        <v>195</v>
      </c>
      <c r="AZ14" s="22" t="s">
        <v>230</v>
      </c>
      <c r="BA14" s="21" t="s">
        <v>200</v>
      </c>
      <c r="BB14" s="22" t="s">
        <v>195</v>
      </c>
      <c r="BC14" s="22" t="s">
        <v>230</v>
      </c>
      <c r="BD14" s="21" t="s">
        <v>232</v>
      </c>
      <c r="BE14" s="22" t="s">
        <v>226</v>
      </c>
      <c r="BF14" s="22" t="s">
        <v>233</v>
      </c>
      <c r="BG14" s="21" t="s">
        <v>234</v>
      </c>
      <c r="BH14" s="22" t="s">
        <v>226</v>
      </c>
      <c r="BI14" s="22" t="s">
        <v>233</v>
      </c>
      <c r="EA14" s="21" t="s">
        <v>207</v>
      </c>
      <c r="EB14" s="21" t="s">
        <v>206</v>
      </c>
      <c r="EC14" s="21" t="s">
        <v>207</v>
      </c>
      <c r="ED14" s="63">
        <v>0.5</v>
      </c>
      <c r="EE14" s="68" t="s">
        <v>235</v>
      </c>
      <c r="EF14" s="70" t="s">
        <v>235</v>
      </c>
      <c r="EG14" s="70" t="s">
        <v>235</v>
      </c>
      <c r="EH14" s="72">
        <v>1998</v>
      </c>
      <c r="EI14" s="69" t="s">
        <v>235</v>
      </c>
      <c r="EJ14" s="69" t="s">
        <v>235</v>
      </c>
      <c r="EK14" s="69" t="s">
        <v>235</v>
      </c>
      <c r="EL14" s="69" t="s">
        <v>235</v>
      </c>
      <c r="EM14" s="69" t="s">
        <v>235</v>
      </c>
      <c r="EN14" s="21" t="s">
        <v>250</v>
      </c>
      <c r="EO14" s="64">
        <v>90</v>
      </c>
    </row>
    <row r="15" spans="1:146" ht="31.5" customHeight="1" x14ac:dyDescent="0.45">
      <c r="A15" s="21">
        <v>2</v>
      </c>
      <c r="B15" s="21">
        <v>14</v>
      </c>
      <c r="D15" s="52" t="s">
        <v>214</v>
      </c>
      <c r="E15" s="21" t="s">
        <v>215</v>
      </c>
      <c r="F15" s="21">
        <v>2002</v>
      </c>
      <c r="G15" s="21" t="s">
        <v>216</v>
      </c>
      <c r="H15" s="21" t="s">
        <v>235</v>
      </c>
      <c r="I15" s="18" t="s">
        <v>178</v>
      </c>
      <c r="J15" s="21" t="s">
        <v>251</v>
      </c>
      <c r="K15" s="21" t="s">
        <v>242</v>
      </c>
      <c r="L15" s="21" t="s">
        <v>218</v>
      </c>
      <c r="M15" s="21" t="s">
        <v>219</v>
      </c>
      <c r="N15" s="21">
        <v>5.3262980000000004</v>
      </c>
      <c r="O15" s="21">
        <v>6.4457500000000003</v>
      </c>
      <c r="P15" s="22" t="s">
        <v>220</v>
      </c>
      <c r="Q15" s="22" t="s">
        <v>221</v>
      </c>
      <c r="R15" s="23" t="s">
        <v>185</v>
      </c>
      <c r="S15" s="21" t="s">
        <v>222</v>
      </c>
      <c r="U15" s="21" t="s">
        <v>187</v>
      </c>
      <c r="Y15" s="21" t="s">
        <v>187</v>
      </c>
      <c r="AA15" s="21" t="s">
        <v>187</v>
      </c>
      <c r="AD15" s="21" t="s">
        <v>223</v>
      </c>
      <c r="AE15" s="53" t="s">
        <v>224</v>
      </c>
      <c r="AF15" s="21" t="s">
        <v>225</v>
      </c>
      <c r="AG15" s="21" t="s">
        <v>206</v>
      </c>
      <c r="AH15" s="21" t="s">
        <v>192</v>
      </c>
      <c r="AI15" s="21" t="s">
        <v>192</v>
      </c>
      <c r="AJ15" s="22" t="s">
        <v>193</v>
      </c>
      <c r="AK15" s="22" t="s">
        <v>192</v>
      </c>
      <c r="AL15" s="21" t="s">
        <v>207</v>
      </c>
      <c r="AM15" s="21" t="s">
        <v>192</v>
      </c>
      <c r="AN15" s="21" t="s">
        <v>192</v>
      </c>
      <c r="AO15" s="21" t="s">
        <v>207</v>
      </c>
      <c r="AP15" s="22" t="s">
        <v>195</v>
      </c>
      <c r="AQ15" s="22" t="s">
        <v>226</v>
      </c>
      <c r="AR15" s="22" t="s">
        <v>227</v>
      </c>
      <c r="AS15" s="22" t="s">
        <v>195</v>
      </c>
      <c r="AT15" s="22" t="s">
        <v>228</v>
      </c>
      <c r="AU15" s="21" t="s">
        <v>229</v>
      </c>
      <c r="AV15" s="22" t="s">
        <v>195</v>
      </c>
      <c r="AW15" s="22" t="s">
        <v>230</v>
      </c>
      <c r="AX15" s="21" t="s">
        <v>231</v>
      </c>
      <c r="AY15" s="22" t="s">
        <v>195</v>
      </c>
      <c r="AZ15" s="22" t="s">
        <v>230</v>
      </c>
      <c r="BA15" s="21" t="s">
        <v>200</v>
      </c>
      <c r="BB15" s="22" t="s">
        <v>195</v>
      </c>
      <c r="BC15" s="22" t="s">
        <v>230</v>
      </c>
      <c r="BD15" s="21" t="s">
        <v>232</v>
      </c>
      <c r="BE15" s="22" t="s">
        <v>226</v>
      </c>
      <c r="BF15" s="22" t="s">
        <v>233</v>
      </c>
      <c r="BG15" s="21" t="s">
        <v>234</v>
      </c>
      <c r="BH15" s="22" t="s">
        <v>226</v>
      </c>
      <c r="BI15" s="22" t="s">
        <v>233</v>
      </c>
      <c r="EA15" s="21" t="s">
        <v>207</v>
      </c>
      <c r="EB15" s="21" t="s">
        <v>206</v>
      </c>
      <c r="EC15" s="21" t="s">
        <v>207</v>
      </c>
      <c r="ED15" s="63">
        <v>0.5</v>
      </c>
      <c r="EE15" s="68" t="s">
        <v>235</v>
      </c>
      <c r="EF15" s="70" t="s">
        <v>235</v>
      </c>
      <c r="EG15" s="70" t="s">
        <v>235</v>
      </c>
      <c r="EH15" s="72">
        <v>1998</v>
      </c>
      <c r="EI15" s="69" t="s">
        <v>235</v>
      </c>
      <c r="EJ15" s="69" t="s">
        <v>235</v>
      </c>
      <c r="EK15" s="69" t="s">
        <v>235</v>
      </c>
      <c r="EL15" s="69" t="s">
        <v>235</v>
      </c>
      <c r="EM15" s="69" t="s">
        <v>235</v>
      </c>
      <c r="EN15" s="21" t="s">
        <v>250</v>
      </c>
      <c r="EO15" s="64">
        <v>100</v>
      </c>
    </row>
    <row r="16" spans="1:146" ht="31.5" customHeight="1" x14ac:dyDescent="0.45">
      <c r="A16" s="21">
        <v>2</v>
      </c>
      <c r="B16" s="22">
        <v>15</v>
      </c>
      <c r="D16" s="52" t="s">
        <v>214</v>
      </c>
      <c r="E16" s="21" t="s">
        <v>215</v>
      </c>
      <c r="F16" s="21">
        <v>2002</v>
      </c>
      <c r="G16" s="21" t="s">
        <v>216</v>
      </c>
      <c r="H16" s="21" t="s">
        <v>235</v>
      </c>
      <c r="I16" s="18" t="s">
        <v>178</v>
      </c>
      <c r="J16" s="21" t="s">
        <v>252</v>
      </c>
      <c r="K16" s="21" t="s">
        <v>180</v>
      </c>
      <c r="L16" s="21" t="s">
        <v>218</v>
      </c>
      <c r="M16" s="21" t="s">
        <v>219</v>
      </c>
      <c r="N16" s="21">
        <v>5.3262980000000004</v>
      </c>
      <c r="O16" s="21">
        <v>6.4457500000000003</v>
      </c>
      <c r="P16" s="22" t="s">
        <v>220</v>
      </c>
      <c r="Q16" s="22" t="s">
        <v>221</v>
      </c>
      <c r="R16" s="23" t="s">
        <v>185</v>
      </c>
      <c r="S16" s="21" t="s">
        <v>222</v>
      </c>
      <c r="U16" s="21" t="s">
        <v>187</v>
      </c>
      <c r="Y16" s="21" t="s">
        <v>187</v>
      </c>
      <c r="AA16" s="21" t="s">
        <v>187</v>
      </c>
      <c r="AD16" s="21" t="s">
        <v>223</v>
      </c>
      <c r="AE16" s="53" t="s">
        <v>224</v>
      </c>
      <c r="AF16" s="21" t="s">
        <v>225</v>
      </c>
      <c r="AG16" s="21" t="s">
        <v>206</v>
      </c>
      <c r="AH16" s="21" t="s">
        <v>192</v>
      </c>
      <c r="AI16" s="21" t="s">
        <v>192</v>
      </c>
      <c r="AJ16" s="22" t="s">
        <v>193</v>
      </c>
      <c r="AK16" s="22" t="s">
        <v>192</v>
      </c>
      <c r="AL16" s="21" t="s">
        <v>207</v>
      </c>
      <c r="AM16" s="21" t="s">
        <v>192</v>
      </c>
      <c r="AN16" s="21" t="s">
        <v>192</v>
      </c>
      <c r="AO16" s="21" t="s">
        <v>207</v>
      </c>
      <c r="AP16" s="22" t="s">
        <v>195</v>
      </c>
      <c r="AQ16" s="22" t="s">
        <v>226</v>
      </c>
      <c r="AR16" s="22" t="s">
        <v>227</v>
      </c>
      <c r="AS16" s="22" t="s">
        <v>195</v>
      </c>
      <c r="AT16" s="22" t="s">
        <v>228</v>
      </c>
      <c r="AU16" s="21" t="s">
        <v>229</v>
      </c>
      <c r="AV16" s="22" t="s">
        <v>195</v>
      </c>
      <c r="AW16" s="22" t="s">
        <v>230</v>
      </c>
      <c r="AX16" s="21" t="s">
        <v>231</v>
      </c>
      <c r="AY16" s="22" t="s">
        <v>195</v>
      </c>
      <c r="AZ16" s="22" t="s">
        <v>230</v>
      </c>
      <c r="BA16" s="21" t="s">
        <v>200</v>
      </c>
      <c r="BB16" s="22" t="s">
        <v>195</v>
      </c>
      <c r="BC16" s="22" t="s">
        <v>230</v>
      </c>
      <c r="BD16" s="21" t="s">
        <v>232</v>
      </c>
      <c r="BE16" s="22" t="s">
        <v>226</v>
      </c>
      <c r="BF16" s="22" t="s">
        <v>233</v>
      </c>
      <c r="BG16" s="21" t="s">
        <v>234</v>
      </c>
      <c r="BH16" s="22" t="s">
        <v>226</v>
      </c>
      <c r="BI16" s="22" t="s">
        <v>233</v>
      </c>
      <c r="EA16" s="21" t="s">
        <v>207</v>
      </c>
      <c r="EB16" s="21" t="s">
        <v>206</v>
      </c>
      <c r="EC16" s="21" t="s">
        <v>207</v>
      </c>
      <c r="ED16" s="63">
        <v>0.5</v>
      </c>
      <c r="EE16" s="68" t="s">
        <v>235</v>
      </c>
      <c r="EF16" s="70" t="s">
        <v>235</v>
      </c>
      <c r="EG16" s="70" t="s">
        <v>235</v>
      </c>
      <c r="EH16" s="72">
        <v>1998</v>
      </c>
      <c r="EI16" s="69" t="s">
        <v>235</v>
      </c>
      <c r="EJ16" s="69" t="s">
        <v>235</v>
      </c>
      <c r="EK16" s="69" t="s">
        <v>235</v>
      </c>
      <c r="EL16" s="69" t="s">
        <v>235</v>
      </c>
      <c r="EM16" s="69" t="s">
        <v>235</v>
      </c>
      <c r="EN16" s="21" t="s">
        <v>250</v>
      </c>
      <c r="EO16" s="64">
        <v>80</v>
      </c>
    </row>
    <row r="17" spans="1:146" ht="31.5" customHeight="1" x14ac:dyDescent="0.45">
      <c r="A17" s="21">
        <v>2</v>
      </c>
      <c r="B17" s="21">
        <v>16</v>
      </c>
      <c r="D17" s="52" t="s">
        <v>214</v>
      </c>
      <c r="E17" s="21" t="s">
        <v>215</v>
      </c>
      <c r="F17" s="21">
        <v>2002</v>
      </c>
      <c r="G17" s="21" t="s">
        <v>216</v>
      </c>
      <c r="H17" s="21" t="s">
        <v>235</v>
      </c>
      <c r="I17" s="18" t="s">
        <v>178</v>
      </c>
      <c r="J17" s="21" t="s">
        <v>253</v>
      </c>
      <c r="K17" s="21" t="s">
        <v>180</v>
      </c>
      <c r="L17" s="21" t="s">
        <v>218</v>
      </c>
      <c r="M17" s="21" t="s">
        <v>219</v>
      </c>
      <c r="N17" s="21">
        <v>5.3262980000000004</v>
      </c>
      <c r="O17" s="21">
        <v>6.4457500000000003</v>
      </c>
      <c r="P17" s="22" t="s">
        <v>220</v>
      </c>
      <c r="Q17" s="22" t="s">
        <v>221</v>
      </c>
      <c r="R17" s="23" t="s">
        <v>185</v>
      </c>
      <c r="S17" s="21" t="s">
        <v>222</v>
      </c>
      <c r="U17" s="21" t="s">
        <v>187</v>
      </c>
      <c r="Y17" s="21" t="s">
        <v>187</v>
      </c>
      <c r="AA17" s="21" t="s">
        <v>187</v>
      </c>
      <c r="AD17" s="21" t="s">
        <v>223</v>
      </c>
      <c r="AE17" s="53" t="s">
        <v>224</v>
      </c>
      <c r="AF17" s="21" t="s">
        <v>225</v>
      </c>
      <c r="AG17" s="21" t="s">
        <v>206</v>
      </c>
      <c r="AH17" s="21" t="s">
        <v>192</v>
      </c>
      <c r="AI17" s="21" t="s">
        <v>192</v>
      </c>
      <c r="AJ17" s="22" t="s">
        <v>193</v>
      </c>
      <c r="AK17" s="22" t="s">
        <v>192</v>
      </c>
      <c r="AL17" s="21" t="s">
        <v>207</v>
      </c>
      <c r="AM17" s="21" t="s">
        <v>192</v>
      </c>
      <c r="AN17" s="21" t="s">
        <v>192</v>
      </c>
      <c r="AO17" s="21" t="s">
        <v>207</v>
      </c>
      <c r="AP17" s="22" t="s">
        <v>195</v>
      </c>
      <c r="AQ17" s="22" t="s">
        <v>226</v>
      </c>
      <c r="AR17" s="22" t="s">
        <v>227</v>
      </c>
      <c r="AS17" s="22" t="s">
        <v>195</v>
      </c>
      <c r="AT17" s="22" t="s">
        <v>228</v>
      </c>
      <c r="AU17" s="21" t="s">
        <v>229</v>
      </c>
      <c r="AV17" s="22" t="s">
        <v>195</v>
      </c>
      <c r="AW17" s="22" t="s">
        <v>230</v>
      </c>
      <c r="AX17" s="21" t="s">
        <v>231</v>
      </c>
      <c r="AY17" s="22" t="s">
        <v>195</v>
      </c>
      <c r="AZ17" s="22" t="s">
        <v>230</v>
      </c>
      <c r="BA17" s="21" t="s">
        <v>200</v>
      </c>
      <c r="BB17" s="22" t="s">
        <v>195</v>
      </c>
      <c r="BC17" s="22" t="s">
        <v>230</v>
      </c>
      <c r="BD17" s="21" t="s">
        <v>232</v>
      </c>
      <c r="BE17" s="22" t="s">
        <v>226</v>
      </c>
      <c r="BF17" s="22" t="s">
        <v>233</v>
      </c>
      <c r="BG17" s="21" t="s">
        <v>234</v>
      </c>
      <c r="BH17" s="22" t="s">
        <v>226</v>
      </c>
      <c r="BI17" s="22" t="s">
        <v>233</v>
      </c>
      <c r="EA17" s="21" t="s">
        <v>207</v>
      </c>
      <c r="EB17" s="21" t="s">
        <v>206</v>
      </c>
      <c r="EC17" s="21" t="s">
        <v>207</v>
      </c>
      <c r="ED17" s="63">
        <v>0.5</v>
      </c>
      <c r="EE17" s="68" t="s">
        <v>235</v>
      </c>
      <c r="EF17" s="70" t="s">
        <v>235</v>
      </c>
      <c r="EG17" s="70" t="s">
        <v>235</v>
      </c>
      <c r="EH17" s="72">
        <v>1998</v>
      </c>
      <c r="EI17" s="69" t="s">
        <v>235</v>
      </c>
      <c r="EJ17" s="69" t="s">
        <v>235</v>
      </c>
      <c r="EK17" s="69" t="s">
        <v>235</v>
      </c>
      <c r="EL17" s="69" t="s">
        <v>235</v>
      </c>
      <c r="EM17" s="69" t="s">
        <v>235</v>
      </c>
      <c r="EN17" s="21" t="s">
        <v>250</v>
      </c>
      <c r="EO17" s="64">
        <v>80</v>
      </c>
    </row>
    <row r="18" spans="1:146" ht="31.5" customHeight="1" x14ac:dyDescent="0.45">
      <c r="A18" s="21">
        <v>2</v>
      </c>
      <c r="B18" s="22">
        <v>17</v>
      </c>
      <c r="D18" s="52" t="s">
        <v>214</v>
      </c>
      <c r="E18" s="21" t="s">
        <v>215</v>
      </c>
      <c r="F18" s="21">
        <v>2002</v>
      </c>
      <c r="G18" s="21" t="s">
        <v>216</v>
      </c>
      <c r="H18" s="21" t="s">
        <v>235</v>
      </c>
      <c r="I18" s="18" t="s">
        <v>178</v>
      </c>
      <c r="J18" s="21" t="s">
        <v>254</v>
      </c>
      <c r="K18" s="21" t="s">
        <v>180</v>
      </c>
      <c r="L18" s="21" t="s">
        <v>218</v>
      </c>
      <c r="M18" s="21" t="s">
        <v>219</v>
      </c>
      <c r="N18" s="21">
        <v>5.3262980000000004</v>
      </c>
      <c r="O18" s="21">
        <v>6.4457500000000003</v>
      </c>
      <c r="P18" s="22" t="s">
        <v>220</v>
      </c>
      <c r="Q18" s="22" t="s">
        <v>221</v>
      </c>
      <c r="R18" s="23" t="s">
        <v>185</v>
      </c>
      <c r="S18" s="21" t="s">
        <v>222</v>
      </c>
      <c r="U18" s="21" t="s">
        <v>187</v>
      </c>
      <c r="Y18" s="21" t="s">
        <v>187</v>
      </c>
      <c r="AA18" s="21" t="s">
        <v>187</v>
      </c>
      <c r="AD18" s="21" t="s">
        <v>223</v>
      </c>
      <c r="AE18" s="53" t="s">
        <v>224</v>
      </c>
      <c r="AF18" s="21" t="s">
        <v>225</v>
      </c>
      <c r="AG18" s="21" t="s">
        <v>206</v>
      </c>
      <c r="AH18" s="21" t="s">
        <v>192</v>
      </c>
      <c r="AI18" s="21" t="s">
        <v>192</v>
      </c>
      <c r="AJ18" s="22" t="s">
        <v>193</v>
      </c>
      <c r="AK18" s="22" t="s">
        <v>192</v>
      </c>
      <c r="AL18" s="21" t="s">
        <v>207</v>
      </c>
      <c r="AM18" s="21" t="s">
        <v>192</v>
      </c>
      <c r="AN18" s="21" t="s">
        <v>192</v>
      </c>
      <c r="AO18" s="21" t="s">
        <v>207</v>
      </c>
      <c r="AP18" s="22" t="s">
        <v>195</v>
      </c>
      <c r="AQ18" s="22" t="s">
        <v>226</v>
      </c>
      <c r="AR18" s="22" t="s">
        <v>227</v>
      </c>
      <c r="AS18" s="22" t="s">
        <v>195</v>
      </c>
      <c r="AT18" s="22" t="s">
        <v>228</v>
      </c>
      <c r="AU18" s="21" t="s">
        <v>229</v>
      </c>
      <c r="AV18" s="22" t="s">
        <v>195</v>
      </c>
      <c r="AW18" s="22" t="s">
        <v>230</v>
      </c>
      <c r="AX18" s="21" t="s">
        <v>231</v>
      </c>
      <c r="AY18" s="22" t="s">
        <v>195</v>
      </c>
      <c r="AZ18" s="22" t="s">
        <v>230</v>
      </c>
      <c r="BA18" s="21" t="s">
        <v>200</v>
      </c>
      <c r="BB18" s="22" t="s">
        <v>195</v>
      </c>
      <c r="BC18" s="22" t="s">
        <v>230</v>
      </c>
      <c r="BD18" s="21" t="s">
        <v>232</v>
      </c>
      <c r="BE18" s="22" t="s">
        <v>226</v>
      </c>
      <c r="BF18" s="22" t="s">
        <v>233</v>
      </c>
      <c r="BG18" s="21" t="s">
        <v>234</v>
      </c>
      <c r="BH18" s="22" t="s">
        <v>226</v>
      </c>
      <c r="BI18" s="22" t="s">
        <v>233</v>
      </c>
      <c r="EA18" s="21" t="s">
        <v>207</v>
      </c>
      <c r="EB18" s="21" t="s">
        <v>206</v>
      </c>
      <c r="EC18" s="21" t="s">
        <v>207</v>
      </c>
      <c r="ED18" s="63">
        <v>0.5</v>
      </c>
      <c r="EE18" s="68" t="s">
        <v>235</v>
      </c>
      <c r="EF18" s="70" t="s">
        <v>235</v>
      </c>
      <c r="EG18" s="70" t="s">
        <v>235</v>
      </c>
      <c r="EH18" s="72">
        <v>1998</v>
      </c>
      <c r="EI18" s="69" t="s">
        <v>235</v>
      </c>
      <c r="EJ18" s="69" t="s">
        <v>235</v>
      </c>
      <c r="EK18" s="69" t="s">
        <v>235</v>
      </c>
      <c r="EL18" s="69" t="s">
        <v>235</v>
      </c>
      <c r="EM18" s="69" t="s">
        <v>235</v>
      </c>
      <c r="EN18" s="21" t="s">
        <v>250</v>
      </c>
      <c r="EO18" s="64">
        <v>70</v>
      </c>
    </row>
    <row r="19" spans="1:146" ht="31.5" customHeight="1" x14ac:dyDescent="0.45">
      <c r="A19" s="18">
        <v>3</v>
      </c>
      <c r="B19" s="21">
        <v>18</v>
      </c>
      <c r="C19" s="21">
        <v>3</v>
      </c>
      <c r="D19" s="34" t="s">
        <v>1109</v>
      </c>
      <c r="E19" s="21" t="s">
        <v>483</v>
      </c>
      <c r="F19" s="18">
        <v>2016</v>
      </c>
      <c r="G19" s="18" t="s">
        <v>1110</v>
      </c>
      <c r="H19" s="21" t="s">
        <v>235</v>
      </c>
      <c r="I19" s="18" t="s">
        <v>178</v>
      </c>
      <c r="J19" s="21" t="s">
        <v>1111</v>
      </c>
      <c r="K19" s="21" t="s">
        <v>180</v>
      </c>
      <c r="L19" s="21" t="s">
        <v>1112</v>
      </c>
      <c r="M19" s="21" t="s">
        <v>1113</v>
      </c>
      <c r="N19" s="21">
        <v>25.188330000000001</v>
      </c>
      <c r="O19" s="21">
        <v>33.523890000000002</v>
      </c>
      <c r="P19" s="22" t="s">
        <v>1114</v>
      </c>
      <c r="Q19" s="22" t="s">
        <v>1115</v>
      </c>
      <c r="R19" s="23" t="s">
        <v>1116</v>
      </c>
      <c r="S19" s="18" t="s">
        <v>235</v>
      </c>
      <c r="T19" s="18"/>
      <c r="U19" s="18"/>
      <c r="V19" s="18"/>
      <c r="W19" s="18"/>
      <c r="X19" s="18"/>
      <c r="Y19" s="18"/>
      <c r="Z19" s="18" t="s">
        <v>187</v>
      </c>
      <c r="AA19" s="18" t="s">
        <v>187</v>
      </c>
      <c r="AB19" s="18" t="s">
        <v>187</v>
      </c>
      <c r="AC19" s="18"/>
      <c r="AD19" s="18" t="s">
        <v>1117</v>
      </c>
      <c r="AE19" s="53" t="s">
        <v>225</v>
      </c>
      <c r="AF19" s="21" t="s">
        <v>264</v>
      </c>
      <c r="AG19" s="18" t="s">
        <v>275</v>
      </c>
      <c r="AH19" s="21" t="s">
        <v>207</v>
      </c>
      <c r="AI19" s="21" t="s">
        <v>192</v>
      </c>
      <c r="AJ19" s="21" t="s">
        <v>192</v>
      </c>
      <c r="AK19" s="21" t="s">
        <v>192</v>
      </c>
      <c r="AL19" s="21" t="s">
        <v>207</v>
      </c>
      <c r="AM19" s="21" t="s">
        <v>207</v>
      </c>
      <c r="AN19" s="21" t="s">
        <v>192</v>
      </c>
      <c r="AO19" s="21" t="s">
        <v>207</v>
      </c>
      <c r="AP19" s="18" t="s">
        <v>195</v>
      </c>
      <c r="AQ19" s="18" t="s">
        <v>206</v>
      </c>
      <c r="AR19" s="21" t="s">
        <v>861</v>
      </c>
      <c r="AS19" s="21" t="s">
        <v>195</v>
      </c>
      <c r="AT19" s="21" t="s">
        <v>230</v>
      </c>
      <c r="AU19" s="21" t="s">
        <v>227</v>
      </c>
      <c r="AV19" s="21" t="s">
        <v>195</v>
      </c>
      <c r="AW19" s="21" t="s">
        <v>228</v>
      </c>
      <c r="EA19" s="21" t="s">
        <v>207</v>
      </c>
      <c r="EB19" s="18" t="s">
        <v>207</v>
      </c>
      <c r="EC19" s="21" t="s">
        <v>206</v>
      </c>
      <c r="ED19" s="63">
        <v>3</v>
      </c>
      <c r="EE19" s="68">
        <v>26.3</v>
      </c>
      <c r="EF19" s="70" t="s">
        <v>235</v>
      </c>
      <c r="EG19" s="67" t="s">
        <v>235</v>
      </c>
      <c r="EH19" s="67" t="s">
        <v>235</v>
      </c>
      <c r="EI19" s="69" t="s">
        <v>235</v>
      </c>
      <c r="EJ19" s="69" t="s">
        <v>235</v>
      </c>
      <c r="EK19" s="69" t="s">
        <v>235</v>
      </c>
      <c r="EL19" s="69" t="s">
        <v>235</v>
      </c>
      <c r="EM19" s="69" t="s">
        <v>235</v>
      </c>
      <c r="EN19" s="21" t="s">
        <v>1118</v>
      </c>
      <c r="EO19" s="65">
        <v>74.3</v>
      </c>
    </row>
    <row r="20" spans="1:146" ht="31.5" customHeight="1" x14ac:dyDescent="0.45">
      <c r="A20" s="21">
        <v>4</v>
      </c>
      <c r="B20" s="22">
        <v>19</v>
      </c>
      <c r="C20" s="21">
        <v>4</v>
      </c>
      <c r="D20" s="52" t="s">
        <v>255</v>
      </c>
      <c r="E20" s="21" t="s">
        <v>177</v>
      </c>
      <c r="F20" s="21">
        <v>1996</v>
      </c>
      <c r="G20" s="21" t="s">
        <v>235</v>
      </c>
      <c r="H20" s="21" t="s">
        <v>235</v>
      </c>
      <c r="I20" s="18" t="s">
        <v>178</v>
      </c>
      <c r="J20" s="22" t="s">
        <v>256</v>
      </c>
      <c r="K20" s="21" t="s">
        <v>257</v>
      </c>
      <c r="L20" s="21" t="s">
        <v>258</v>
      </c>
      <c r="M20" s="21" t="s">
        <v>259</v>
      </c>
      <c r="N20" s="21">
        <v>28.058399000000001</v>
      </c>
      <c r="O20" s="21">
        <v>-80.576250000000002</v>
      </c>
      <c r="P20" s="22" t="s">
        <v>260</v>
      </c>
      <c r="Q20" s="22" t="s">
        <v>260</v>
      </c>
      <c r="R20" s="23" t="s">
        <v>185</v>
      </c>
      <c r="S20" s="22" t="s">
        <v>261</v>
      </c>
      <c r="T20" s="22" t="s">
        <v>187</v>
      </c>
      <c r="W20" s="22" t="s">
        <v>262</v>
      </c>
      <c r="X20" s="22" t="s">
        <v>262</v>
      </c>
      <c r="Y20" s="54"/>
      <c r="Z20" s="22" t="s">
        <v>187</v>
      </c>
      <c r="AD20" s="21" t="s">
        <v>263</v>
      </c>
      <c r="AE20" s="53" t="s">
        <v>264</v>
      </c>
      <c r="AF20" s="55" t="s">
        <v>265</v>
      </c>
      <c r="AG20" s="55" t="s">
        <v>206</v>
      </c>
      <c r="AH20" s="21" t="s">
        <v>192</v>
      </c>
      <c r="AI20" s="21" t="s">
        <v>192</v>
      </c>
      <c r="AJ20" s="21" t="s">
        <v>192</v>
      </c>
      <c r="AK20" s="21" t="s">
        <v>192</v>
      </c>
      <c r="AL20" s="21" t="s">
        <v>192</v>
      </c>
      <c r="AM20" s="21" t="s">
        <v>192</v>
      </c>
      <c r="AN20" s="21" t="s">
        <v>192</v>
      </c>
      <c r="AO20" s="21" t="s">
        <v>192</v>
      </c>
      <c r="AP20" s="22" t="s">
        <v>206</v>
      </c>
      <c r="AQ20" s="22" t="s">
        <v>206</v>
      </c>
      <c r="AR20" s="54"/>
      <c r="AS20" s="54"/>
      <c r="AT20" s="54"/>
      <c r="EA20" s="21" t="s">
        <v>207</v>
      </c>
      <c r="EB20" s="21" t="s">
        <v>206</v>
      </c>
      <c r="EC20" s="21" t="s">
        <v>206</v>
      </c>
      <c r="ED20" s="63">
        <v>5</v>
      </c>
      <c r="EE20" s="68">
        <v>8000</v>
      </c>
      <c r="EF20" s="70">
        <v>1800000</v>
      </c>
      <c r="EG20" s="69" t="s">
        <v>209</v>
      </c>
      <c r="EH20" s="72">
        <v>1995</v>
      </c>
      <c r="EI20" s="69">
        <v>225</v>
      </c>
      <c r="EJ20" s="69">
        <v>321.96754347588325</v>
      </c>
      <c r="EK20" s="69">
        <v>64.393508695176649</v>
      </c>
      <c r="EL20" s="69">
        <v>321.96754347588325</v>
      </c>
      <c r="EM20" s="69">
        <v>64.393508695176649</v>
      </c>
      <c r="EO20" s="64" t="s">
        <v>235</v>
      </c>
    </row>
    <row r="21" spans="1:146" ht="31.5" customHeight="1" x14ac:dyDescent="0.45">
      <c r="A21" s="21">
        <v>5</v>
      </c>
      <c r="B21" s="21">
        <v>20</v>
      </c>
      <c r="C21" s="21">
        <v>5</v>
      </c>
      <c r="D21" s="52" t="s">
        <v>266</v>
      </c>
      <c r="E21" s="21" t="s">
        <v>177</v>
      </c>
      <c r="F21" s="21">
        <v>2014</v>
      </c>
      <c r="G21" s="21" t="s">
        <v>235</v>
      </c>
      <c r="H21" s="21" t="s">
        <v>235</v>
      </c>
      <c r="I21" s="18" t="s">
        <v>178</v>
      </c>
      <c r="J21" s="21" t="s">
        <v>267</v>
      </c>
      <c r="K21" s="21" t="s">
        <v>268</v>
      </c>
      <c r="L21" s="21" t="s">
        <v>269</v>
      </c>
      <c r="M21" s="21" t="s">
        <v>270</v>
      </c>
      <c r="N21" s="21">
        <v>-5.5150730000000001</v>
      </c>
      <c r="O21" s="21">
        <v>119.303164</v>
      </c>
      <c r="P21" s="22" t="s">
        <v>271</v>
      </c>
      <c r="Q21" s="22" t="s">
        <v>272</v>
      </c>
      <c r="R21" s="23" t="s">
        <v>185</v>
      </c>
      <c r="S21" s="21" t="s">
        <v>273</v>
      </c>
      <c r="T21" s="21" t="s">
        <v>187</v>
      </c>
      <c r="W21" s="21" t="s">
        <v>187</v>
      </c>
      <c r="Y21" s="21" t="s">
        <v>187</v>
      </c>
      <c r="Z21" s="21" t="s">
        <v>187</v>
      </c>
      <c r="AA21" s="21" t="s">
        <v>187</v>
      </c>
      <c r="AB21" s="21" t="s">
        <v>187</v>
      </c>
      <c r="AD21" s="21" t="s">
        <v>274</v>
      </c>
      <c r="AE21" s="53" t="s">
        <v>264</v>
      </c>
      <c r="AF21" s="21" t="s">
        <v>191</v>
      </c>
      <c r="AG21" s="21" t="s">
        <v>275</v>
      </c>
      <c r="AH21" s="21" t="s">
        <v>193</v>
      </c>
      <c r="AI21" s="21" t="s">
        <v>207</v>
      </c>
      <c r="AJ21" s="21" t="s">
        <v>207</v>
      </c>
      <c r="AK21" s="21" t="s">
        <v>207</v>
      </c>
      <c r="AL21" s="21" t="s">
        <v>207</v>
      </c>
      <c r="AM21" s="21" t="s">
        <v>192</v>
      </c>
      <c r="AN21" s="21" t="s">
        <v>207</v>
      </c>
      <c r="AO21" s="21" t="s">
        <v>207</v>
      </c>
      <c r="AP21" s="22" t="s">
        <v>195</v>
      </c>
      <c r="AQ21" s="22" t="s">
        <v>276</v>
      </c>
      <c r="AR21" s="22" t="s">
        <v>277</v>
      </c>
      <c r="AS21" s="22" t="s">
        <v>195</v>
      </c>
      <c r="AT21" s="22" t="s">
        <v>230</v>
      </c>
      <c r="AU21" s="22" t="s">
        <v>278</v>
      </c>
      <c r="AV21" s="22" t="s">
        <v>279</v>
      </c>
      <c r="AW21" s="22" t="s">
        <v>280</v>
      </c>
      <c r="AX21" s="22" t="s">
        <v>281</v>
      </c>
      <c r="AY21" s="22" t="s">
        <v>195</v>
      </c>
      <c r="AZ21" s="22" t="s">
        <v>230</v>
      </c>
      <c r="BA21" s="22" t="s">
        <v>200</v>
      </c>
      <c r="BB21" s="22" t="s">
        <v>195</v>
      </c>
      <c r="BC21" s="22" t="s">
        <v>230</v>
      </c>
      <c r="BD21" s="22" t="s">
        <v>282</v>
      </c>
      <c r="BE21" s="22" t="s">
        <v>195</v>
      </c>
      <c r="BF21" s="22" t="s">
        <v>283</v>
      </c>
      <c r="BG21" s="22" t="s">
        <v>284</v>
      </c>
      <c r="BH21" s="22" t="s">
        <v>276</v>
      </c>
      <c r="BI21" s="22" t="s">
        <v>285</v>
      </c>
      <c r="BJ21" s="22" t="s">
        <v>286</v>
      </c>
      <c r="BK21" s="22" t="s">
        <v>195</v>
      </c>
      <c r="BL21" s="22" t="s">
        <v>287</v>
      </c>
      <c r="BM21" s="22" t="s">
        <v>288</v>
      </c>
      <c r="BN21" s="22" t="s">
        <v>195</v>
      </c>
      <c r="BO21" s="22" t="s">
        <v>287</v>
      </c>
      <c r="BP21" s="22" t="s">
        <v>289</v>
      </c>
      <c r="BQ21" s="22" t="s">
        <v>195</v>
      </c>
      <c r="BR21" s="22" t="s">
        <v>287</v>
      </c>
      <c r="BS21" s="22" t="s">
        <v>290</v>
      </c>
      <c r="BT21" s="22" t="s">
        <v>291</v>
      </c>
      <c r="BU21" s="22" t="s">
        <v>292</v>
      </c>
      <c r="BV21" s="22" t="s">
        <v>234</v>
      </c>
      <c r="BW21" s="22" t="s">
        <v>226</v>
      </c>
      <c r="BX21" s="22" t="s">
        <v>233</v>
      </c>
      <c r="BY21" s="22" t="s">
        <v>293</v>
      </c>
      <c r="BZ21" s="22" t="s">
        <v>226</v>
      </c>
      <c r="CA21" s="22" t="s">
        <v>233</v>
      </c>
      <c r="CB21" s="22" t="s">
        <v>232</v>
      </c>
      <c r="CC21" s="22" t="s">
        <v>226</v>
      </c>
      <c r="CD21" s="22" t="s">
        <v>233</v>
      </c>
      <c r="EA21" s="21" t="s">
        <v>207</v>
      </c>
      <c r="EB21" s="21" t="s">
        <v>206</v>
      </c>
      <c r="EC21" s="21" t="s">
        <v>207</v>
      </c>
      <c r="ED21" s="63">
        <v>4</v>
      </c>
      <c r="EE21" s="68">
        <v>425</v>
      </c>
      <c r="EF21" s="70">
        <v>590000</v>
      </c>
      <c r="EG21" s="69" t="s">
        <v>209</v>
      </c>
      <c r="EH21" s="72">
        <v>2013</v>
      </c>
      <c r="EI21" s="69">
        <v>1388</v>
      </c>
      <c r="EJ21" s="69">
        <v>1187.2395472928329</v>
      </c>
      <c r="EK21" s="69">
        <v>296.80988682320822</v>
      </c>
      <c r="EL21" s="69">
        <v>1187.2395472928329</v>
      </c>
      <c r="EM21" s="69">
        <v>296.80988682320822</v>
      </c>
      <c r="EN21" s="21" t="s">
        <v>294</v>
      </c>
      <c r="EO21" s="64" t="s">
        <v>235</v>
      </c>
    </row>
    <row r="22" spans="1:146" ht="31.5" customHeight="1" x14ac:dyDescent="0.45">
      <c r="A22" s="18">
        <v>6</v>
      </c>
      <c r="B22" s="22">
        <v>21</v>
      </c>
      <c r="C22" s="23">
        <v>6</v>
      </c>
      <c r="D22" s="34" t="s">
        <v>1119</v>
      </c>
      <c r="E22" s="21" t="s">
        <v>483</v>
      </c>
      <c r="F22" s="18">
        <v>2015</v>
      </c>
      <c r="G22" s="18" t="s">
        <v>1120</v>
      </c>
      <c r="H22" s="21" t="s">
        <v>235</v>
      </c>
      <c r="I22" s="18" t="s">
        <v>296</v>
      </c>
      <c r="J22" s="21" t="s">
        <v>1343</v>
      </c>
      <c r="K22" s="21" t="s">
        <v>180</v>
      </c>
      <c r="L22" s="21" t="s">
        <v>365</v>
      </c>
      <c r="M22" s="21" t="s">
        <v>1121</v>
      </c>
      <c r="N22" s="21">
        <v>2.5754440000000001</v>
      </c>
      <c r="O22" s="21">
        <v>96.079041000000004</v>
      </c>
      <c r="P22" s="22" t="s">
        <v>271</v>
      </c>
      <c r="Q22" s="22" t="s">
        <v>272</v>
      </c>
      <c r="R22" s="23" t="s">
        <v>185</v>
      </c>
      <c r="S22" s="18" t="s">
        <v>235</v>
      </c>
      <c r="T22" s="18"/>
      <c r="U22" s="18"/>
      <c r="V22" s="18"/>
      <c r="W22" s="18"/>
      <c r="X22" s="18"/>
      <c r="Y22" s="18"/>
      <c r="Z22" s="18"/>
      <c r="AA22" s="18" t="s">
        <v>187</v>
      </c>
      <c r="AB22" s="18"/>
      <c r="AC22" s="18"/>
      <c r="AD22" s="18"/>
      <c r="AE22" s="22" t="s">
        <v>302</v>
      </c>
      <c r="AF22" s="22" t="s">
        <v>302</v>
      </c>
      <c r="AG22" s="22" t="s">
        <v>302</v>
      </c>
      <c r="AH22" s="22" t="s">
        <v>302</v>
      </c>
      <c r="AI22" s="22" t="s">
        <v>302</v>
      </c>
      <c r="AJ22" s="22" t="s">
        <v>302</v>
      </c>
      <c r="AK22" s="22" t="s">
        <v>302</v>
      </c>
      <c r="AL22" s="22" t="s">
        <v>302</v>
      </c>
      <c r="AM22" s="22" t="s">
        <v>302</v>
      </c>
      <c r="AN22" s="22" t="s">
        <v>302</v>
      </c>
      <c r="AO22" s="22" t="s">
        <v>302</v>
      </c>
      <c r="AP22" s="35" t="s">
        <v>302</v>
      </c>
      <c r="AQ22" s="35" t="s">
        <v>302</v>
      </c>
      <c r="EA22" s="35" t="s">
        <v>302</v>
      </c>
      <c r="EB22" s="35" t="s">
        <v>302</v>
      </c>
      <c r="EC22" s="35" t="s">
        <v>302</v>
      </c>
      <c r="ED22" s="63">
        <v>1</v>
      </c>
      <c r="EE22" s="68" t="s">
        <v>235</v>
      </c>
      <c r="EF22" s="70" t="s">
        <v>235</v>
      </c>
      <c r="EG22" s="67" t="s">
        <v>235</v>
      </c>
      <c r="EH22" s="67" t="s">
        <v>235</v>
      </c>
      <c r="EI22" s="69" t="s">
        <v>235</v>
      </c>
      <c r="EJ22" s="69" t="s">
        <v>235</v>
      </c>
      <c r="EK22" s="69" t="s">
        <v>235</v>
      </c>
      <c r="EL22" s="69" t="s">
        <v>235</v>
      </c>
      <c r="EM22" s="69" t="s">
        <v>235</v>
      </c>
      <c r="EN22" s="21" t="s">
        <v>1122</v>
      </c>
      <c r="EO22" s="65">
        <v>0</v>
      </c>
    </row>
    <row r="23" spans="1:146" ht="31.5" customHeight="1" x14ac:dyDescent="0.45">
      <c r="A23" s="18">
        <v>6</v>
      </c>
      <c r="B23" s="21">
        <v>22</v>
      </c>
      <c r="D23" s="34" t="s">
        <v>1119</v>
      </c>
      <c r="E23" s="21" t="s">
        <v>483</v>
      </c>
      <c r="F23" s="18">
        <v>2015</v>
      </c>
      <c r="G23" s="18" t="s">
        <v>1120</v>
      </c>
      <c r="H23" s="21" t="s">
        <v>235</v>
      </c>
      <c r="I23" s="18" t="s">
        <v>296</v>
      </c>
      <c r="J23" s="21" t="s">
        <v>1344</v>
      </c>
      <c r="K23" s="21" t="s">
        <v>180</v>
      </c>
      <c r="L23" s="21" t="s">
        <v>365</v>
      </c>
      <c r="M23" s="21" t="s">
        <v>1121</v>
      </c>
      <c r="N23" s="21">
        <v>2.5754440000000001</v>
      </c>
      <c r="O23" s="21">
        <v>96.079041000000004</v>
      </c>
      <c r="P23" s="22" t="s">
        <v>271</v>
      </c>
      <c r="Q23" s="22" t="s">
        <v>272</v>
      </c>
      <c r="R23" s="23" t="s">
        <v>185</v>
      </c>
      <c r="S23" s="18" t="s">
        <v>235</v>
      </c>
      <c r="T23" s="18"/>
      <c r="U23" s="18"/>
      <c r="V23" s="18"/>
      <c r="W23" s="18"/>
      <c r="X23" s="18"/>
      <c r="Y23" s="18"/>
      <c r="Z23" s="18"/>
      <c r="AA23" s="18" t="s">
        <v>187</v>
      </c>
      <c r="AB23" s="18"/>
      <c r="AC23" s="18"/>
      <c r="AD23" s="18"/>
      <c r="AE23" s="22" t="s">
        <v>302</v>
      </c>
      <c r="AF23" s="22" t="s">
        <v>302</v>
      </c>
      <c r="AG23" s="22" t="s">
        <v>302</v>
      </c>
      <c r="AH23" s="22" t="s">
        <v>302</v>
      </c>
      <c r="AI23" s="22" t="s">
        <v>302</v>
      </c>
      <c r="AJ23" s="22" t="s">
        <v>302</v>
      </c>
      <c r="AK23" s="22" t="s">
        <v>302</v>
      </c>
      <c r="AL23" s="22" t="s">
        <v>302</v>
      </c>
      <c r="AM23" s="22" t="s">
        <v>302</v>
      </c>
      <c r="AN23" s="22" t="s">
        <v>302</v>
      </c>
      <c r="AO23" s="22" t="s">
        <v>302</v>
      </c>
      <c r="AP23" s="35" t="s">
        <v>302</v>
      </c>
      <c r="AQ23" s="35" t="s">
        <v>302</v>
      </c>
      <c r="EA23" s="35" t="s">
        <v>302</v>
      </c>
      <c r="EB23" s="35" t="s">
        <v>302</v>
      </c>
      <c r="EC23" s="35" t="s">
        <v>302</v>
      </c>
      <c r="ED23" s="63">
        <v>1</v>
      </c>
      <c r="EE23" s="68" t="s">
        <v>235</v>
      </c>
      <c r="EF23" s="70" t="s">
        <v>235</v>
      </c>
      <c r="EG23" s="67" t="s">
        <v>235</v>
      </c>
      <c r="EH23" s="67" t="s">
        <v>235</v>
      </c>
      <c r="EI23" s="69" t="s">
        <v>235</v>
      </c>
      <c r="EJ23" s="69" t="s">
        <v>235</v>
      </c>
      <c r="EK23" s="69" t="s">
        <v>235</v>
      </c>
      <c r="EL23" s="69" t="s">
        <v>235</v>
      </c>
      <c r="EM23" s="69" t="s">
        <v>235</v>
      </c>
      <c r="EN23" s="21" t="s">
        <v>1122</v>
      </c>
      <c r="EO23" s="65">
        <v>0</v>
      </c>
    </row>
    <row r="24" spans="1:146" ht="31.5" customHeight="1" x14ac:dyDescent="0.45">
      <c r="A24" s="18">
        <v>6</v>
      </c>
      <c r="B24" s="22">
        <v>23</v>
      </c>
      <c r="D24" s="34" t="s">
        <v>1119</v>
      </c>
      <c r="E24" s="21" t="s">
        <v>483</v>
      </c>
      <c r="F24" s="18">
        <v>2015</v>
      </c>
      <c r="G24" s="18" t="s">
        <v>1120</v>
      </c>
      <c r="H24" s="21" t="s">
        <v>235</v>
      </c>
      <c r="I24" s="18" t="s">
        <v>296</v>
      </c>
      <c r="J24" s="21" t="s">
        <v>1345</v>
      </c>
      <c r="K24" s="21" t="s">
        <v>180</v>
      </c>
      <c r="L24" s="21" t="s">
        <v>365</v>
      </c>
      <c r="M24" s="21" t="s">
        <v>1121</v>
      </c>
      <c r="N24" s="21">
        <v>2.5754440000000001</v>
      </c>
      <c r="O24" s="21">
        <v>96.079041000000004</v>
      </c>
      <c r="P24" s="22" t="s">
        <v>271</v>
      </c>
      <c r="Q24" s="22" t="s">
        <v>272</v>
      </c>
      <c r="R24" s="23" t="s">
        <v>185</v>
      </c>
      <c r="S24" s="18" t="s">
        <v>235</v>
      </c>
      <c r="T24" s="18"/>
      <c r="U24" s="18"/>
      <c r="V24" s="18"/>
      <c r="W24" s="18"/>
      <c r="X24" s="18"/>
      <c r="Y24" s="18"/>
      <c r="Z24" s="18"/>
      <c r="AA24" s="18" t="s">
        <v>187</v>
      </c>
      <c r="AB24" s="18"/>
      <c r="AC24" s="18"/>
      <c r="AD24" s="18"/>
      <c r="AE24" s="22" t="s">
        <v>302</v>
      </c>
      <c r="AF24" s="22" t="s">
        <v>302</v>
      </c>
      <c r="AG24" s="22" t="s">
        <v>302</v>
      </c>
      <c r="AH24" s="22" t="s">
        <v>302</v>
      </c>
      <c r="AI24" s="22" t="s">
        <v>302</v>
      </c>
      <c r="AJ24" s="22" t="s">
        <v>302</v>
      </c>
      <c r="AK24" s="22" t="s">
        <v>302</v>
      </c>
      <c r="AL24" s="22" t="s">
        <v>302</v>
      </c>
      <c r="AM24" s="22" t="s">
        <v>302</v>
      </c>
      <c r="AN24" s="22" t="s">
        <v>302</v>
      </c>
      <c r="AO24" s="22" t="s">
        <v>302</v>
      </c>
      <c r="AP24" s="35" t="s">
        <v>302</v>
      </c>
      <c r="AQ24" s="35" t="s">
        <v>302</v>
      </c>
      <c r="EA24" s="35" t="s">
        <v>302</v>
      </c>
      <c r="EB24" s="35" t="s">
        <v>302</v>
      </c>
      <c r="EC24" s="35" t="s">
        <v>302</v>
      </c>
      <c r="ED24" s="63">
        <v>1</v>
      </c>
      <c r="EE24" s="68" t="s">
        <v>235</v>
      </c>
      <c r="EF24" s="70" t="s">
        <v>235</v>
      </c>
      <c r="EG24" s="67" t="s">
        <v>235</v>
      </c>
      <c r="EH24" s="67" t="s">
        <v>235</v>
      </c>
      <c r="EI24" s="69" t="s">
        <v>235</v>
      </c>
      <c r="EJ24" s="69" t="s">
        <v>235</v>
      </c>
      <c r="EK24" s="69" t="s">
        <v>235</v>
      </c>
      <c r="EL24" s="69" t="s">
        <v>235</v>
      </c>
      <c r="EM24" s="69" t="s">
        <v>235</v>
      </c>
      <c r="EN24" s="21" t="s">
        <v>1122</v>
      </c>
      <c r="EO24" s="65">
        <v>0</v>
      </c>
    </row>
    <row r="25" spans="1:146" ht="31.5" customHeight="1" x14ac:dyDescent="0.45">
      <c r="A25" s="18">
        <v>6</v>
      </c>
      <c r="B25" s="21">
        <v>24</v>
      </c>
      <c r="D25" s="34" t="s">
        <v>1119</v>
      </c>
      <c r="E25" s="21" t="s">
        <v>483</v>
      </c>
      <c r="F25" s="18">
        <v>2015</v>
      </c>
      <c r="G25" s="18" t="s">
        <v>1120</v>
      </c>
      <c r="H25" s="21" t="s">
        <v>235</v>
      </c>
      <c r="I25" s="18" t="s">
        <v>296</v>
      </c>
      <c r="J25" s="21" t="s">
        <v>1346</v>
      </c>
      <c r="K25" s="21" t="s">
        <v>180</v>
      </c>
      <c r="L25" s="21" t="s">
        <v>365</v>
      </c>
      <c r="M25" s="21" t="s">
        <v>1121</v>
      </c>
      <c r="N25" s="21">
        <v>2.5754440000000001</v>
      </c>
      <c r="O25" s="21">
        <v>96.079041000000004</v>
      </c>
      <c r="P25" s="22" t="s">
        <v>271</v>
      </c>
      <c r="Q25" s="22" t="s">
        <v>272</v>
      </c>
      <c r="R25" s="23" t="s">
        <v>185</v>
      </c>
      <c r="S25" s="18" t="s">
        <v>235</v>
      </c>
      <c r="T25" s="18"/>
      <c r="U25" s="18"/>
      <c r="V25" s="18"/>
      <c r="W25" s="18"/>
      <c r="X25" s="18"/>
      <c r="Y25" s="18"/>
      <c r="Z25" s="18"/>
      <c r="AA25" s="18" t="s">
        <v>187</v>
      </c>
      <c r="AB25" s="18"/>
      <c r="AC25" s="18"/>
      <c r="AD25" s="18"/>
      <c r="AE25" s="22" t="s">
        <v>302</v>
      </c>
      <c r="AF25" s="22" t="s">
        <v>302</v>
      </c>
      <c r="AG25" s="22" t="s">
        <v>302</v>
      </c>
      <c r="AH25" s="22" t="s">
        <v>302</v>
      </c>
      <c r="AI25" s="22" t="s">
        <v>302</v>
      </c>
      <c r="AJ25" s="22" t="s">
        <v>302</v>
      </c>
      <c r="AK25" s="22" t="s">
        <v>302</v>
      </c>
      <c r="AL25" s="22" t="s">
        <v>302</v>
      </c>
      <c r="AM25" s="22" t="s">
        <v>302</v>
      </c>
      <c r="AN25" s="22" t="s">
        <v>302</v>
      </c>
      <c r="AO25" s="22" t="s">
        <v>302</v>
      </c>
      <c r="AP25" s="35" t="s">
        <v>302</v>
      </c>
      <c r="AQ25" s="35" t="s">
        <v>302</v>
      </c>
      <c r="EA25" s="35" t="s">
        <v>302</v>
      </c>
      <c r="EB25" s="35" t="s">
        <v>302</v>
      </c>
      <c r="EC25" s="35" t="s">
        <v>302</v>
      </c>
      <c r="ED25" s="63">
        <v>1</v>
      </c>
      <c r="EE25" s="68" t="s">
        <v>235</v>
      </c>
      <c r="EF25" s="70" t="s">
        <v>235</v>
      </c>
      <c r="EG25" s="67" t="s">
        <v>235</v>
      </c>
      <c r="EH25" s="67" t="s">
        <v>235</v>
      </c>
      <c r="EI25" s="69" t="s">
        <v>235</v>
      </c>
      <c r="EJ25" s="69" t="s">
        <v>235</v>
      </c>
      <c r="EK25" s="69" t="s">
        <v>235</v>
      </c>
      <c r="EL25" s="69" t="s">
        <v>235</v>
      </c>
      <c r="EM25" s="69" t="s">
        <v>235</v>
      </c>
      <c r="EN25" s="21" t="s">
        <v>1122</v>
      </c>
      <c r="EO25" s="65">
        <v>25</v>
      </c>
    </row>
    <row r="26" spans="1:146" ht="31.5" customHeight="1" x14ac:dyDescent="0.45">
      <c r="A26" s="18">
        <v>6</v>
      </c>
      <c r="B26" s="22">
        <v>25</v>
      </c>
      <c r="D26" s="34" t="s">
        <v>1119</v>
      </c>
      <c r="E26" s="21" t="s">
        <v>483</v>
      </c>
      <c r="F26" s="18">
        <v>2015</v>
      </c>
      <c r="G26" s="18" t="s">
        <v>1120</v>
      </c>
      <c r="H26" s="21" t="s">
        <v>235</v>
      </c>
      <c r="I26" s="18" t="s">
        <v>296</v>
      </c>
      <c r="J26" s="21" t="s">
        <v>1347</v>
      </c>
      <c r="K26" s="21" t="s">
        <v>180</v>
      </c>
      <c r="L26" s="21" t="s">
        <v>365</v>
      </c>
      <c r="M26" s="21" t="s">
        <v>1121</v>
      </c>
      <c r="N26" s="21">
        <v>2.5754440000000001</v>
      </c>
      <c r="O26" s="21">
        <v>96.079041000000004</v>
      </c>
      <c r="P26" s="22" t="s">
        <v>271</v>
      </c>
      <c r="Q26" s="22" t="s">
        <v>272</v>
      </c>
      <c r="R26" s="23" t="s">
        <v>185</v>
      </c>
      <c r="S26" s="18" t="s">
        <v>235</v>
      </c>
      <c r="T26" s="18"/>
      <c r="U26" s="18"/>
      <c r="V26" s="18"/>
      <c r="W26" s="18"/>
      <c r="X26" s="18"/>
      <c r="Y26" s="18"/>
      <c r="Z26" s="18"/>
      <c r="AA26" s="18" t="s">
        <v>187</v>
      </c>
      <c r="AB26" s="18"/>
      <c r="AC26" s="18"/>
      <c r="AD26" s="18"/>
      <c r="AE26" s="22" t="s">
        <v>302</v>
      </c>
      <c r="AF26" s="22" t="s">
        <v>302</v>
      </c>
      <c r="AG26" s="22" t="s">
        <v>302</v>
      </c>
      <c r="AH26" s="22" t="s">
        <v>302</v>
      </c>
      <c r="AI26" s="22" t="s">
        <v>302</v>
      </c>
      <c r="AJ26" s="22" t="s">
        <v>302</v>
      </c>
      <c r="AK26" s="22" t="s">
        <v>302</v>
      </c>
      <c r="AL26" s="22" t="s">
        <v>302</v>
      </c>
      <c r="AM26" s="22" t="s">
        <v>302</v>
      </c>
      <c r="AN26" s="22" t="s">
        <v>302</v>
      </c>
      <c r="AO26" s="22" t="s">
        <v>302</v>
      </c>
      <c r="AP26" s="35" t="s">
        <v>302</v>
      </c>
      <c r="AQ26" s="35" t="s">
        <v>302</v>
      </c>
      <c r="EA26" s="35" t="s">
        <v>302</v>
      </c>
      <c r="EB26" s="35" t="s">
        <v>302</v>
      </c>
      <c r="EC26" s="35" t="s">
        <v>302</v>
      </c>
      <c r="ED26" s="63">
        <v>1</v>
      </c>
      <c r="EE26" s="68" t="s">
        <v>235</v>
      </c>
      <c r="EF26" s="70" t="s">
        <v>235</v>
      </c>
      <c r="EG26" s="67" t="s">
        <v>235</v>
      </c>
      <c r="EH26" s="67" t="s">
        <v>235</v>
      </c>
      <c r="EI26" s="69" t="s">
        <v>235</v>
      </c>
      <c r="EJ26" s="69" t="s">
        <v>235</v>
      </c>
      <c r="EK26" s="69" t="s">
        <v>235</v>
      </c>
      <c r="EL26" s="69" t="s">
        <v>235</v>
      </c>
      <c r="EM26" s="69" t="s">
        <v>235</v>
      </c>
      <c r="EN26" s="21" t="s">
        <v>1122</v>
      </c>
      <c r="EO26" s="65">
        <v>70</v>
      </c>
    </row>
    <row r="27" spans="1:146" ht="31.5" customHeight="1" x14ac:dyDescent="0.45">
      <c r="A27" s="18">
        <v>6</v>
      </c>
      <c r="B27" s="21">
        <v>26</v>
      </c>
      <c r="C27" s="18"/>
      <c r="D27" s="34" t="s">
        <v>1119</v>
      </c>
      <c r="E27" s="18" t="s">
        <v>483</v>
      </c>
      <c r="F27" s="18">
        <v>2015</v>
      </c>
      <c r="G27" s="21" t="s">
        <v>235</v>
      </c>
      <c r="H27" s="21" t="s">
        <v>235</v>
      </c>
      <c r="I27" s="18" t="s">
        <v>296</v>
      </c>
      <c r="J27" s="18" t="s">
        <v>1123</v>
      </c>
      <c r="K27" s="18" t="s">
        <v>180</v>
      </c>
      <c r="L27" s="18"/>
      <c r="M27" s="18" t="s">
        <v>235</v>
      </c>
      <c r="N27" s="18">
        <v>2.5754440000000001</v>
      </c>
      <c r="O27" s="18">
        <v>96.079041000000004</v>
      </c>
      <c r="P27" s="23" t="s">
        <v>271</v>
      </c>
      <c r="Q27" s="23" t="s">
        <v>272</v>
      </c>
      <c r="R27" s="23" t="s">
        <v>185</v>
      </c>
      <c r="S27" s="18" t="s">
        <v>235</v>
      </c>
      <c r="T27" s="18"/>
      <c r="U27" s="18"/>
      <c r="V27" s="18"/>
      <c r="W27" s="18"/>
      <c r="X27" s="18"/>
      <c r="Y27" s="18"/>
      <c r="Z27" s="18"/>
      <c r="AA27" s="18"/>
      <c r="AB27" s="18"/>
      <c r="AC27" s="18"/>
      <c r="AD27" s="18"/>
      <c r="AE27" s="23" t="s">
        <v>302</v>
      </c>
      <c r="AF27" s="23" t="s">
        <v>302</v>
      </c>
      <c r="AG27" s="23" t="s">
        <v>302</v>
      </c>
      <c r="AH27" s="23" t="s">
        <v>302</v>
      </c>
      <c r="AI27" s="23" t="s">
        <v>302</v>
      </c>
      <c r="AJ27" s="23" t="s">
        <v>302</v>
      </c>
      <c r="AK27" s="23" t="s">
        <v>302</v>
      </c>
      <c r="AL27" s="23" t="s">
        <v>302</v>
      </c>
      <c r="AM27" s="23" t="s">
        <v>302</v>
      </c>
      <c r="AN27" s="23" t="s">
        <v>302</v>
      </c>
      <c r="AO27" s="23" t="s">
        <v>302</v>
      </c>
      <c r="AP27" s="61" t="s">
        <v>302</v>
      </c>
      <c r="AQ27" s="61" t="s">
        <v>302</v>
      </c>
      <c r="AR27" s="18"/>
      <c r="AS27" s="18"/>
      <c r="AT27" s="18"/>
      <c r="AU27" s="18"/>
      <c r="AV27" s="18"/>
      <c r="AW27" s="18"/>
      <c r="AX27" s="18"/>
      <c r="AY27" s="18"/>
      <c r="AZ27" s="18"/>
      <c r="BA27" s="18"/>
      <c r="BB27" s="18"/>
      <c r="BC27" s="18"/>
      <c r="BD27" s="18"/>
      <c r="BE27" s="18"/>
      <c r="BF27" s="18"/>
      <c r="BG27" s="18"/>
      <c r="BH27" s="18"/>
      <c r="BI27" s="18"/>
      <c r="BJ27" s="18"/>
      <c r="BK27" s="18"/>
      <c r="BL27" s="18"/>
      <c r="BM27" s="18"/>
      <c r="BN27" s="18"/>
      <c r="BO27" s="18"/>
      <c r="BP27" s="18"/>
      <c r="BQ27" s="18"/>
      <c r="BR27" s="18"/>
      <c r="BS27" s="18"/>
      <c r="BT27" s="18"/>
      <c r="BU27" s="18"/>
      <c r="BV27" s="18"/>
      <c r="BW27" s="18"/>
      <c r="BX27" s="18"/>
      <c r="BY27" s="18"/>
      <c r="BZ27" s="18"/>
      <c r="CA27" s="18"/>
      <c r="CB27" s="18"/>
      <c r="CC27" s="18"/>
      <c r="CD27" s="18"/>
      <c r="CE27" s="18"/>
      <c r="CF27" s="18"/>
      <c r="CG27" s="18"/>
      <c r="CH27" s="18"/>
      <c r="CI27" s="18"/>
      <c r="CJ27" s="18"/>
      <c r="CK27" s="18"/>
      <c r="CL27" s="18"/>
      <c r="CM27" s="18"/>
      <c r="CN27" s="18"/>
      <c r="CO27" s="18"/>
      <c r="CP27" s="18"/>
      <c r="CQ27" s="18"/>
      <c r="CR27" s="18"/>
      <c r="CS27" s="18"/>
      <c r="CT27" s="18"/>
      <c r="CU27" s="18"/>
      <c r="CV27" s="18"/>
      <c r="CW27" s="18"/>
      <c r="CX27" s="18"/>
      <c r="CY27" s="18"/>
      <c r="CZ27" s="18"/>
      <c r="DA27" s="18"/>
      <c r="DB27" s="18"/>
      <c r="DC27" s="18"/>
      <c r="DD27" s="18"/>
      <c r="DE27" s="18"/>
      <c r="DF27" s="18"/>
      <c r="DG27" s="18"/>
      <c r="DH27" s="18"/>
      <c r="DI27" s="18"/>
      <c r="DJ27" s="18"/>
      <c r="DK27" s="18"/>
      <c r="DL27" s="18"/>
      <c r="DM27" s="18"/>
      <c r="DN27" s="18"/>
      <c r="DO27" s="18"/>
      <c r="DP27" s="18"/>
      <c r="DQ27" s="18"/>
      <c r="DR27" s="18"/>
      <c r="DS27" s="18"/>
      <c r="DT27" s="18"/>
      <c r="DU27" s="18"/>
      <c r="DV27" s="18"/>
      <c r="DW27" s="18"/>
      <c r="DX27" s="18"/>
      <c r="DY27" s="18"/>
      <c r="DZ27" s="18"/>
      <c r="EA27" s="61" t="s">
        <v>302</v>
      </c>
      <c r="EB27" s="61" t="s">
        <v>302</v>
      </c>
      <c r="EC27" s="61" t="s">
        <v>302</v>
      </c>
      <c r="ED27" s="63" t="s">
        <v>235</v>
      </c>
      <c r="EE27" s="68" t="s">
        <v>235</v>
      </c>
      <c r="EF27" s="66" t="s">
        <v>1124</v>
      </c>
      <c r="EG27" s="70" t="s">
        <v>209</v>
      </c>
      <c r="EH27" s="66">
        <v>2014</v>
      </c>
      <c r="EI27" s="69">
        <v>1050</v>
      </c>
      <c r="EJ27" s="69">
        <v>748.07627404657296</v>
      </c>
      <c r="EK27" s="69" t="s">
        <v>235</v>
      </c>
      <c r="EL27" s="69">
        <v>100.30846824087971</v>
      </c>
      <c r="EM27" s="69" t="s">
        <v>235</v>
      </c>
      <c r="EN27" s="18"/>
      <c r="EO27" s="73" t="s">
        <v>235</v>
      </c>
      <c r="EP27" s="18"/>
    </row>
    <row r="28" spans="1:146" ht="31.5" customHeight="1" x14ac:dyDescent="0.45">
      <c r="A28" s="18">
        <v>6</v>
      </c>
      <c r="B28" s="22">
        <v>27</v>
      </c>
      <c r="D28" s="34" t="s">
        <v>1119</v>
      </c>
      <c r="E28" s="21" t="s">
        <v>483</v>
      </c>
      <c r="F28" s="18">
        <v>2015</v>
      </c>
      <c r="G28" s="18">
        <v>2011</v>
      </c>
      <c r="H28" s="21" t="s">
        <v>235</v>
      </c>
      <c r="I28" s="18" t="s">
        <v>296</v>
      </c>
      <c r="J28" s="21" t="s">
        <v>1125</v>
      </c>
      <c r="K28" s="21" t="s">
        <v>180</v>
      </c>
      <c r="L28" s="21" t="s">
        <v>181</v>
      </c>
      <c r="M28" s="21" t="s">
        <v>1126</v>
      </c>
      <c r="N28" s="21">
        <v>2.2848329999999999</v>
      </c>
      <c r="O28" s="21">
        <v>97.799028000000007</v>
      </c>
      <c r="P28" s="22" t="s">
        <v>271</v>
      </c>
      <c r="Q28" s="22" t="s">
        <v>272</v>
      </c>
      <c r="R28" s="23" t="s">
        <v>185</v>
      </c>
      <c r="S28" s="18" t="s">
        <v>235</v>
      </c>
      <c r="T28" s="18"/>
      <c r="U28" s="18"/>
      <c r="V28" s="18"/>
      <c r="W28" s="18"/>
      <c r="X28" s="18"/>
      <c r="Y28" s="18"/>
      <c r="Z28" s="18"/>
      <c r="AA28" s="18" t="s">
        <v>187</v>
      </c>
      <c r="AB28" s="18"/>
      <c r="AC28" s="18"/>
      <c r="AD28" s="18"/>
      <c r="AE28" s="22" t="s">
        <v>302</v>
      </c>
      <c r="AF28" s="22" t="s">
        <v>302</v>
      </c>
      <c r="AG28" s="22" t="s">
        <v>302</v>
      </c>
      <c r="AH28" s="22" t="s">
        <v>302</v>
      </c>
      <c r="AI28" s="22" t="s">
        <v>302</v>
      </c>
      <c r="AJ28" s="22" t="s">
        <v>302</v>
      </c>
      <c r="AK28" s="22" t="s">
        <v>302</v>
      </c>
      <c r="AL28" s="22" t="s">
        <v>302</v>
      </c>
      <c r="AM28" s="22" t="s">
        <v>302</v>
      </c>
      <c r="AN28" s="22" t="s">
        <v>302</v>
      </c>
      <c r="AO28" s="22" t="s">
        <v>302</v>
      </c>
      <c r="AP28" s="35" t="s">
        <v>302</v>
      </c>
      <c r="AQ28" s="35" t="s">
        <v>302</v>
      </c>
      <c r="EA28" s="35" t="s">
        <v>302</v>
      </c>
      <c r="EB28" s="35" t="s">
        <v>302</v>
      </c>
      <c r="EC28" s="35" t="s">
        <v>302</v>
      </c>
      <c r="ED28" s="63" t="s">
        <v>235</v>
      </c>
      <c r="EE28" s="68" t="s">
        <v>235</v>
      </c>
      <c r="EF28" s="70" t="s">
        <v>235</v>
      </c>
      <c r="EG28" s="67" t="s">
        <v>235</v>
      </c>
      <c r="EH28" s="67" t="s">
        <v>235</v>
      </c>
      <c r="EI28" s="69" t="s">
        <v>235</v>
      </c>
      <c r="EJ28" s="69" t="s">
        <v>235</v>
      </c>
      <c r="EK28" s="69" t="s">
        <v>235</v>
      </c>
      <c r="EL28" s="69" t="s">
        <v>235</v>
      </c>
      <c r="EM28" s="69" t="s">
        <v>235</v>
      </c>
      <c r="EN28" s="21" t="s">
        <v>1127</v>
      </c>
      <c r="EO28" s="74">
        <v>0</v>
      </c>
    </row>
    <row r="29" spans="1:146" ht="31.5" customHeight="1" x14ac:dyDescent="0.45">
      <c r="A29" s="18">
        <v>6</v>
      </c>
      <c r="B29" s="21">
        <v>28</v>
      </c>
      <c r="D29" s="34" t="s">
        <v>1119</v>
      </c>
      <c r="E29" s="21" t="s">
        <v>483</v>
      </c>
      <c r="F29" s="18">
        <v>2015</v>
      </c>
      <c r="G29" s="18">
        <v>2005</v>
      </c>
      <c r="H29" s="21" t="s">
        <v>235</v>
      </c>
      <c r="I29" s="18" t="s">
        <v>296</v>
      </c>
      <c r="J29" s="21" t="s">
        <v>1128</v>
      </c>
      <c r="K29" s="21" t="s">
        <v>180</v>
      </c>
      <c r="L29" s="21" t="s">
        <v>181</v>
      </c>
      <c r="M29" s="21" t="s">
        <v>1129</v>
      </c>
      <c r="N29" s="21">
        <v>2.5111880000000002</v>
      </c>
      <c r="O29" s="21">
        <v>96.334757999999994</v>
      </c>
      <c r="P29" s="22" t="s">
        <v>271</v>
      </c>
      <c r="Q29" s="22" t="s">
        <v>272</v>
      </c>
      <c r="R29" s="23" t="s">
        <v>185</v>
      </c>
      <c r="S29" s="18" t="s">
        <v>235</v>
      </c>
      <c r="T29" s="18"/>
      <c r="U29" s="18"/>
      <c r="V29" s="18"/>
      <c r="W29" s="18"/>
      <c r="X29" s="18"/>
      <c r="Y29" s="18"/>
      <c r="Z29" s="18" t="s">
        <v>187</v>
      </c>
      <c r="AA29" s="18"/>
      <c r="AB29" s="18"/>
      <c r="AC29" s="18"/>
      <c r="AD29" s="18"/>
      <c r="AE29" s="22" t="s">
        <v>302</v>
      </c>
      <c r="AF29" s="22" t="s">
        <v>302</v>
      </c>
      <c r="AG29" s="22" t="s">
        <v>302</v>
      </c>
      <c r="AH29" s="22" t="s">
        <v>302</v>
      </c>
      <c r="AI29" s="22" t="s">
        <v>302</v>
      </c>
      <c r="AJ29" s="22" t="s">
        <v>302</v>
      </c>
      <c r="AK29" s="22" t="s">
        <v>302</v>
      </c>
      <c r="AL29" s="22" t="s">
        <v>302</v>
      </c>
      <c r="AM29" s="22" t="s">
        <v>302</v>
      </c>
      <c r="AN29" s="22" t="s">
        <v>302</v>
      </c>
      <c r="AO29" s="22" t="s">
        <v>302</v>
      </c>
      <c r="AP29" s="35" t="s">
        <v>302</v>
      </c>
      <c r="AQ29" s="35" t="s">
        <v>302</v>
      </c>
      <c r="EA29" s="35" t="s">
        <v>302</v>
      </c>
      <c r="EB29" s="35" t="s">
        <v>302</v>
      </c>
      <c r="EC29" s="35" t="s">
        <v>302</v>
      </c>
      <c r="ED29" s="63">
        <v>1</v>
      </c>
      <c r="EE29" s="68">
        <v>100</v>
      </c>
      <c r="EF29" s="70" t="s">
        <v>235</v>
      </c>
      <c r="EG29" s="67" t="s">
        <v>235</v>
      </c>
      <c r="EH29" s="67" t="s">
        <v>235</v>
      </c>
      <c r="EI29" s="69" t="s">
        <v>235</v>
      </c>
      <c r="EJ29" s="69" t="s">
        <v>235</v>
      </c>
      <c r="EK29" s="69" t="s">
        <v>235</v>
      </c>
      <c r="EL29" s="69" t="s">
        <v>235</v>
      </c>
      <c r="EM29" s="69" t="s">
        <v>235</v>
      </c>
      <c r="EN29" s="21" t="s">
        <v>1130</v>
      </c>
      <c r="EO29" s="74">
        <v>0.5</v>
      </c>
    </row>
    <row r="30" spans="1:146" ht="31.5" customHeight="1" x14ac:dyDescent="0.45">
      <c r="A30" s="21">
        <v>7</v>
      </c>
      <c r="B30" s="22">
        <v>29</v>
      </c>
      <c r="C30" s="21">
        <v>7</v>
      </c>
      <c r="D30" s="52" t="s">
        <v>295</v>
      </c>
      <c r="E30" s="21" t="s">
        <v>177</v>
      </c>
      <c r="F30" s="21">
        <v>2009</v>
      </c>
      <c r="G30" s="21">
        <v>2001</v>
      </c>
      <c r="H30" s="21" t="s">
        <v>235</v>
      </c>
      <c r="I30" s="18" t="s">
        <v>296</v>
      </c>
      <c r="J30" s="21" t="s">
        <v>297</v>
      </c>
      <c r="K30" s="21" t="s">
        <v>180</v>
      </c>
      <c r="M30" s="21" t="s">
        <v>298</v>
      </c>
      <c r="N30" s="21">
        <v>22.922713000000002</v>
      </c>
      <c r="O30" s="21">
        <v>113.38712200000001</v>
      </c>
      <c r="P30" s="22" t="s">
        <v>299</v>
      </c>
      <c r="Q30" s="22" t="s">
        <v>300</v>
      </c>
      <c r="R30" s="23" t="s">
        <v>301</v>
      </c>
      <c r="S30" s="18" t="s">
        <v>235</v>
      </c>
      <c r="AE30" s="22" t="s">
        <v>302</v>
      </c>
      <c r="AF30" s="22" t="s">
        <v>302</v>
      </c>
      <c r="AG30" s="22" t="s">
        <v>302</v>
      </c>
      <c r="AH30" s="22" t="s">
        <v>302</v>
      </c>
      <c r="AI30" s="22" t="s">
        <v>302</v>
      </c>
      <c r="AJ30" s="22" t="s">
        <v>302</v>
      </c>
      <c r="AK30" s="22" t="s">
        <v>302</v>
      </c>
      <c r="AL30" s="22" t="s">
        <v>302</v>
      </c>
      <c r="AM30" s="22" t="s">
        <v>302</v>
      </c>
      <c r="AN30" s="22" t="s">
        <v>302</v>
      </c>
      <c r="AO30" s="22" t="s">
        <v>302</v>
      </c>
      <c r="AP30" s="35" t="s">
        <v>302</v>
      </c>
      <c r="AQ30" s="35" t="s">
        <v>302</v>
      </c>
      <c r="EA30" s="35" t="s">
        <v>302</v>
      </c>
      <c r="EB30" s="35" t="s">
        <v>302</v>
      </c>
      <c r="EC30" s="35" t="s">
        <v>302</v>
      </c>
      <c r="ED30" s="63" t="s">
        <v>235</v>
      </c>
      <c r="EE30" s="68" t="s">
        <v>235</v>
      </c>
      <c r="EF30" s="70" t="s">
        <v>235</v>
      </c>
      <c r="EG30" s="70" t="s">
        <v>235</v>
      </c>
      <c r="EH30" s="72">
        <v>2001</v>
      </c>
      <c r="EI30" s="69" t="s">
        <v>235</v>
      </c>
      <c r="EJ30" s="69" t="s">
        <v>235</v>
      </c>
      <c r="EK30" s="69" t="s">
        <v>235</v>
      </c>
      <c r="EL30" s="69" t="s">
        <v>235</v>
      </c>
      <c r="EM30" s="69" t="s">
        <v>235</v>
      </c>
      <c r="EN30" s="21" t="s">
        <v>303</v>
      </c>
      <c r="EO30" s="64">
        <v>44</v>
      </c>
    </row>
    <row r="31" spans="1:146" ht="31.5" customHeight="1" x14ac:dyDescent="0.45">
      <c r="A31" s="21">
        <v>7</v>
      </c>
      <c r="B31" s="21">
        <v>30</v>
      </c>
      <c r="D31" s="52" t="s">
        <v>295</v>
      </c>
      <c r="E31" s="21" t="s">
        <v>177</v>
      </c>
      <c r="F31" s="21">
        <v>2009</v>
      </c>
      <c r="G31" s="21">
        <v>2001</v>
      </c>
      <c r="H31" s="21" t="s">
        <v>235</v>
      </c>
      <c r="I31" s="18" t="s">
        <v>296</v>
      </c>
      <c r="J31" s="21" t="s">
        <v>304</v>
      </c>
      <c r="K31" s="21" t="s">
        <v>305</v>
      </c>
      <c r="M31" s="21" t="s">
        <v>306</v>
      </c>
      <c r="N31" s="21">
        <v>22.922713000000002</v>
      </c>
      <c r="O31" s="21">
        <v>113.38712200000001</v>
      </c>
      <c r="P31" s="22" t="s">
        <v>299</v>
      </c>
      <c r="Q31" s="22" t="s">
        <v>300</v>
      </c>
      <c r="R31" s="23" t="s">
        <v>301</v>
      </c>
      <c r="S31" s="18" t="s">
        <v>235</v>
      </c>
      <c r="AE31" s="22" t="s">
        <v>302</v>
      </c>
      <c r="AF31" s="22" t="s">
        <v>302</v>
      </c>
      <c r="AG31" s="22" t="s">
        <v>302</v>
      </c>
      <c r="AH31" s="22" t="s">
        <v>302</v>
      </c>
      <c r="AI31" s="22" t="s">
        <v>302</v>
      </c>
      <c r="AJ31" s="22" t="s">
        <v>302</v>
      </c>
      <c r="AK31" s="22" t="s">
        <v>302</v>
      </c>
      <c r="AL31" s="22" t="s">
        <v>302</v>
      </c>
      <c r="AM31" s="22" t="s">
        <v>302</v>
      </c>
      <c r="AN31" s="22" t="s">
        <v>302</v>
      </c>
      <c r="AO31" s="22" t="s">
        <v>302</v>
      </c>
      <c r="AP31" s="35" t="s">
        <v>302</v>
      </c>
      <c r="AQ31" s="35" t="s">
        <v>302</v>
      </c>
      <c r="EA31" s="35" t="s">
        <v>302</v>
      </c>
      <c r="EB31" s="35" t="s">
        <v>302</v>
      </c>
      <c r="EC31" s="35" t="s">
        <v>302</v>
      </c>
      <c r="ED31" s="63" t="s">
        <v>235</v>
      </c>
      <c r="EE31" s="68" t="s">
        <v>235</v>
      </c>
      <c r="EF31" s="70" t="s">
        <v>235</v>
      </c>
      <c r="EG31" s="70" t="s">
        <v>235</v>
      </c>
      <c r="EH31" s="72">
        <v>2001</v>
      </c>
      <c r="EI31" s="69" t="s">
        <v>235</v>
      </c>
      <c r="EJ31" s="69" t="s">
        <v>235</v>
      </c>
      <c r="EK31" s="69" t="s">
        <v>235</v>
      </c>
      <c r="EL31" s="69" t="s">
        <v>235</v>
      </c>
      <c r="EM31" s="69" t="s">
        <v>235</v>
      </c>
      <c r="EN31" s="21" t="s">
        <v>307</v>
      </c>
      <c r="EO31" s="64">
        <v>90</v>
      </c>
    </row>
    <row r="32" spans="1:146" ht="31.5" customHeight="1" x14ac:dyDescent="0.45">
      <c r="A32" s="21">
        <v>7</v>
      </c>
      <c r="B32" s="22">
        <v>31</v>
      </c>
      <c r="D32" s="52" t="s">
        <v>295</v>
      </c>
      <c r="E32" s="21" t="s">
        <v>177</v>
      </c>
      <c r="F32" s="21">
        <v>2009</v>
      </c>
      <c r="G32" s="21">
        <v>2001</v>
      </c>
      <c r="H32" s="21" t="s">
        <v>235</v>
      </c>
      <c r="I32" s="18" t="s">
        <v>296</v>
      </c>
      <c r="J32" s="21" t="s">
        <v>308</v>
      </c>
      <c r="K32" s="21" t="s">
        <v>305</v>
      </c>
      <c r="M32" s="21" t="s">
        <v>306</v>
      </c>
      <c r="N32" s="21">
        <v>22.922713000000002</v>
      </c>
      <c r="O32" s="21">
        <v>113.38712200000001</v>
      </c>
      <c r="P32" s="22" t="s">
        <v>299</v>
      </c>
      <c r="Q32" s="22" t="s">
        <v>300</v>
      </c>
      <c r="R32" s="23" t="s">
        <v>301</v>
      </c>
      <c r="S32" s="18" t="s">
        <v>235</v>
      </c>
      <c r="AE32" s="22" t="s">
        <v>302</v>
      </c>
      <c r="AF32" s="22" t="s">
        <v>302</v>
      </c>
      <c r="AG32" s="22" t="s">
        <v>302</v>
      </c>
      <c r="AH32" s="22" t="s">
        <v>302</v>
      </c>
      <c r="AI32" s="22" t="s">
        <v>302</v>
      </c>
      <c r="AJ32" s="22" t="s">
        <v>302</v>
      </c>
      <c r="AK32" s="22" t="s">
        <v>302</v>
      </c>
      <c r="AL32" s="22" t="s">
        <v>302</v>
      </c>
      <c r="AM32" s="22" t="s">
        <v>302</v>
      </c>
      <c r="AN32" s="22" t="s">
        <v>302</v>
      </c>
      <c r="AO32" s="22" t="s">
        <v>302</v>
      </c>
      <c r="AP32" s="35" t="s">
        <v>302</v>
      </c>
      <c r="AQ32" s="35" t="s">
        <v>302</v>
      </c>
      <c r="EA32" s="35" t="s">
        <v>302</v>
      </c>
      <c r="EB32" s="35" t="s">
        <v>302</v>
      </c>
      <c r="EC32" s="35" t="s">
        <v>302</v>
      </c>
      <c r="ED32" s="63">
        <v>1.25</v>
      </c>
      <c r="EE32" s="68" t="s">
        <v>235</v>
      </c>
      <c r="EF32" s="70" t="s">
        <v>235</v>
      </c>
      <c r="EG32" s="70" t="s">
        <v>235</v>
      </c>
      <c r="EH32" s="72">
        <v>2001</v>
      </c>
      <c r="EI32" s="69" t="s">
        <v>235</v>
      </c>
      <c r="EJ32" s="69" t="s">
        <v>235</v>
      </c>
      <c r="EK32" s="69" t="s">
        <v>235</v>
      </c>
      <c r="EL32" s="69" t="s">
        <v>235</v>
      </c>
      <c r="EM32" s="69" t="s">
        <v>235</v>
      </c>
      <c r="EN32" s="21" t="s">
        <v>309</v>
      </c>
      <c r="EO32" s="64">
        <v>20</v>
      </c>
    </row>
    <row r="33" spans="1:145" ht="31.5" customHeight="1" x14ac:dyDescent="0.45">
      <c r="A33" s="21">
        <v>7</v>
      </c>
      <c r="B33" s="21">
        <v>32</v>
      </c>
      <c r="D33" s="52" t="s">
        <v>295</v>
      </c>
      <c r="E33" s="21" t="s">
        <v>177</v>
      </c>
      <c r="F33" s="21">
        <v>2009</v>
      </c>
      <c r="G33" s="21" t="s">
        <v>310</v>
      </c>
      <c r="H33" s="21" t="s">
        <v>235</v>
      </c>
      <c r="I33" s="18" t="s">
        <v>296</v>
      </c>
      <c r="J33" s="21" t="s">
        <v>311</v>
      </c>
      <c r="K33" s="21" t="s">
        <v>180</v>
      </c>
      <c r="M33" s="21" t="s">
        <v>312</v>
      </c>
      <c r="N33" s="21">
        <v>28.104775</v>
      </c>
      <c r="O33" s="21">
        <v>121.01067399999999</v>
      </c>
      <c r="P33" s="22" t="s">
        <v>299</v>
      </c>
      <c r="Q33" s="22" t="s">
        <v>300</v>
      </c>
      <c r="R33" s="23" t="s">
        <v>301</v>
      </c>
      <c r="S33" s="18" t="s">
        <v>235</v>
      </c>
      <c r="AE33" s="22" t="s">
        <v>302</v>
      </c>
      <c r="AF33" s="22" t="s">
        <v>302</v>
      </c>
      <c r="AG33" s="22" t="s">
        <v>302</v>
      </c>
      <c r="AH33" s="22" t="s">
        <v>302</v>
      </c>
      <c r="AI33" s="22" t="s">
        <v>302</v>
      </c>
      <c r="AJ33" s="22" t="s">
        <v>302</v>
      </c>
      <c r="AK33" s="22" t="s">
        <v>302</v>
      </c>
      <c r="AL33" s="22" t="s">
        <v>302</v>
      </c>
      <c r="AM33" s="22" t="s">
        <v>302</v>
      </c>
      <c r="AN33" s="22" t="s">
        <v>302</v>
      </c>
      <c r="AO33" s="22" t="s">
        <v>302</v>
      </c>
      <c r="AP33" s="35" t="s">
        <v>302</v>
      </c>
      <c r="AQ33" s="35" t="s">
        <v>302</v>
      </c>
      <c r="EA33" s="35" t="s">
        <v>302</v>
      </c>
      <c r="EB33" s="35" t="s">
        <v>302</v>
      </c>
      <c r="EC33" s="35" t="s">
        <v>302</v>
      </c>
      <c r="ED33" s="63">
        <v>21</v>
      </c>
      <c r="EE33" s="68">
        <v>256</v>
      </c>
      <c r="EF33" s="70" t="s">
        <v>235</v>
      </c>
      <c r="EG33" s="70" t="s">
        <v>235</v>
      </c>
      <c r="EH33" s="72">
        <v>1980</v>
      </c>
      <c r="EI33" s="69" t="s">
        <v>235</v>
      </c>
      <c r="EJ33" s="69" t="s">
        <v>235</v>
      </c>
      <c r="EK33" s="69" t="s">
        <v>235</v>
      </c>
      <c r="EL33" s="69" t="s">
        <v>235</v>
      </c>
      <c r="EM33" s="69" t="s">
        <v>235</v>
      </c>
      <c r="EN33" s="21" t="s">
        <v>313</v>
      </c>
      <c r="EO33" s="64">
        <v>7.8125</v>
      </c>
    </row>
    <row r="34" spans="1:145" ht="31.5" customHeight="1" x14ac:dyDescent="0.45">
      <c r="A34" s="21">
        <v>8</v>
      </c>
      <c r="B34" s="22">
        <v>33</v>
      </c>
      <c r="C34" s="21">
        <v>8</v>
      </c>
      <c r="D34" s="52" t="s">
        <v>314</v>
      </c>
      <c r="E34" s="21" t="s">
        <v>177</v>
      </c>
      <c r="F34" s="21">
        <v>1999</v>
      </c>
      <c r="G34" s="21">
        <v>1995</v>
      </c>
      <c r="H34" s="21" t="s">
        <v>235</v>
      </c>
      <c r="I34" s="18" t="s">
        <v>178</v>
      </c>
      <c r="J34" s="21" t="s">
        <v>315</v>
      </c>
      <c r="K34" s="21" t="s">
        <v>180</v>
      </c>
      <c r="L34" s="21" t="s">
        <v>316</v>
      </c>
      <c r="M34" s="21" t="s">
        <v>317</v>
      </c>
      <c r="N34" s="21">
        <v>-32.867474000000001</v>
      </c>
      <c r="O34" s="21">
        <v>151.74433300000001</v>
      </c>
      <c r="P34" s="22" t="s">
        <v>318</v>
      </c>
      <c r="Q34" s="22" t="s">
        <v>319</v>
      </c>
      <c r="R34" s="23" t="s">
        <v>320</v>
      </c>
      <c r="S34" s="18" t="s">
        <v>235</v>
      </c>
      <c r="Z34" s="21" t="s">
        <v>187</v>
      </c>
      <c r="AD34" s="21" t="s">
        <v>321</v>
      </c>
      <c r="AE34" s="53" t="s">
        <v>224</v>
      </c>
      <c r="AF34" s="21" t="s">
        <v>206</v>
      </c>
      <c r="AG34" s="21" t="s">
        <v>206</v>
      </c>
      <c r="AH34" s="21" t="s">
        <v>193</v>
      </c>
      <c r="AI34" s="21" t="s">
        <v>192</v>
      </c>
      <c r="AJ34" s="21" t="s">
        <v>193</v>
      </c>
      <c r="AK34" s="21" t="s">
        <v>192</v>
      </c>
      <c r="AL34" s="21" t="s">
        <v>192</v>
      </c>
      <c r="AM34" s="21" t="s">
        <v>192</v>
      </c>
      <c r="AN34" s="21" t="s">
        <v>192</v>
      </c>
      <c r="AO34" s="21" t="s">
        <v>192</v>
      </c>
      <c r="AP34" s="22" t="s">
        <v>195</v>
      </c>
      <c r="AQ34" s="22" t="s">
        <v>206</v>
      </c>
      <c r="AR34" s="22" t="s">
        <v>322</v>
      </c>
      <c r="AS34" s="21" t="s">
        <v>195</v>
      </c>
      <c r="AT34" s="22" t="s">
        <v>283</v>
      </c>
      <c r="AU34" s="22" t="s">
        <v>227</v>
      </c>
      <c r="AV34" s="21" t="s">
        <v>195</v>
      </c>
      <c r="AW34" s="22" t="s">
        <v>228</v>
      </c>
      <c r="AX34" s="22" t="s">
        <v>200</v>
      </c>
      <c r="AY34" s="21" t="s">
        <v>195</v>
      </c>
      <c r="AZ34" s="22" t="s">
        <v>230</v>
      </c>
      <c r="BA34" s="22" t="s">
        <v>323</v>
      </c>
      <c r="BB34" s="21" t="s">
        <v>195</v>
      </c>
      <c r="BC34" s="22" t="s">
        <v>283</v>
      </c>
      <c r="BD34" s="22" t="s">
        <v>324</v>
      </c>
      <c r="BE34" s="21" t="s">
        <v>195</v>
      </c>
      <c r="BF34" s="22" t="s">
        <v>325</v>
      </c>
      <c r="BG34" s="22" t="s">
        <v>326</v>
      </c>
      <c r="BH34" s="21" t="s">
        <v>195</v>
      </c>
      <c r="BI34" s="22" t="s">
        <v>325</v>
      </c>
      <c r="BJ34" s="22" t="s">
        <v>327</v>
      </c>
      <c r="BK34" s="21" t="s">
        <v>195</v>
      </c>
      <c r="BL34" s="22" t="s">
        <v>325</v>
      </c>
      <c r="EA34" s="21" t="s">
        <v>207</v>
      </c>
      <c r="EB34" s="21" t="s">
        <v>206</v>
      </c>
      <c r="EC34" s="21" t="s">
        <v>206</v>
      </c>
      <c r="ED34" s="63">
        <v>1.25</v>
      </c>
      <c r="EE34" s="68">
        <v>4.0000000000000001E-3</v>
      </c>
      <c r="EF34" s="70" t="s">
        <v>235</v>
      </c>
      <c r="EG34" s="70" t="s">
        <v>235</v>
      </c>
      <c r="EH34" s="72">
        <v>1995</v>
      </c>
      <c r="EI34" s="69" t="s">
        <v>235</v>
      </c>
      <c r="EJ34" s="69" t="s">
        <v>235</v>
      </c>
      <c r="EK34" s="69" t="s">
        <v>235</v>
      </c>
      <c r="EL34" s="69" t="s">
        <v>235</v>
      </c>
      <c r="EM34" s="69" t="s">
        <v>235</v>
      </c>
      <c r="EN34" s="21" t="s">
        <v>328</v>
      </c>
      <c r="EO34" s="64">
        <v>21.875</v>
      </c>
    </row>
    <row r="35" spans="1:145" ht="31.5" customHeight="1" x14ac:dyDescent="0.45">
      <c r="A35" s="21">
        <v>8</v>
      </c>
      <c r="B35" s="21">
        <v>34</v>
      </c>
      <c r="D35" s="52" t="s">
        <v>314</v>
      </c>
      <c r="E35" s="21" t="s">
        <v>177</v>
      </c>
      <c r="F35" s="21">
        <v>1999</v>
      </c>
      <c r="G35" s="21">
        <v>1995</v>
      </c>
      <c r="H35" s="21" t="s">
        <v>235</v>
      </c>
      <c r="I35" s="18" t="s">
        <v>178</v>
      </c>
      <c r="J35" s="21" t="s">
        <v>329</v>
      </c>
      <c r="K35" s="21" t="s">
        <v>180</v>
      </c>
      <c r="L35" s="21" t="s">
        <v>316</v>
      </c>
      <c r="M35" s="21" t="s">
        <v>317</v>
      </c>
      <c r="N35" s="21">
        <v>-32.867474000000001</v>
      </c>
      <c r="O35" s="21">
        <v>151.74433300000001</v>
      </c>
      <c r="P35" s="22" t="s">
        <v>318</v>
      </c>
      <c r="Q35" s="22" t="s">
        <v>319</v>
      </c>
      <c r="R35" s="23" t="s">
        <v>320</v>
      </c>
      <c r="S35" s="18" t="s">
        <v>235</v>
      </c>
      <c r="Z35" s="21" t="s">
        <v>187</v>
      </c>
      <c r="AD35" s="21" t="s">
        <v>321</v>
      </c>
      <c r="AE35" s="53" t="s">
        <v>224</v>
      </c>
      <c r="AF35" s="21" t="s">
        <v>206</v>
      </c>
      <c r="AG35" s="21" t="s">
        <v>206</v>
      </c>
      <c r="AH35" s="21" t="s">
        <v>193</v>
      </c>
      <c r="AI35" s="21" t="s">
        <v>192</v>
      </c>
      <c r="AJ35" s="21" t="s">
        <v>193</v>
      </c>
      <c r="AK35" s="21" t="s">
        <v>192</v>
      </c>
      <c r="AL35" s="21" t="s">
        <v>192</v>
      </c>
      <c r="AM35" s="21" t="s">
        <v>192</v>
      </c>
      <c r="AN35" s="21" t="s">
        <v>192</v>
      </c>
      <c r="AO35" s="21" t="s">
        <v>192</v>
      </c>
      <c r="AP35" s="22" t="s">
        <v>195</v>
      </c>
      <c r="AQ35" s="22" t="s">
        <v>206</v>
      </c>
      <c r="AR35" s="22" t="s">
        <v>322</v>
      </c>
      <c r="AS35" s="21" t="s">
        <v>195</v>
      </c>
      <c r="AT35" s="22" t="s">
        <v>283</v>
      </c>
      <c r="AU35" s="22" t="s">
        <v>227</v>
      </c>
      <c r="AV35" s="21" t="s">
        <v>195</v>
      </c>
      <c r="AW35" s="22" t="s">
        <v>228</v>
      </c>
      <c r="AX35" s="22" t="s">
        <v>200</v>
      </c>
      <c r="AY35" s="21" t="s">
        <v>195</v>
      </c>
      <c r="AZ35" s="22" t="s">
        <v>230</v>
      </c>
      <c r="BA35" s="22" t="s">
        <v>323</v>
      </c>
      <c r="BB35" s="21" t="s">
        <v>195</v>
      </c>
      <c r="BC35" s="22" t="s">
        <v>283</v>
      </c>
      <c r="BD35" s="22" t="s">
        <v>324</v>
      </c>
      <c r="BE35" s="21" t="s">
        <v>195</v>
      </c>
      <c r="BF35" s="22" t="s">
        <v>325</v>
      </c>
      <c r="BG35" s="22" t="s">
        <v>326</v>
      </c>
      <c r="BH35" s="21" t="s">
        <v>195</v>
      </c>
      <c r="BI35" s="22" t="s">
        <v>325</v>
      </c>
      <c r="BJ35" s="22" t="s">
        <v>327</v>
      </c>
      <c r="BK35" s="21" t="s">
        <v>195</v>
      </c>
      <c r="BL35" s="22" t="s">
        <v>325</v>
      </c>
      <c r="EA35" s="21" t="s">
        <v>207</v>
      </c>
      <c r="EB35" s="21" t="s">
        <v>206</v>
      </c>
      <c r="EC35" s="21" t="s">
        <v>206</v>
      </c>
      <c r="ED35" s="63">
        <v>1.25</v>
      </c>
      <c r="EE35" s="68">
        <v>4.0000000000000001E-3</v>
      </c>
      <c r="EF35" s="70" t="s">
        <v>235</v>
      </c>
      <c r="EG35" s="70" t="s">
        <v>235</v>
      </c>
      <c r="EH35" s="72">
        <v>1995</v>
      </c>
      <c r="EI35" s="69" t="s">
        <v>235</v>
      </c>
      <c r="EJ35" s="69" t="s">
        <v>235</v>
      </c>
      <c r="EK35" s="69" t="s">
        <v>235</v>
      </c>
      <c r="EL35" s="69" t="s">
        <v>235</v>
      </c>
      <c r="EM35" s="69" t="s">
        <v>235</v>
      </c>
      <c r="EN35" s="21" t="s">
        <v>330</v>
      </c>
      <c r="EO35" s="64">
        <v>52.5</v>
      </c>
    </row>
    <row r="36" spans="1:145" ht="31.5" customHeight="1" x14ac:dyDescent="0.45">
      <c r="A36" s="21">
        <v>8</v>
      </c>
      <c r="B36" s="22">
        <v>35</v>
      </c>
      <c r="D36" s="52" t="s">
        <v>314</v>
      </c>
      <c r="E36" s="21" t="s">
        <v>177</v>
      </c>
      <c r="F36" s="21">
        <v>1999</v>
      </c>
      <c r="G36" s="21">
        <v>1995</v>
      </c>
      <c r="H36" s="21" t="s">
        <v>235</v>
      </c>
      <c r="I36" s="18" t="s">
        <v>178</v>
      </c>
      <c r="J36" s="21" t="s">
        <v>331</v>
      </c>
      <c r="K36" s="21" t="s">
        <v>180</v>
      </c>
      <c r="L36" s="21" t="s">
        <v>316</v>
      </c>
      <c r="M36" s="21" t="s">
        <v>317</v>
      </c>
      <c r="N36" s="21">
        <v>-32.867474000000001</v>
      </c>
      <c r="O36" s="21">
        <v>151.74433300000001</v>
      </c>
      <c r="P36" s="22" t="s">
        <v>318</v>
      </c>
      <c r="Q36" s="22" t="s">
        <v>319</v>
      </c>
      <c r="R36" s="23" t="s">
        <v>320</v>
      </c>
      <c r="S36" s="18" t="s">
        <v>235</v>
      </c>
      <c r="Z36" s="21" t="s">
        <v>187</v>
      </c>
      <c r="AD36" s="21" t="s">
        <v>321</v>
      </c>
      <c r="AE36" s="53" t="s">
        <v>224</v>
      </c>
      <c r="AF36" s="21" t="s">
        <v>206</v>
      </c>
      <c r="AG36" s="21" t="s">
        <v>206</v>
      </c>
      <c r="AH36" s="21" t="s">
        <v>193</v>
      </c>
      <c r="AI36" s="21" t="s">
        <v>192</v>
      </c>
      <c r="AJ36" s="21" t="s">
        <v>193</v>
      </c>
      <c r="AK36" s="21" t="s">
        <v>192</v>
      </c>
      <c r="AL36" s="21" t="s">
        <v>192</v>
      </c>
      <c r="AM36" s="21" t="s">
        <v>192</v>
      </c>
      <c r="AN36" s="21" t="s">
        <v>192</v>
      </c>
      <c r="AO36" s="21" t="s">
        <v>192</v>
      </c>
      <c r="AP36" s="22" t="s">
        <v>195</v>
      </c>
      <c r="AQ36" s="22" t="s">
        <v>206</v>
      </c>
      <c r="AR36" s="22" t="s">
        <v>322</v>
      </c>
      <c r="AS36" s="21" t="s">
        <v>195</v>
      </c>
      <c r="AT36" s="22" t="s">
        <v>283</v>
      </c>
      <c r="AU36" s="22" t="s">
        <v>227</v>
      </c>
      <c r="AV36" s="21" t="s">
        <v>195</v>
      </c>
      <c r="AW36" s="22" t="s">
        <v>228</v>
      </c>
      <c r="AX36" s="22" t="s">
        <v>200</v>
      </c>
      <c r="AY36" s="21" t="s">
        <v>195</v>
      </c>
      <c r="AZ36" s="22" t="s">
        <v>230</v>
      </c>
      <c r="BA36" s="22" t="s">
        <v>323</v>
      </c>
      <c r="BB36" s="21" t="s">
        <v>195</v>
      </c>
      <c r="BC36" s="22" t="s">
        <v>283</v>
      </c>
      <c r="BD36" s="22" t="s">
        <v>324</v>
      </c>
      <c r="BE36" s="21" t="s">
        <v>195</v>
      </c>
      <c r="BF36" s="22" t="s">
        <v>325</v>
      </c>
      <c r="BG36" s="22" t="s">
        <v>326</v>
      </c>
      <c r="BH36" s="21" t="s">
        <v>195</v>
      </c>
      <c r="BI36" s="22" t="s">
        <v>325</v>
      </c>
      <c r="BJ36" s="22" t="s">
        <v>327</v>
      </c>
      <c r="BK36" s="21" t="s">
        <v>195</v>
      </c>
      <c r="BL36" s="22" t="s">
        <v>325</v>
      </c>
      <c r="EA36" s="21" t="s">
        <v>207</v>
      </c>
      <c r="EB36" s="21" t="s">
        <v>206</v>
      </c>
      <c r="EC36" s="21" t="s">
        <v>206</v>
      </c>
      <c r="ED36" s="63">
        <v>1.25</v>
      </c>
      <c r="EE36" s="68">
        <v>4.0000000000000001E-3</v>
      </c>
      <c r="EF36" s="70" t="s">
        <v>235</v>
      </c>
      <c r="EG36" s="70" t="s">
        <v>235</v>
      </c>
      <c r="EH36" s="72">
        <v>1995</v>
      </c>
      <c r="EI36" s="69" t="s">
        <v>235</v>
      </c>
      <c r="EJ36" s="69" t="s">
        <v>235</v>
      </c>
      <c r="EK36" s="69" t="s">
        <v>235</v>
      </c>
      <c r="EL36" s="69" t="s">
        <v>235</v>
      </c>
      <c r="EM36" s="69" t="s">
        <v>235</v>
      </c>
      <c r="EN36" s="21" t="s">
        <v>332</v>
      </c>
      <c r="EO36" s="64">
        <v>41.875</v>
      </c>
    </row>
    <row r="37" spans="1:145" ht="31.5" customHeight="1" x14ac:dyDescent="0.45">
      <c r="A37" s="21">
        <v>8</v>
      </c>
      <c r="B37" s="21">
        <v>36</v>
      </c>
      <c r="D37" s="52" t="s">
        <v>314</v>
      </c>
      <c r="E37" s="21" t="s">
        <v>177</v>
      </c>
      <c r="F37" s="21">
        <v>1999</v>
      </c>
      <c r="G37" s="21">
        <v>1995</v>
      </c>
      <c r="H37" s="21" t="s">
        <v>235</v>
      </c>
      <c r="I37" s="18" t="s">
        <v>178</v>
      </c>
      <c r="J37" s="21" t="s">
        <v>333</v>
      </c>
      <c r="K37" s="21" t="s">
        <v>180</v>
      </c>
      <c r="L37" s="21" t="s">
        <v>316</v>
      </c>
      <c r="M37" s="21" t="s">
        <v>317</v>
      </c>
      <c r="N37" s="21">
        <v>-32.867474000000001</v>
      </c>
      <c r="O37" s="21">
        <v>151.74433300000001</v>
      </c>
      <c r="P37" s="22" t="s">
        <v>318</v>
      </c>
      <c r="Q37" s="22" t="s">
        <v>319</v>
      </c>
      <c r="R37" s="23" t="s">
        <v>320</v>
      </c>
      <c r="S37" s="18" t="s">
        <v>235</v>
      </c>
      <c r="Z37" s="21" t="s">
        <v>187</v>
      </c>
      <c r="AD37" s="21" t="s">
        <v>321</v>
      </c>
      <c r="AE37" s="53" t="s">
        <v>224</v>
      </c>
      <c r="AF37" s="21" t="s">
        <v>206</v>
      </c>
      <c r="AG37" s="21" t="s">
        <v>206</v>
      </c>
      <c r="AH37" s="21" t="s">
        <v>193</v>
      </c>
      <c r="AI37" s="21" t="s">
        <v>192</v>
      </c>
      <c r="AJ37" s="21" t="s">
        <v>193</v>
      </c>
      <c r="AK37" s="21" t="s">
        <v>192</v>
      </c>
      <c r="AL37" s="21" t="s">
        <v>192</v>
      </c>
      <c r="AM37" s="21" t="s">
        <v>192</v>
      </c>
      <c r="AN37" s="21" t="s">
        <v>192</v>
      </c>
      <c r="AO37" s="21" t="s">
        <v>192</v>
      </c>
      <c r="AP37" s="22" t="s">
        <v>195</v>
      </c>
      <c r="AQ37" s="22" t="s">
        <v>206</v>
      </c>
      <c r="AR37" s="22" t="s">
        <v>322</v>
      </c>
      <c r="AS37" s="21" t="s">
        <v>195</v>
      </c>
      <c r="AT37" s="22" t="s">
        <v>283</v>
      </c>
      <c r="AU37" s="22" t="s">
        <v>227</v>
      </c>
      <c r="AV37" s="21" t="s">
        <v>195</v>
      </c>
      <c r="AW37" s="22" t="s">
        <v>228</v>
      </c>
      <c r="AX37" s="22" t="s">
        <v>200</v>
      </c>
      <c r="AY37" s="21" t="s">
        <v>195</v>
      </c>
      <c r="AZ37" s="22" t="s">
        <v>230</v>
      </c>
      <c r="BA37" s="22" t="s">
        <v>323</v>
      </c>
      <c r="BB37" s="21" t="s">
        <v>195</v>
      </c>
      <c r="BC37" s="22" t="s">
        <v>283</v>
      </c>
      <c r="BD37" s="22" t="s">
        <v>324</v>
      </c>
      <c r="BE37" s="21" t="s">
        <v>195</v>
      </c>
      <c r="BF37" s="22" t="s">
        <v>325</v>
      </c>
      <c r="BG37" s="22" t="s">
        <v>326</v>
      </c>
      <c r="BH37" s="21" t="s">
        <v>195</v>
      </c>
      <c r="BI37" s="22" t="s">
        <v>325</v>
      </c>
      <c r="BJ37" s="22" t="s">
        <v>327</v>
      </c>
      <c r="BK37" s="21" t="s">
        <v>195</v>
      </c>
      <c r="BL37" s="22" t="s">
        <v>325</v>
      </c>
      <c r="EA37" s="21" t="s">
        <v>207</v>
      </c>
      <c r="EB37" s="21" t="s">
        <v>206</v>
      </c>
      <c r="EC37" s="21" t="s">
        <v>206</v>
      </c>
      <c r="ED37" s="63">
        <v>1.25</v>
      </c>
      <c r="EE37" s="68">
        <v>4.0000000000000001E-3</v>
      </c>
      <c r="EF37" s="70" t="s">
        <v>235</v>
      </c>
      <c r="EG37" s="70" t="s">
        <v>235</v>
      </c>
      <c r="EH37" s="72">
        <v>1995</v>
      </c>
      <c r="EI37" s="69" t="s">
        <v>235</v>
      </c>
      <c r="EJ37" s="69" t="s">
        <v>235</v>
      </c>
      <c r="EK37" s="69" t="s">
        <v>235</v>
      </c>
      <c r="EL37" s="69" t="s">
        <v>235</v>
      </c>
      <c r="EM37" s="69" t="s">
        <v>235</v>
      </c>
      <c r="EN37" s="21" t="s">
        <v>334</v>
      </c>
      <c r="EO37" s="64">
        <v>36.875</v>
      </c>
    </row>
    <row r="38" spans="1:145" ht="31.5" customHeight="1" x14ac:dyDescent="0.45">
      <c r="A38" s="21">
        <v>8</v>
      </c>
      <c r="B38" s="22">
        <v>37</v>
      </c>
      <c r="D38" s="52" t="s">
        <v>314</v>
      </c>
      <c r="E38" s="21" t="s">
        <v>177</v>
      </c>
      <c r="F38" s="21">
        <v>1999</v>
      </c>
      <c r="G38" s="21">
        <v>1995</v>
      </c>
      <c r="H38" s="21" t="s">
        <v>235</v>
      </c>
      <c r="I38" s="18" t="s">
        <v>178</v>
      </c>
      <c r="J38" s="21" t="s">
        <v>335</v>
      </c>
      <c r="K38" s="21" t="s">
        <v>180</v>
      </c>
      <c r="L38" s="21" t="s">
        <v>316</v>
      </c>
      <c r="M38" s="21" t="s">
        <v>317</v>
      </c>
      <c r="N38" s="21">
        <v>-32.867474000000001</v>
      </c>
      <c r="O38" s="21">
        <v>151.74433300000001</v>
      </c>
      <c r="P38" s="22" t="s">
        <v>318</v>
      </c>
      <c r="Q38" s="22" t="s">
        <v>319</v>
      </c>
      <c r="R38" s="23" t="s">
        <v>320</v>
      </c>
      <c r="S38" s="18" t="s">
        <v>235</v>
      </c>
      <c r="Z38" s="21" t="s">
        <v>187</v>
      </c>
      <c r="AD38" s="21" t="s">
        <v>321</v>
      </c>
      <c r="AE38" s="53" t="s">
        <v>224</v>
      </c>
      <c r="AF38" s="21" t="s">
        <v>206</v>
      </c>
      <c r="AG38" s="21" t="s">
        <v>206</v>
      </c>
      <c r="AH38" s="21" t="s">
        <v>193</v>
      </c>
      <c r="AI38" s="21" t="s">
        <v>192</v>
      </c>
      <c r="AJ38" s="21" t="s">
        <v>193</v>
      </c>
      <c r="AK38" s="21" t="s">
        <v>192</v>
      </c>
      <c r="AL38" s="21" t="s">
        <v>192</v>
      </c>
      <c r="AM38" s="21" t="s">
        <v>192</v>
      </c>
      <c r="AN38" s="21" t="s">
        <v>192</v>
      </c>
      <c r="AO38" s="21" t="s">
        <v>192</v>
      </c>
      <c r="AP38" s="22" t="s">
        <v>195</v>
      </c>
      <c r="AQ38" s="22" t="s">
        <v>206</v>
      </c>
      <c r="AR38" s="22" t="s">
        <v>322</v>
      </c>
      <c r="AS38" s="21" t="s">
        <v>195</v>
      </c>
      <c r="AT38" s="22" t="s">
        <v>283</v>
      </c>
      <c r="AU38" s="22" t="s">
        <v>227</v>
      </c>
      <c r="AV38" s="21" t="s">
        <v>195</v>
      </c>
      <c r="AW38" s="22" t="s">
        <v>228</v>
      </c>
      <c r="AX38" s="22" t="s">
        <v>200</v>
      </c>
      <c r="AY38" s="21" t="s">
        <v>195</v>
      </c>
      <c r="AZ38" s="22" t="s">
        <v>230</v>
      </c>
      <c r="BA38" s="22" t="s">
        <v>323</v>
      </c>
      <c r="BB38" s="21" t="s">
        <v>195</v>
      </c>
      <c r="BC38" s="22" t="s">
        <v>283</v>
      </c>
      <c r="BD38" s="22" t="s">
        <v>324</v>
      </c>
      <c r="BE38" s="21" t="s">
        <v>195</v>
      </c>
      <c r="BF38" s="22" t="s">
        <v>325</v>
      </c>
      <c r="BG38" s="22" t="s">
        <v>326</v>
      </c>
      <c r="BH38" s="21" t="s">
        <v>195</v>
      </c>
      <c r="BI38" s="22" t="s">
        <v>325</v>
      </c>
      <c r="BJ38" s="22" t="s">
        <v>327</v>
      </c>
      <c r="BK38" s="21" t="s">
        <v>195</v>
      </c>
      <c r="BL38" s="22" t="s">
        <v>325</v>
      </c>
      <c r="EA38" s="21" t="s">
        <v>207</v>
      </c>
      <c r="EB38" s="21" t="s">
        <v>206</v>
      </c>
      <c r="EC38" s="21" t="s">
        <v>206</v>
      </c>
      <c r="ED38" s="63">
        <v>1.25</v>
      </c>
      <c r="EE38" s="68">
        <v>6.0000000000000001E-3</v>
      </c>
      <c r="EF38" s="70" t="s">
        <v>235</v>
      </c>
      <c r="EG38" s="70" t="s">
        <v>235</v>
      </c>
      <c r="EH38" s="72">
        <v>1995</v>
      </c>
      <c r="EI38" s="69" t="s">
        <v>235</v>
      </c>
      <c r="EJ38" s="69" t="s">
        <v>235</v>
      </c>
      <c r="EK38" s="69" t="s">
        <v>235</v>
      </c>
      <c r="EL38" s="69" t="s">
        <v>235</v>
      </c>
      <c r="EM38" s="69" t="s">
        <v>235</v>
      </c>
      <c r="EN38" s="21" t="s">
        <v>336</v>
      </c>
      <c r="EO38" s="64">
        <v>0</v>
      </c>
    </row>
    <row r="39" spans="1:145" ht="31.5" customHeight="1" x14ac:dyDescent="0.45">
      <c r="A39" s="21">
        <v>9</v>
      </c>
      <c r="B39" s="21">
        <v>38</v>
      </c>
      <c r="C39" s="21">
        <v>9</v>
      </c>
      <c r="D39" s="52" t="s">
        <v>337</v>
      </c>
      <c r="E39" s="21" t="s">
        <v>215</v>
      </c>
      <c r="F39" s="21">
        <v>1999</v>
      </c>
      <c r="G39" s="21" t="s">
        <v>338</v>
      </c>
      <c r="H39" s="21" t="s">
        <v>235</v>
      </c>
      <c r="I39" s="18" t="s">
        <v>296</v>
      </c>
      <c r="J39" s="21" t="s">
        <v>339</v>
      </c>
      <c r="K39" s="21" t="s">
        <v>180</v>
      </c>
      <c r="L39" s="21" t="s">
        <v>340</v>
      </c>
      <c r="M39" s="21" t="s">
        <v>341</v>
      </c>
      <c r="N39" s="21">
        <v>22.324346999999999</v>
      </c>
      <c r="O39" s="21">
        <v>91.835564000000005</v>
      </c>
      <c r="P39" s="22" t="s">
        <v>341</v>
      </c>
      <c r="Q39" s="22" t="s">
        <v>342</v>
      </c>
      <c r="R39" s="23" t="s">
        <v>185</v>
      </c>
      <c r="S39" s="21" t="s">
        <v>343</v>
      </c>
      <c r="U39" s="21" t="s">
        <v>187</v>
      </c>
      <c r="AE39" s="22" t="s">
        <v>302</v>
      </c>
      <c r="AF39" s="22" t="s">
        <v>302</v>
      </c>
      <c r="AG39" s="22" t="s">
        <v>302</v>
      </c>
      <c r="AH39" s="22" t="s">
        <v>302</v>
      </c>
      <c r="AI39" s="22" t="s">
        <v>302</v>
      </c>
      <c r="AJ39" s="22" t="s">
        <v>302</v>
      </c>
      <c r="AK39" s="22" t="s">
        <v>302</v>
      </c>
      <c r="AL39" s="22" t="s">
        <v>302</v>
      </c>
      <c r="AM39" s="22" t="s">
        <v>302</v>
      </c>
      <c r="AN39" s="22" t="s">
        <v>302</v>
      </c>
      <c r="AO39" s="22" t="s">
        <v>302</v>
      </c>
      <c r="AP39" s="35" t="s">
        <v>302</v>
      </c>
      <c r="AQ39" s="35" t="s">
        <v>302</v>
      </c>
      <c r="EA39" s="35" t="s">
        <v>302</v>
      </c>
      <c r="EB39" s="35" t="s">
        <v>302</v>
      </c>
      <c r="EC39" s="35" t="s">
        <v>302</v>
      </c>
      <c r="ED39" s="63">
        <v>10</v>
      </c>
      <c r="EE39" s="68">
        <v>120000</v>
      </c>
      <c r="EF39" s="70">
        <v>20000000</v>
      </c>
      <c r="EG39" s="69" t="s">
        <v>209</v>
      </c>
      <c r="EH39" s="72">
        <v>1998</v>
      </c>
      <c r="EI39" s="69">
        <v>167</v>
      </c>
      <c r="EJ39" s="69">
        <v>335.95631127832257</v>
      </c>
      <c r="EK39" s="69">
        <v>33.595631127832256</v>
      </c>
      <c r="EL39" s="69">
        <v>8.0232787096818452</v>
      </c>
      <c r="EM39" s="69">
        <v>0.80232787096818448</v>
      </c>
      <c r="EN39" s="21" t="s">
        <v>344</v>
      </c>
      <c r="EO39" s="64">
        <v>42.75</v>
      </c>
    </row>
    <row r="40" spans="1:145" ht="31.5" customHeight="1" x14ac:dyDescent="0.45">
      <c r="A40" s="21">
        <v>9</v>
      </c>
      <c r="B40" s="22">
        <v>39</v>
      </c>
      <c r="D40" s="52" t="s">
        <v>337</v>
      </c>
      <c r="E40" s="21" t="s">
        <v>215</v>
      </c>
      <c r="F40" s="21">
        <v>1999</v>
      </c>
      <c r="G40" s="21" t="s">
        <v>345</v>
      </c>
      <c r="H40" s="21">
        <v>1993</v>
      </c>
      <c r="I40" s="18" t="s">
        <v>296</v>
      </c>
      <c r="J40" s="21" t="s">
        <v>346</v>
      </c>
      <c r="K40" s="21" t="s">
        <v>305</v>
      </c>
      <c r="L40" s="21" t="s">
        <v>347</v>
      </c>
      <c r="M40" s="21" t="s">
        <v>348</v>
      </c>
      <c r="N40" s="21">
        <v>22.342852000000001</v>
      </c>
      <c r="O40" s="21">
        <v>114.09701</v>
      </c>
      <c r="P40" s="22" t="s">
        <v>348</v>
      </c>
      <c r="Q40" s="22" t="s">
        <v>349</v>
      </c>
      <c r="R40" s="23" t="s">
        <v>320</v>
      </c>
      <c r="S40" s="21" t="s">
        <v>350</v>
      </c>
      <c r="V40" s="21" t="s">
        <v>187</v>
      </c>
      <c r="AE40" s="22" t="s">
        <v>302</v>
      </c>
      <c r="AF40" s="22" t="s">
        <v>302</v>
      </c>
      <c r="AG40" s="22" t="s">
        <v>302</v>
      </c>
      <c r="AH40" s="22" t="s">
        <v>302</v>
      </c>
      <c r="AI40" s="22" t="s">
        <v>302</v>
      </c>
      <c r="AJ40" s="22" t="s">
        <v>302</v>
      </c>
      <c r="AK40" s="22" t="s">
        <v>302</v>
      </c>
      <c r="AL40" s="22" t="s">
        <v>302</v>
      </c>
      <c r="AM40" s="22" t="s">
        <v>302</v>
      </c>
      <c r="AN40" s="22" t="s">
        <v>302</v>
      </c>
      <c r="AO40" s="22" t="s">
        <v>302</v>
      </c>
      <c r="AP40" s="35" t="s">
        <v>302</v>
      </c>
      <c r="AQ40" s="35" t="s">
        <v>302</v>
      </c>
      <c r="EA40" s="35" t="s">
        <v>302</v>
      </c>
      <c r="EB40" s="35" t="s">
        <v>302</v>
      </c>
      <c r="EC40" s="35" t="s">
        <v>302</v>
      </c>
      <c r="ED40" s="63" t="s">
        <v>235</v>
      </c>
      <c r="EE40" s="68">
        <v>0.1</v>
      </c>
      <c r="EF40" s="70" t="s">
        <v>351</v>
      </c>
      <c r="EG40" s="70" t="s">
        <v>352</v>
      </c>
      <c r="EH40" s="72">
        <v>1993</v>
      </c>
      <c r="EI40" s="69">
        <v>1293</v>
      </c>
      <c r="EJ40" s="69">
        <v>1710.8418827969288</v>
      </c>
      <c r="EK40" s="69" t="s">
        <v>235</v>
      </c>
      <c r="EL40" s="69">
        <v>1603.8013227007368</v>
      </c>
      <c r="EM40" s="69" t="s">
        <v>235</v>
      </c>
      <c r="EN40" s="21" t="s">
        <v>353</v>
      </c>
      <c r="EO40" s="64" t="s">
        <v>235</v>
      </c>
    </row>
    <row r="41" spans="1:145" ht="31.5" customHeight="1" x14ac:dyDescent="0.45">
      <c r="A41" s="21">
        <v>9</v>
      </c>
      <c r="B41" s="21">
        <v>40</v>
      </c>
      <c r="D41" s="52" t="s">
        <v>337</v>
      </c>
      <c r="E41" s="21" t="s">
        <v>215</v>
      </c>
      <c r="F41" s="21">
        <v>1999</v>
      </c>
      <c r="G41" s="21" t="s">
        <v>354</v>
      </c>
      <c r="H41" s="21" t="s">
        <v>235</v>
      </c>
      <c r="I41" s="18" t="s">
        <v>296</v>
      </c>
      <c r="J41" s="21" t="s">
        <v>355</v>
      </c>
      <c r="K41" s="21" t="s">
        <v>305</v>
      </c>
      <c r="L41" s="21" t="s">
        <v>356</v>
      </c>
      <c r="M41" s="21" t="s">
        <v>357</v>
      </c>
      <c r="N41" s="21">
        <v>9.925967</v>
      </c>
      <c r="O41" s="21">
        <v>124.20456799999999</v>
      </c>
      <c r="P41" s="22" t="s">
        <v>358</v>
      </c>
      <c r="Q41" s="22" t="s">
        <v>359</v>
      </c>
      <c r="R41" s="23" t="s">
        <v>185</v>
      </c>
      <c r="S41" s="21" t="s">
        <v>360</v>
      </c>
      <c r="T41" s="21" t="s">
        <v>187</v>
      </c>
      <c r="AE41" s="22" t="s">
        <v>302</v>
      </c>
      <c r="AF41" s="22" t="s">
        <v>302</v>
      </c>
      <c r="AG41" s="22" t="s">
        <v>302</v>
      </c>
      <c r="AH41" s="22" t="s">
        <v>302</v>
      </c>
      <c r="AI41" s="22" t="s">
        <v>302</v>
      </c>
      <c r="AJ41" s="22" t="s">
        <v>302</v>
      </c>
      <c r="AK41" s="22" t="s">
        <v>302</v>
      </c>
      <c r="AL41" s="22" t="s">
        <v>302</v>
      </c>
      <c r="AM41" s="22" t="s">
        <v>302</v>
      </c>
      <c r="AN41" s="22" t="s">
        <v>302</v>
      </c>
      <c r="AO41" s="22" t="s">
        <v>302</v>
      </c>
      <c r="AP41" s="35" t="s">
        <v>302</v>
      </c>
      <c r="AQ41" s="35" t="s">
        <v>302</v>
      </c>
      <c r="EA41" s="35" t="s">
        <v>302</v>
      </c>
      <c r="EB41" s="35" t="s">
        <v>302</v>
      </c>
      <c r="EC41" s="35" t="s">
        <v>302</v>
      </c>
      <c r="ED41" s="63">
        <v>12</v>
      </c>
      <c r="EE41" s="68">
        <v>1000</v>
      </c>
      <c r="EF41" s="70" t="s">
        <v>361</v>
      </c>
      <c r="EG41" s="69" t="s">
        <v>209</v>
      </c>
      <c r="EH41" s="72">
        <v>1984</v>
      </c>
      <c r="EI41" s="69">
        <v>3500</v>
      </c>
      <c r="EJ41" s="69">
        <v>22746.791039068787</v>
      </c>
      <c r="EK41" s="69">
        <v>1895.565919922399</v>
      </c>
      <c r="EL41" s="69" t="s">
        <v>235</v>
      </c>
      <c r="EM41" s="69" t="s">
        <v>235</v>
      </c>
      <c r="EN41" s="21" t="s">
        <v>362</v>
      </c>
      <c r="EO41" s="64">
        <v>18.399999999999999</v>
      </c>
    </row>
    <row r="42" spans="1:145" ht="31.5" customHeight="1" x14ac:dyDescent="0.45">
      <c r="A42" s="21">
        <v>9</v>
      </c>
      <c r="B42" s="22">
        <v>41</v>
      </c>
      <c r="D42" s="52" t="s">
        <v>337</v>
      </c>
      <c r="E42" s="21" t="s">
        <v>215</v>
      </c>
      <c r="F42" s="21">
        <v>1999</v>
      </c>
      <c r="G42" s="21" t="s">
        <v>363</v>
      </c>
      <c r="H42" s="21" t="s">
        <v>235</v>
      </c>
      <c r="I42" s="18" t="s">
        <v>296</v>
      </c>
      <c r="J42" s="21" t="s">
        <v>364</v>
      </c>
      <c r="K42" s="21" t="s">
        <v>305</v>
      </c>
      <c r="L42" s="21" t="s">
        <v>365</v>
      </c>
      <c r="M42" s="21" t="s">
        <v>365</v>
      </c>
      <c r="N42" s="21">
        <v>14.603368</v>
      </c>
      <c r="O42" s="21">
        <v>121.128192</v>
      </c>
      <c r="P42" s="22" t="s">
        <v>358</v>
      </c>
      <c r="Q42" s="22" t="s">
        <v>359</v>
      </c>
      <c r="R42" s="23" t="s">
        <v>185</v>
      </c>
      <c r="S42" s="21" t="s">
        <v>366</v>
      </c>
      <c r="T42" s="21" t="s">
        <v>187</v>
      </c>
      <c r="AE42" s="22" t="s">
        <v>302</v>
      </c>
      <c r="AF42" s="22" t="s">
        <v>302</v>
      </c>
      <c r="AG42" s="22" t="s">
        <v>302</v>
      </c>
      <c r="AH42" s="22" t="s">
        <v>302</v>
      </c>
      <c r="AI42" s="22" t="s">
        <v>302</v>
      </c>
      <c r="AJ42" s="22" t="s">
        <v>302</v>
      </c>
      <c r="AK42" s="22" t="s">
        <v>302</v>
      </c>
      <c r="AL42" s="22" t="s">
        <v>302</v>
      </c>
      <c r="AM42" s="22" t="s">
        <v>302</v>
      </c>
      <c r="AN42" s="22" t="s">
        <v>302</v>
      </c>
      <c r="AO42" s="22" t="s">
        <v>302</v>
      </c>
      <c r="AP42" s="35" t="s">
        <v>302</v>
      </c>
      <c r="AQ42" s="35" t="s">
        <v>302</v>
      </c>
      <c r="EA42" s="35" t="s">
        <v>302</v>
      </c>
      <c r="EB42" s="35" t="s">
        <v>302</v>
      </c>
      <c r="EC42" s="35" t="s">
        <v>302</v>
      </c>
      <c r="ED42" s="63">
        <v>5</v>
      </c>
      <c r="EE42" s="68">
        <v>30000</v>
      </c>
      <c r="EF42" s="70">
        <f>150*1000000</f>
        <v>150000000</v>
      </c>
      <c r="EG42" s="69" t="s">
        <v>209</v>
      </c>
      <c r="EH42" s="72">
        <v>1990</v>
      </c>
      <c r="EI42" s="69">
        <v>5000</v>
      </c>
      <c r="EJ42" s="69">
        <v>17491.809937815757</v>
      </c>
      <c r="EK42" s="69">
        <v>3498.3619875631512</v>
      </c>
      <c r="EL42" s="69">
        <v>902.89218914986054</v>
      </c>
      <c r="EM42" s="69">
        <v>180.5784378299721</v>
      </c>
      <c r="EN42" s="21" t="s">
        <v>367</v>
      </c>
      <c r="EO42" s="64">
        <v>15.973333333333334</v>
      </c>
    </row>
    <row r="43" spans="1:145" ht="31.5" customHeight="1" x14ac:dyDescent="0.45">
      <c r="A43" s="21">
        <v>9</v>
      </c>
      <c r="B43" s="21">
        <v>42</v>
      </c>
      <c r="D43" s="52" t="s">
        <v>337</v>
      </c>
      <c r="E43" s="21" t="s">
        <v>215</v>
      </c>
      <c r="F43" s="21">
        <v>1999</v>
      </c>
      <c r="G43" s="21">
        <v>1986</v>
      </c>
      <c r="H43" s="21" t="s">
        <v>235</v>
      </c>
      <c r="I43" s="18" t="s">
        <v>296</v>
      </c>
      <c r="J43" s="21" t="s">
        <v>368</v>
      </c>
      <c r="K43" s="21" t="s">
        <v>305</v>
      </c>
      <c r="L43" s="21" t="s">
        <v>369</v>
      </c>
      <c r="M43" s="21" t="s">
        <v>370</v>
      </c>
      <c r="N43" s="21">
        <v>3.068975</v>
      </c>
      <c r="O43" s="21">
        <v>101.49980499999999</v>
      </c>
      <c r="P43" s="22" t="s">
        <v>371</v>
      </c>
      <c r="Q43" s="22" t="s">
        <v>372</v>
      </c>
      <c r="R43" s="23" t="s">
        <v>301</v>
      </c>
      <c r="S43" s="21" t="s">
        <v>373</v>
      </c>
      <c r="T43" s="21" t="s">
        <v>187</v>
      </c>
      <c r="AE43" s="22" t="s">
        <v>302</v>
      </c>
      <c r="AF43" s="22" t="s">
        <v>302</v>
      </c>
      <c r="AG43" s="22" t="s">
        <v>302</v>
      </c>
      <c r="AH43" s="22" t="s">
        <v>302</v>
      </c>
      <c r="AI43" s="22" t="s">
        <v>302</v>
      </c>
      <c r="AJ43" s="22" t="s">
        <v>302</v>
      </c>
      <c r="AK43" s="22" t="s">
        <v>302</v>
      </c>
      <c r="AL43" s="22" t="s">
        <v>302</v>
      </c>
      <c r="AM43" s="22" t="s">
        <v>302</v>
      </c>
      <c r="AN43" s="22" t="s">
        <v>302</v>
      </c>
      <c r="AO43" s="22" t="s">
        <v>302</v>
      </c>
      <c r="AP43" s="35" t="s">
        <v>302</v>
      </c>
      <c r="AQ43" s="35" t="s">
        <v>302</v>
      </c>
      <c r="EA43" s="35" t="s">
        <v>302</v>
      </c>
      <c r="EB43" s="35" t="s">
        <v>302</v>
      </c>
      <c r="EC43" s="35" t="s">
        <v>302</v>
      </c>
      <c r="ED43" s="63">
        <v>0.75</v>
      </c>
      <c r="EE43" s="68" t="s">
        <v>235</v>
      </c>
      <c r="EF43" s="70" t="s">
        <v>235</v>
      </c>
      <c r="EG43" s="70" t="s">
        <v>235</v>
      </c>
      <c r="EH43" s="72">
        <v>1986</v>
      </c>
      <c r="EI43" s="69" t="s">
        <v>235</v>
      </c>
      <c r="EJ43" s="69" t="s">
        <v>235</v>
      </c>
      <c r="EK43" s="69" t="s">
        <v>235</v>
      </c>
      <c r="EL43" s="69" t="s">
        <v>235</v>
      </c>
      <c r="EM43" s="69" t="s">
        <v>235</v>
      </c>
      <c r="EN43" s="21" t="s">
        <v>374</v>
      </c>
      <c r="EO43" s="64">
        <v>0</v>
      </c>
    </row>
    <row r="44" spans="1:145" ht="31.5" customHeight="1" x14ac:dyDescent="0.45">
      <c r="A44" s="21">
        <v>9</v>
      </c>
      <c r="B44" s="22">
        <v>43</v>
      </c>
      <c r="D44" s="52" t="s">
        <v>337</v>
      </c>
      <c r="E44" s="21" t="s">
        <v>215</v>
      </c>
      <c r="F44" s="21">
        <v>1999</v>
      </c>
      <c r="G44" s="21" t="s">
        <v>375</v>
      </c>
      <c r="H44" s="21" t="s">
        <v>235</v>
      </c>
      <c r="I44" s="18" t="s">
        <v>296</v>
      </c>
      <c r="J44" s="21" t="s">
        <v>376</v>
      </c>
      <c r="K44" s="21" t="s">
        <v>305</v>
      </c>
      <c r="L44" s="21" t="s">
        <v>365</v>
      </c>
      <c r="M44" s="21" t="s">
        <v>365</v>
      </c>
      <c r="N44" s="21">
        <v>15.704272</v>
      </c>
      <c r="O44" s="21">
        <v>101.120515</v>
      </c>
      <c r="P44" s="22" t="s">
        <v>377</v>
      </c>
      <c r="Q44" s="22" t="s">
        <v>378</v>
      </c>
      <c r="R44" s="23" t="s">
        <v>301</v>
      </c>
      <c r="S44" s="21" t="s">
        <v>379</v>
      </c>
      <c r="T44" s="21" t="s">
        <v>187</v>
      </c>
      <c r="AE44" s="22" t="s">
        <v>302</v>
      </c>
      <c r="AF44" s="22" t="s">
        <v>302</v>
      </c>
      <c r="AG44" s="22" t="s">
        <v>302</v>
      </c>
      <c r="AH44" s="22" t="s">
        <v>302</v>
      </c>
      <c r="AI44" s="22" t="s">
        <v>302</v>
      </c>
      <c r="AJ44" s="22" t="s">
        <v>302</v>
      </c>
      <c r="AK44" s="22" t="s">
        <v>302</v>
      </c>
      <c r="AL44" s="22" t="s">
        <v>302</v>
      </c>
      <c r="AM44" s="22" t="s">
        <v>302</v>
      </c>
      <c r="AN44" s="22" t="s">
        <v>302</v>
      </c>
      <c r="AO44" s="22" t="s">
        <v>302</v>
      </c>
      <c r="AP44" s="35" t="s">
        <v>302</v>
      </c>
      <c r="AQ44" s="35" t="s">
        <v>302</v>
      </c>
      <c r="EA44" s="35" t="s">
        <v>302</v>
      </c>
      <c r="EB44" s="35" t="s">
        <v>302</v>
      </c>
      <c r="EC44" s="35" t="s">
        <v>302</v>
      </c>
      <c r="ED44" s="63">
        <v>5</v>
      </c>
      <c r="EE44" s="68">
        <v>40000</v>
      </c>
      <c r="EF44" s="70">
        <v>30000000</v>
      </c>
      <c r="EG44" s="69" t="s">
        <v>209</v>
      </c>
      <c r="EH44" s="72">
        <v>1991</v>
      </c>
      <c r="EI44" s="69">
        <v>750</v>
      </c>
      <c r="EJ44" s="69">
        <v>1425.8487415065711</v>
      </c>
      <c r="EK44" s="69">
        <v>285.1697483013142</v>
      </c>
      <c r="EL44" s="69">
        <v>234.43971490817395</v>
      </c>
      <c r="EM44" s="69">
        <v>46.887942981634794</v>
      </c>
      <c r="EN44" s="21" t="s">
        <v>380</v>
      </c>
      <c r="EO44" s="64">
        <v>10</v>
      </c>
    </row>
    <row r="45" spans="1:145" ht="31.5" customHeight="1" x14ac:dyDescent="0.45">
      <c r="A45" s="21">
        <v>9</v>
      </c>
      <c r="B45" s="21">
        <v>44</v>
      </c>
      <c r="D45" s="52" t="s">
        <v>337</v>
      </c>
      <c r="E45" s="21" t="s">
        <v>215</v>
      </c>
      <c r="F45" s="21">
        <v>1999</v>
      </c>
      <c r="G45" s="21">
        <v>1995</v>
      </c>
      <c r="H45" s="21" t="s">
        <v>235</v>
      </c>
      <c r="I45" s="18" t="s">
        <v>296</v>
      </c>
      <c r="J45" s="21" t="s">
        <v>381</v>
      </c>
      <c r="K45" s="21" t="s">
        <v>305</v>
      </c>
      <c r="L45" s="21" t="s">
        <v>382</v>
      </c>
      <c r="M45" s="21" t="s">
        <v>383</v>
      </c>
      <c r="N45" s="21">
        <v>9.2709639999999993</v>
      </c>
      <c r="O45" s="21">
        <v>99.261702999999997</v>
      </c>
      <c r="P45" s="22" t="s">
        <v>377</v>
      </c>
      <c r="Q45" s="22" t="s">
        <v>378</v>
      </c>
      <c r="R45" s="23" t="s">
        <v>301</v>
      </c>
      <c r="S45" s="21" t="s">
        <v>384</v>
      </c>
      <c r="U45" s="21" t="s">
        <v>187</v>
      </c>
      <c r="AE45" s="22" t="s">
        <v>302</v>
      </c>
      <c r="AF45" s="22" t="s">
        <v>302</v>
      </c>
      <c r="AG45" s="22" t="s">
        <v>302</v>
      </c>
      <c r="AH45" s="22" t="s">
        <v>302</v>
      </c>
      <c r="AI45" s="22" t="s">
        <v>302</v>
      </c>
      <c r="AJ45" s="22" t="s">
        <v>302</v>
      </c>
      <c r="AK45" s="22" t="s">
        <v>302</v>
      </c>
      <c r="AL45" s="22" t="s">
        <v>302</v>
      </c>
      <c r="AM45" s="22" t="s">
        <v>302</v>
      </c>
      <c r="AN45" s="22" t="s">
        <v>302</v>
      </c>
      <c r="AO45" s="22" t="s">
        <v>302</v>
      </c>
      <c r="AP45" s="35" t="s">
        <v>302</v>
      </c>
      <c r="AQ45" s="35" t="s">
        <v>302</v>
      </c>
      <c r="EA45" s="35" t="s">
        <v>302</v>
      </c>
      <c r="EB45" s="35" t="s">
        <v>302</v>
      </c>
      <c r="EC45" s="35" t="s">
        <v>302</v>
      </c>
      <c r="ED45" s="63">
        <v>1</v>
      </c>
      <c r="EE45" s="68">
        <v>0.18</v>
      </c>
      <c r="EF45" s="70" t="s">
        <v>235</v>
      </c>
      <c r="EG45" s="70" t="s">
        <v>235</v>
      </c>
      <c r="EH45" s="72">
        <v>1995</v>
      </c>
      <c r="EI45" s="69" t="s">
        <v>235</v>
      </c>
      <c r="EJ45" s="69" t="s">
        <v>235</v>
      </c>
      <c r="EK45" s="69" t="s">
        <v>235</v>
      </c>
      <c r="EL45" s="69" t="s">
        <v>235</v>
      </c>
      <c r="EM45" s="69" t="s">
        <v>235</v>
      </c>
      <c r="EN45" s="21" t="s">
        <v>385</v>
      </c>
      <c r="EO45" s="64">
        <v>0</v>
      </c>
    </row>
    <row r="46" spans="1:145" ht="31.5" customHeight="1" x14ac:dyDescent="0.45">
      <c r="A46" s="21">
        <v>9</v>
      </c>
      <c r="B46" s="22">
        <v>45</v>
      </c>
      <c r="D46" s="52" t="s">
        <v>337</v>
      </c>
      <c r="E46" s="21" t="s">
        <v>215</v>
      </c>
      <c r="F46" s="21">
        <v>1999</v>
      </c>
      <c r="G46" s="21" t="s">
        <v>386</v>
      </c>
      <c r="H46" s="21" t="s">
        <v>235</v>
      </c>
      <c r="I46" s="18" t="s">
        <v>296</v>
      </c>
      <c r="J46" s="21" t="s">
        <v>387</v>
      </c>
      <c r="K46" s="21" t="s">
        <v>305</v>
      </c>
      <c r="L46" s="21" t="s">
        <v>365</v>
      </c>
      <c r="M46" s="21" t="s">
        <v>388</v>
      </c>
      <c r="N46" s="21">
        <v>8.4380349999999993</v>
      </c>
      <c r="O46" s="21">
        <v>99.969645999999997</v>
      </c>
      <c r="P46" s="22" t="s">
        <v>377</v>
      </c>
      <c r="Q46" s="22" t="s">
        <v>378</v>
      </c>
      <c r="R46" s="23" t="s">
        <v>301</v>
      </c>
      <c r="S46" s="21" t="s">
        <v>389</v>
      </c>
      <c r="T46" s="21" t="s">
        <v>187</v>
      </c>
      <c r="AE46" s="22" t="s">
        <v>302</v>
      </c>
      <c r="AF46" s="22" t="s">
        <v>302</v>
      </c>
      <c r="AG46" s="22" t="s">
        <v>302</v>
      </c>
      <c r="AH46" s="22" t="s">
        <v>302</v>
      </c>
      <c r="AI46" s="22" t="s">
        <v>302</v>
      </c>
      <c r="AJ46" s="22" t="s">
        <v>302</v>
      </c>
      <c r="AK46" s="22" t="s">
        <v>302</v>
      </c>
      <c r="AL46" s="22" t="s">
        <v>302</v>
      </c>
      <c r="AM46" s="22" t="s">
        <v>302</v>
      </c>
      <c r="AN46" s="22" t="s">
        <v>302</v>
      </c>
      <c r="AO46" s="22" t="s">
        <v>302</v>
      </c>
      <c r="AP46" s="35" t="s">
        <v>302</v>
      </c>
      <c r="AQ46" s="35" t="s">
        <v>302</v>
      </c>
      <c r="EA46" s="35" t="s">
        <v>302</v>
      </c>
      <c r="EB46" s="35" t="s">
        <v>302</v>
      </c>
      <c r="EC46" s="35" t="s">
        <v>302</v>
      </c>
      <c r="ED46" s="63">
        <v>5</v>
      </c>
      <c r="EE46" s="68">
        <v>1320</v>
      </c>
      <c r="EF46" s="70">
        <f>1.2*1000000</f>
        <v>1200000</v>
      </c>
      <c r="EG46" s="69" t="s">
        <v>209</v>
      </c>
      <c r="EH46" s="72">
        <v>1999</v>
      </c>
      <c r="EI46" s="69">
        <v>909</v>
      </c>
      <c r="EJ46" s="69">
        <v>1193.8491848277986</v>
      </c>
      <c r="EK46" s="69">
        <v>238.7698369655597</v>
      </c>
      <c r="EL46" s="69">
        <v>236.77514345880473</v>
      </c>
      <c r="EM46" s="69">
        <v>47.35502869176095</v>
      </c>
      <c r="EN46" s="21" t="s">
        <v>390</v>
      </c>
      <c r="EO46" s="64" t="s">
        <v>235</v>
      </c>
    </row>
    <row r="47" spans="1:145" ht="31.5" customHeight="1" x14ac:dyDescent="0.45">
      <c r="A47" s="21">
        <v>9</v>
      </c>
      <c r="B47" s="21">
        <v>46</v>
      </c>
      <c r="D47" s="52" t="s">
        <v>337</v>
      </c>
      <c r="E47" s="21" t="s">
        <v>215</v>
      </c>
      <c r="F47" s="21">
        <v>1999</v>
      </c>
      <c r="G47" s="21" t="s">
        <v>391</v>
      </c>
      <c r="H47" s="21" t="s">
        <v>235</v>
      </c>
      <c r="I47" s="18" t="s">
        <v>296</v>
      </c>
      <c r="J47" s="21" t="s">
        <v>392</v>
      </c>
      <c r="K47" s="21" t="s">
        <v>305</v>
      </c>
      <c r="L47" s="21" t="s">
        <v>393</v>
      </c>
      <c r="M47" s="21" t="s">
        <v>394</v>
      </c>
      <c r="N47" s="21">
        <v>8.4388199999999998</v>
      </c>
      <c r="O47" s="21">
        <v>99.973832999999999</v>
      </c>
      <c r="P47" s="22" t="s">
        <v>377</v>
      </c>
      <c r="Q47" s="22" t="s">
        <v>378</v>
      </c>
      <c r="R47" s="23" t="s">
        <v>301</v>
      </c>
      <c r="S47" s="21" t="s">
        <v>395</v>
      </c>
      <c r="U47" s="21" t="s">
        <v>187</v>
      </c>
      <c r="AE47" s="22" t="s">
        <v>302</v>
      </c>
      <c r="AF47" s="22" t="s">
        <v>302</v>
      </c>
      <c r="AG47" s="22" t="s">
        <v>302</v>
      </c>
      <c r="AH47" s="22" t="s">
        <v>302</v>
      </c>
      <c r="AI47" s="22" t="s">
        <v>302</v>
      </c>
      <c r="AJ47" s="22" t="s">
        <v>302</v>
      </c>
      <c r="AK47" s="22" t="s">
        <v>302</v>
      </c>
      <c r="AL47" s="22" t="s">
        <v>302</v>
      </c>
      <c r="AM47" s="22" t="s">
        <v>302</v>
      </c>
      <c r="AN47" s="22" t="s">
        <v>302</v>
      </c>
      <c r="AO47" s="22" t="s">
        <v>302</v>
      </c>
      <c r="AP47" s="35" t="s">
        <v>302</v>
      </c>
      <c r="AQ47" s="35" t="s">
        <v>302</v>
      </c>
      <c r="EA47" s="35" t="s">
        <v>302</v>
      </c>
      <c r="EB47" s="35" t="s">
        <v>302</v>
      </c>
      <c r="EC47" s="35" t="s">
        <v>302</v>
      </c>
      <c r="ED47" s="63">
        <v>3</v>
      </c>
      <c r="EE47" s="68" t="s">
        <v>235</v>
      </c>
      <c r="EF47" s="70" t="s">
        <v>235</v>
      </c>
      <c r="EG47" s="70" t="s">
        <v>235</v>
      </c>
      <c r="EH47" s="72">
        <v>1990</v>
      </c>
      <c r="EI47" s="69" t="s">
        <v>235</v>
      </c>
      <c r="EJ47" s="69" t="s">
        <v>235</v>
      </c>
      <c r="EK47" s="69" t="s">
        <v>235</v>
      </c>
      <c r="EL47" s="69" t="s">
        <v>235</v>
      </c>
      <c r="EM47" s="69" t="s">
        <v>235</v>
      </c>
      <c r="EN47" s="21" t="s">
        <v>396</v>
      </c>
      <c r="EO47" s="64">
        <v>28.6</v>
      </c>
    </row>
    <row r="48" spans="1:145" ht="31.5" customHeight="1" x14ac:dyDescent="0.45">
      <c r="A48" s="21">
        <v>9</v>
      </c>
      <c r="B48" s="22">
        <v>47</v>
      </c>
      <c r="D48" s="52" t="s">
        <v>337</v>
      </c>
      <c r="E48" s="21" t="s">
        <v>215</v>
      </c>
      <c r="F48" s="21">
        <v>1999</v>
      </c>
      <c r="G48" s="21" t="s">
        <v>397</v>
      </c>
      <c r="H48" s="21" t="s">
        <v>235</v>
      </c>
      <c r="I48" s="18" t="s">
        <v>296</v>
      </c>
      <c r="J48" s="21" t="s">
        <v>398</v>
      </c>
      <c r="K48" s="21" t="s">
        <v>305</v>
      </c>
      <c r="L48" s="21" t="s">
        <v>399</v>
      </c>
      <c r="M48" s="21" t="s">
        <v>400</v>
      </c>
      <c r="N48" s="21">
        <v>13.384228</v>
      </c>
      <c r="O48" s="21">
        <v>99.990646999999996</v>
      </c>
      <c r="P48" s="22" t="s">
        <v>377</v>
      </c>
      <c r="Q48" s="22" t="s">
        <v>378</v>
      </c>
      <c r="R48" s="23" t="s">
        <v>301</v>
      </c>
      <c r="S48" s="21" t="s">
        <v>401</v>
      </c>
      <c r="U48" s="21" t="s">
        <v>187</v>
      </c>
      <c r="AE48" s="22" t="s">
        <v>302</v>
      </c>
      <c r="AF48" s="22" t="s">
        <v>302</v>
      </c>
      <c r="AG48" s="22" t="s">
        <v>302</v>
      </c>
      <c r="AH48" s="22" t="s">
        <v>302</v>
      </c>
      <c r="AI48" s="22" t="s">
        <v>302</v>
      </c>
      <c r="AJ48" s="22" t="s">
        <v>302</v>
      </c>
      <c r="AK48" s="22" t="s">
        <v>302</v>
      </c>
      <c r="AL48" s="22" t="s">
        <v>302</v>
      </c>
      <c r="AM48" s="22" t="s">
        <v>302</v>
      </c>
      <c r="AN48" s="22" t="s">
        <v>302</v>
      </c>
      <c r="AO48" s="22" t="s">
        <v>302</v>
      </c>
      <c r="AP48" s="35" t="s">
        <v>302</v>
      </c>
      <c r="AQ48" s="35" t="s">
        <v>302</v>
      </c>
      <c r="EA48" s="35" t="s">
        <v>302</v>
      </c>
      <c r="EB48" s="35" t="s">
        <v>302</v>
      </c>
      <c r="EC48" s="35" t="s">
        <v>302</v>
      </c>
      <c r="ED48" s="63">
        <v>1</v>
      </c>
      <c r="EE48" s="68" t="s">
        <v>235</v>
      </c>
      <c r="EF48" s="70" t="s">
        <v>235</v>
      </c>
      <c r="EG48" s="70" t="s">
        <v>235</v>
      </c>
      <c r="EH48" s="72">
        <v>1994</v>
      </c>
      <c r="EI48" s="69" t="s">
        <v>235</v>
      </c>
      <c r="EJ48" s="69" t="s">
        <v>235</v>
      </c>
      <c r="EK48" s="69" t="s">
        <v>235</v>
      </c>
      <c r="EL48" s="69" t="s">
        <v>235</v>
      </c>
      <c r="EM48" s="69" t="s">
        <v>235</v>
      </c>
      <c r="EO48" s="64">
        <v>39</v>
      </c>
    </row>
    <row r="49" spans="1:145" ht="31.5" customHeight="1" x14ac:dyDescent="0.45">
      <c r="A49" s="21">
        <v>9</v>
      </c>
      <c r="B49" s="21">
        <v>48</v>
      </c>
      <c r="D49" s="52" t="s">
        <v>337</v>
      </c>
      <c r="E49" s="21" t="s">
        <v>215</v>
      </c>
      <c r="F49" s="21">
        <v>1999</v>
      </c>
      <c r="G49" s="21" t="s">
        <v>402</v>
      </c>
      <c r="H49" s="21" t="s">
        <v>235</v>
      </c>
      <c r="I49" s="18" t="s">
        <v>296</v>
      </c>
      <c r="J49" s="21" t="s">
        <v>403</v>
      </c>
      <c r="K49" s="21" t="s">
        <v>305</v>
      </c>
      <c r="L49" s="21" t="s">
        <v>404</v>
      </c>
      <c r="M49" s="21" t="s">
        <v>400</v>
      </c>
      <c r="N49" s="21">
        <v>13.384228</v>
      </c>
      <c r="O49" s="21">
        <v>99.990646999999996</v>
      </c>
      <c r="P49" s="22" t="s">
        <v>377</v>
      </c>
      <c r="Q49" s="22" t="s">
        <v>378</v>
      </c>
      <c r="R49" s="23" t="s">
        <v>301</v>
      </c>
      <c r="S49" s="21" t="s">
        <v>405</v>
      </c>
      <c r="U49" s="21" t="s">
        <v>187</v>
      </c>
      <c r="AE49" s="22" t="s">
        <v>302</v>
      </c>
      <c r="AF49" s="22" t="s">
        <v>302</v>
      </c>
      <c r="AG49" s="22" t="s">
        <v>302</v>
      </c>
      <c r="AH49" s="22" t="s">
        <v>302</v>
      </c>
      <c r="AI49" s="22" t="s">
        <v>302</v>
      </c>
      <c r="AJ49" s="22" t="s">
        <v>302</v>
      </c>
      <c r="AK49" s="22" t="s">
        <v>302</v>
      </c>
      <c r="AL49" s="22" t="s">
        <v>302</v>
      </c>
      <c r="AM49" s="22" t="s">
        <v>302</v>
      </c>
      <c r="AN49" s="22" t="s">
        <v>302</v>
      </c>
      <c r="AO49" s="22" t="s">
        <v>302</v>
      </c>
      <c r="AP49" s="35" t="s">
        <v>302</v>
      </c>
      <c r="AQ49" s="35" t="s">
        <v>302</v>
      </c>
      <c r="EA49" s="35" t="s">
        <v>302</v>
      </c>
      <c r="EB49" s="35" t="s">
        <v>302</v>
      </c>
      <c r="EC49" s="35" t="s">
        <v>302</v>
      </c>
      <c r="ED49" s="63">
        <v>3</v>
      </c>
      <c r="EE49" s="68">
        <v>800</v>
      </c>
      <c r="EF49" s="70" t="s">
        <v>235</v>
      </c>
      <c r="EG49" s="70" t="s">
        <v>235</v>
      </c>
      <c r="EH49" s="72">
        <v>1993</v>
      </c>
      <c r="EI49" s="69" t="s">
        <v>235</v>
      </c>
      <c r="EJ49" s="69" t="s">
        <v>235</v>
      </c>
      <c r="EK49" s="69" t="s">
        <v>235</v>
      </c>
      <c r="EL49" s="69" t="s">
        <v>235</v>
      </c>
      <c r="EM49" s="69" t="s">
        <v>235</v>
      </c>
      <c r="EN49" s="21" t="s">
        <v>406</v>
      </c>
      <c r="EO49" s="64" t="s">
        <v>235</v>
      </c>
    </row>
    <row r="50" spans="1:145" ht="31.5" customHeight="1" x14ac:dyDescent="0.45">
      <c r="A50" s="21">
        <v>9</v>
      </c>
      <c r="B50" s="22">
        <v>49</v>
      </c>
      <c r="D50" s="52" t="s">
        <v>337</v>
      </c>
      <c r="E50" s="21" t="s">
        <v>215</v>
      </c>
      <c r="F50" s="21">
        <v>1999</v>
      </c>
      <c r="G50" s="21">
        <v>1997</v>
      </c>
      <c r="H50" s="21" t="s">
        <v>235</v>
      </c>
      <c r="I50" s="18" t="s">
        <v>296</v>
      </c>
      <c r="J50" s="21" t="s">
        <v>407</v>
      </c>
      <c r="K50" s="21" t="s">
        <v>305</v>
      </c>
      <c r="L50" s="21" t="s">
        <v>408</v>
      </c>
      <c r="M50" s="21" t="s">
        <v>409</v>
      </c>
      <c r="N50" s="21">
        <v>8.4447949999999992</v>
      </c>
      <c r="O50" s="21">
        <v>100.124768</v>
      </c>
      <c r="P50" s="22" t="s">
        <v>377</v>
      </c>
      <c r="Q50" s="22" t="s">
        <v>378</v>
      </c>
      <c r="R50" s="23" t="s">
        <v>301</v>
      </c>
      <c r="S50" s="21" t="s">
        <v>410</v>
      </c>
      <c r="T50" s="21" t="s">
        <v>187</v>
      </c>
      <c r="AE50" s="22" t="s">
        <v>302</v>
      </c>
      <c r="AF50" s="22" t="s">
        <v>302</v>
      </c>
      <c r="AG50" s="22" t="s">
        <v>302</v>
      </c>
      <c r="AH50" s="22" t="s">
        <v>302</v>
      </c>
      <c r="AI50" s="22" t="s">
        <v>302</v>
      </c>
      <c r="AJ50" s="22" t="s">
        <v>302</v>
      </c>
      <c r="AK50" s="22" t="s">
        <v>302</v>
      </c>
      <c r="AL50" s="22" t="s">
        <v>302</v>
      </c>
      <c r="AM50" s="22" t="s">
        <v>302</v>
      </c>
      <c r="AN50" s="22" t="s">
        <v>302</v>
      </c>
      <c r="AO50" s="22" t="s">
        <v>302</v>
      </c>
      <c r="AP50" s="35" t="s">
        <v>302</v>
      </c>
      <c r="AQ50" s="35" t="s">
        <v>302</v>
      </c>
      <c r="EA50" s="35" t="s">
        <v>302</v>
      </c>
      <c r="EB50" s="35" t="s">
        <v>302</v>
      </c>
      <c r="EC50" s="35" t="s">
        <v>302</v>
      </c>
      <c r="ED50" s="63">
        <v>1.6666666666666665</v>
      </c>
      <c r="EE50" s="68">
        <v>8</v>
      </c>
      <c r="EF50" s="70" t="s">
        <v>235</v>
      </c>
      <c r="EG50" s="70" t="s">
        <v>235</v>
      </c>
      <c r="EH50" s="72">
        <v>1997</v>
      </c>
      <c r="EI50" s="69" t="s">
        <v>235</v>
      </c>
      <c r="EJ50" s="69" t="s">
        <v>235</v>
      </c>
      <c r="EK50" s="69" t="s">
        <v>235</v>
      </c>
      <c r="EL50" s="69" t="s">
        <v>235</v>
      </c>
      <c r="EM50" s="69" t="s">
        <v>235</v>
      </c>
      <c r="EN50" s="21" t="s">
        <v>411</v>
      </c>
      <c r="EO50" s="64">
        <v>40</v>
      </c>
    </row>
    <row r="51" spans="1:145" ht="31.5" customHeight="1" x14ac:dyDescent="0.45">
      <c r="A51" s="21">
        <v>9</v>
      </c>
      <c r="B51" s="21">
        <v>50</v>
      </c>
      <c r="D51" s="52" t="s">
        <v>337</v>
      </c>
      <c r="E51" s="21" t="s">
        <v>215</v>
      </c>
      <c r="F51" s="21">
        <v>1999</v>
      </c>
      <c r="G51" s="21" t="s">
        <v>412</v>
      </c>
      <c r="H51" s="21" t="s">
        <v>235</v>
      </c>
      <c r="I51" s="18" t="s">
        <v>296</v>
      </c>
      <c r="J51" s="21" t="s">
        <v>413</v>
      </c>
      <c r="K51" s="21" t="s">
        <v>305</v>
      </c>
      <c r="L51" s="21" t="s">
        <v>414</v>
      </c>
      <c r="M51" s="21" t="s">
        <v>415</v>
      </c>
      <c r="N51" s="21">
        <v>18.406381</v>
      </c>
      <c r="O51" s="21">
        <v>105.92231200000001</v>
      </c>
      <c r="P51" s="22" t="s">
        <v>183</v>
      </c>
      <c r="Q51" s="22" t="s">
        <v>184</v>
      </c>
      <c r="R51" s="23" t="s">
        <v>185</v>
      </c>
      <c r="S51" s="21" t="s">
        <v>413</v>
      </c>
      <c r="U51" s="21" t="s">
        <v>187</v>
      </c>
      <c r="AE51" s="22" t="s">
        <v>302</v>
      </c>
      <c r="AF51" s="22" t="s">
        <v>302</v>
      </c>
      <c r="AG51" s="22" t="s">
        <v>302</v>
      </c>
      <c r="AH51" s="22" t="s">
        <v>302</v>
      </c>
      <c r="AI51" s="22" t="s">
        <v>302</v>
      </c>
      <c r="AJ51" s="22" t="s">
        <v>302</v>
      </c>
      <c r="AK51" s="22" t="s">
        <v>302</v>
      </c>
      <c r="AL51" s="22" t="s">
        <v>302</v>
      </c>
      <c r="AM51" s="22" t="s">
        <v>302</v>
      </c>
      <c r="AN51" s="22" t="s">
        <v>302</v>
      </c>
      <c r="AO51" s="22" t="s">
        <v>302</v>
      </c>
      <c r="AP51" s="35" t="s">
        <v>302</v>
      </c>
      <c r="AQ51" s="35" t="s">
        <v>302</v>
      </c>
      <c r="EA51" s="35" t="s">
        <v>302</v>
      </c>
      <c r="EB51" s="35" t="s">
        <v>302</v>
      </c>
      <c r="EC51" s="35" t="s">
        <v>302</v>
      </c>
      <c r="ED51" s="63">
        <v>4</v>
      </c>
      <c r="EE51" s="68">
        <v>580</v>
      </c>
      <c r="EF51" s="70" t="s">
        <v>235</v>
      </c>
      <c r="EG51" s="70" t="s">
        <v>235</v>
      </c>
      <c r="EH51" s="72">
        <v>1989</v>
      </c>
      <c r="EI51" s="69" t="s">
        <v>235</v>
      </c>
      <c r="EJ51" s="69" t="s">
        <v>235</v>
      </c>
      <c r="EK51" s="69" t="s">
        <v>235</v>
      </c>
      <c r="EL51" s="69" t="s">
        <v>235</v>
      </c>
      <c r="EM51" s="69" t="s">
        <v>235</v>
      </c>
      <c r="EN51" s="21" t="s">
        <v>416</v>
      </c>
      <c r="EO51" s="64">
        <v>40</v>
      </c>
    </row>
    <row r="52" spans="1:145" ht="31.5" customHeight="1" x14ac:dyDescent="0.45">
      <c r="A52" s="21">
        <v>10</v>
      </c>
      <c r="B52" s="22">
        <v>51</v>
      </c>
      <c r="C52" s="21">
        <v>10</v>
      </c>
      <c r="D52" s="52" t="s">
        <v>417</v>
      </c>
      <c r="E52" s="21" t="s">
        <v>177</v>
      </c>
      <c r="F52" s="21">
        <v>2007</v>
      </c>
      <c r="G52" s="21">
        <v>2006</v>
      </c>
      <c r="H52" s="21" t="s">
        <v>235</v>
      </c>
      <c r="I52" s="18" t="s">
        <v>178</v>
      </c>
      <c r="J52" s="21" t="s">
        <v>418</v>
      </c>
      <c r="K52" s="21" t="s">
        <v>242</v>
      </c>
      <c r="L52" s="21" t="s">
        <v>419</v>
      </c>
      <c r="M52" s="21" t="s">
        <v>420</v>
      </c>
      <c r="N52" s="21">
        <v>-14.313103999999999</v>
      </c>
      <c r="O52" s="21">
        <v>-170.711793</v>
      </c>
      <c r="P52" s="22" t="s">
        <v>421</v>
      </c>
      <c r="Q52" s="22" t="s">
        <v>422</v>
      </c>
      <c r="R52" s="23" t="s">
        <v>301</v>
      </c>
      <c r="S52" s="21" t="s">
        <v>423</v>
      </c>
      <c r="T52" s="21" t="s">
        <v>187</v>
      </c>
      <c r="W52" s="21" t="s">
        <v>187</v>
      </c>
      <c r="Y52" s="21" t="s">
        <v>187</v>
      </c>
      <c r="Z52" s="21" t="s">
        <v>187</v>
      </c>
      <c r="AB52" s="21" t="s">
        <v>187</v>
      </c>
      <c r="AD52" s="21" t="s">
        <v>424</v>
      </c>
      <c r="AE52" s="53" t="s">
        <v>264</v>
      </c>
      <c r="AF52" s="21" t="s">
        <v>224</v>
      </c>
      <c r="AG52" s="21" t="s">
        <v>191</v>
      </c>
      <c r="AH52" s="21" t="s">
        <v>207</v>
      </c>
      <c r="AI52" s="21" t="s">
        <v>193</v>
      </c>
      <c r="AJ52" s="21" t="s">
        <v>193</v>
      </c>
      <c r="AK52" s="21" t="s">
        <v>192</v>
      </c>
      <c r="AL52" s="21" t="s">
        <v>207</v>
      </c>
      <c r="AM52" s="21" t="s">
        <v>207</v>
      </c>
      <c r="AN52" s="21" t="s">
        <v>192</v>
      </c>
      <c r="AO52" s="21" t="s">
        <v>207</v>
      </c>
      <c r="AP52" s="22" t="s">
        <v>195</v>
      </c>
      <c r="AQ52" s="22" t="s">
        <v>425</v>
      </c>
      <c r="AR52" s="22" t="s">
        <v>227</v>
      </c>
      <c r="AS52" s="22" t="s">
        <v>195</v>
      </c>
      <c r="AT52" s="22" t="s">
        <v>228</v>
      </c>
      <c r="AU52" s="22" t="s">
        <v>426</v>
      </c>
      <c r="AV52" s="22" t="s">
        <v>425</v>
      </c>
      <c r="AW52" s="22" t="s">
        <v>427</v>
      </c>
      <c r="AX52" s="22" t="s">
        <v>234</v>
      </c>
      <c r="AY52" s="22" t="s">
        <v>226</v>
      </c>
      <c r="AZ52" s="22" t="s">
        <v>233</v>
      </c>
      <c r="EA52" s="21" t="s">
        <v>207</v>
      </c>
      <c r="EB52" s="21" t="s">
        <v>206</v>
      </c>
      <c r="EC52" s="21" t="s">
        <v>207</v>
      </c>
      <c r="ED52" s="63">
        <v>1</v>
      </c>
      <c r="EE52" s="68">
        <v>0.17</v>
      </c>
      <c r="EF52" s="70" t="s">
        <v>428</v>
      </c>
      <c r="EG52" s="69" t="s">
        <v>209</v>
      </c>
      <c r="EH52" s="72">
        <v>2005</v>
      </c>
      <c r="EI52" s="69">
        <v>13030</v>
      </c>
      <c r="EJ52" s="69">
        <v>17053.804253472234</v>
      </c>
      <c r="EK52" s="69">
        <v>17053.804253472234</v>
      </c>
      <c r="EL52" s="69">
        <v>1559.8198231942486</v>
      </c>
      <c r="EM52" s="69">
        <v>1559.8198231942486</v>
      </c>
      <c r="EN52" s="21" t="s">
        <v>429</v>
      </c>
      <c r="EO52" s="64">
        <v>38</v>
      </c>
    </row>
    <row r="53" spans="1:145" ht="31.5" customHeight="1" x14ac:dyDescent="0.45">
      <c r="A53" s="21">
        <v>11</v>
      </c>
      <c r="B53" s="21">
        <v>52</v>
      </c>
      <c r="C53" s="21">
        <v>11</v>
      </c>
      <c r="D53" s="52" t="s">
        <v>430</v>
      </c>
      <c r="E53" s="21" t="s">
        <v>215</v>
      </c>
      <c r="F53" s="21">
        <v>1979</v>
      </c>
      <c r="G53" s="21" t="s">
        <v>431</v>
      </c>
      <c r="H53" s="21">
        <v>1977</v>
      </c>
      <c r="I53" s="18" t="s">
        <v>178</v>
      </c>
      <c r="J53" s="21" t="s">
        <v>432</v>
      </c>
      <c r="K53" s="21" t="s">
        <v>180</v>
      </c>
      <c r="L53" s="21" t="s">
        <v>433</v>
      </c>
      <c r="M53" s="21" t="s">
        <v>434</v>
      </c>
      <c r="N53" s="21">
        <v>24.544750000000001</v>
      </c>
      <c r="O53" s="21">
        <v>-81.804364000000007</v>
      </c>
      <c r="P53" s="22" t="s">
        <v>260</v>
      </c>
      <c r="Q53" s="22" t="s">
        <v>260</v>
      </c>
      <c r="R53" s="23" t="s">
        <v>320</v>
      </c>
      <c r="S53" s="21" t="s">
        <v>435</v>
      </c>
      <c r="U53" s="21" t="s">
        <v>187</v>
      </c>
      <c r="Z53" s="21" t="s">
        <v>187</v>
      </c>
      <c r="AD53" s="21" t="s">
        <v>436</v>
      </c>
      <c r="AE53" s="53" t="s">
        <v>437</v>
      </c>
      <c r="AF53" s="21" t="s">
        <v>189</v>
      </c>
      <c r="AG53" s="21" t="s">
        <v>224</v>
      </c>
      <c r="AH53" s="21" t="s">
        <v>192</v>
      </c>
      <c r="AI53" s="21" t="s">
        <v>192</v>
      </c>
      <c r="AJ53" s="21" t="s">
        <v>193</v>
      </c>
      <c r="AK53" s="21" t="s">
        <v>192</v>
      </c>
      <c r="AL53" s="21" t="s">
        <v>192</v>
      </c>
      <c r="AM53" s="21" t="s">
        <v>192</v>
      </c>
      <c r="AN53" s="21" t="s">
        <v>192</v>
      </c>
      <c r="AO53" s="21" t="s">
        <v>192</v>
      </c>
      <c r="AP53" s="22" t="s">
        <v>195</v>
      </c>
      <c r="AQ53" s="21" t="s">
        <v>438</v>
      </c>
      <c r="AR53" s="22" t="s">
        <v>227</v>
      </c>
      <c r="AS53" s="21" t="s">
        <v>195</v>
      </c>
      <c r="AT53" s="21" t="s">
        <v>228</v>
      </c>
      <c r="AU53" s="22" t="s">
        <v>200</v>
      </c>
      <c r="AV53" s="21" t="s">
        <v>195</v>
      </c>
      <c r="AW53" s="21" t="s">
        <v>230</v>
      </c>
      <c r="AX53" s="22" t="s">
        <v>229</v>
      </c>
      <c r="AY53" s="21" t="s">
        <v>195</v>
      </c>
      <c r="AZ53" s="21" t="s">
        <v>230</v>
      </c>
      <c r="BA53" s="22" t="s">
        <v>439</v>
      </c>
      <c r="BB53" s="21" t="s">
        <v>195</v>
      </c>
      <c r="BC53" s="21" t="s">
        <v>230</v>
      </c>
      <c r="BD53" s="22" t="s">
        <v>440</v>
      </c>
      <c r="BE53" s="21" t="s">
        <v>195</v>
      </c>
      <c r="BF53" s="21" t="s">
        <v>441</v>
      </c>
      <c r="BG53" s="22" t="s">
        <v>442</v>
      </c>
      <c r="BH53" s="21" t="s">
        <v>438</v>
      </c>
      <c r="BI53" s="21" t="s">
        <v>443</v>
      </c>
      <c r="BJ53" s="22" t="s">
        <v>444</v>
      </c>
      <c r="BK53" s="21" t="s">
        <v>438</v>
      </c>
      <c r="BL53" s="21" t="s">
        <v>445</v>
      </c>
      <c r="EA53" s="21" t="s">
        <v>207</v>
      </c>
      <c r="EB53" s="21" t="s">
        <v>206</v>
      </c>
      <c r="EC53" s="21" t="s">
        <v>206</v>
      </c>
      <c r="ED53" s="63">
        <v>1.9166666666666665</v>
      </c>
      <c r="EE53" s="68">
        <v>1.26E-2</v>
      </c>
      <c r="EF53" s="70" t="s">
        <v>446</v>
      </c>
      <c r="EG53" s="69" t="s">
        <v>209</v>
      </c>
      <c r="EH53" s="72">
        <v>1977</v>
      </c>
      <c r="EI53" s="69">
        <v>37302</v>
      </c>
      <c r="EJ53" s="69">
        <v>134204.42064072573</v>
      </c>
      <c r="EK53" s="69">
        <v>70019.697725596037</v>
      </c>
      <c r="EL53" s="69">
        <v>134204.42064072573</v>
      </c>
      <c r="EM53" s="69">
        <v>70019.697725596037</v>
      </c>
      <c r="EN53" s="21" t="s">
        <v>447</v>
      </c>
      <c r="EO53" s="64">
        <v>45</v>
      </c>
    </row>
    <row r="54" spans="1:145" ht="31.5" customHeight="1" x14ac:dyDescent="0.45">
      <c r="A54" s="21">
        <v>11</v>
      </c>
      <c r="B54" s="22">
        <v>53</v>
      </c>
      <c r="D54" s="52" t="s">
        <v>430</v>
      </c>
      <c r="E54" s="21" t="s">
        <v>215</v>
      </c>
      <c r="F54" s="21">
        <v>1979</v>
      </c>
      <c r="G54" s="21" t="s">
        <v>431</v>
      </c>
      <c r="H54" s="21">
        <v>1977</v>
      </c>
      <c r="I54" s="18" t="s">
        <v>178</v>
      </c>
      <c r="J54" s="21" t="s">
        <v>448</v>
      </c>
      <c r="K54" s="21" t="s">
        <v>180</v>
      </c>
      <c r="L54" s="21" t="s">
        <v>433</v>
      </c>
      <c r="M54" s="21" t="s">
        <v>434</v>
      </c>
      <c r="N54" s="21">
        <v>24.544750000000001</v>
      </c>
      <c r="O54" s="21">
        <v>-81.804364000000007</v>
      </c>
      <c r="P54" s="22" t="s">
        <v>260</v>
      </c>
      <c r="Q54" s="22" t="s">
        <v>260</v>
      </c>
      <c r="R54" s="23" t="s">
        <v>320</v>
      </c>
      <c r="S54" s="21" t="s">
        <v>448</v>
      </c>
      <c r="U54" s="21" t="s">
        <v>187</v>
      </c>
      <c r="Z54" s="21" t="s">
        <v>187</v>
      </c>
      <c r="AD54" s="21" t="s">
        <v>436</v>
      </c>
      <c r="AE54" s="53" t="s">
        <v>437</v>
      </c>
      <c r="AF54" s="21" t="s">
        <v>189</v>
      </c>
      <c r="AG54" s="21" t="s">
        <v>224</v>
      </c>
      <c r="AH54" s="21" t="s">
        <v>192</v>
      </c>
      <c r="AI54" s="21" t="s">
        <v>192</v>
      </c>
      <c r="AJ54" s="21" t="s">
        <v>193</v>
      </c>
      <c r="AK54" s="21" t="s">
        <v>192</v>
      </c>
      <c r="AL54" s="21" t="s">
        <v>192</v>
      </c>
      <c r="AM54" s="21" t="s">
        <v>192</v>
      </c>
      <c r="AN54" s="21" t="s">
        <v>192</v>
      </c>
      <c r="AO54" s="21" t="s">
        <v>192</v>
      </c>
      <c r="AP54" s="22" t="s">
        <v>195</v>
      </c>
      <c r="AQ54" s="21" t="s">
        <v>438</v>
      </c>
      <c r="AR54" s="22" t="s">
        <v>227</v>
      </c>
      <c r="AS54" s="21" t="s">
        <v>195</v>
      </c>
      <c r="AT54" s="21" t="s">
        <v>228</v>
      </c>
      <c r="AU54" s="22" t="s">
        <v>200</v>
      </c>
      <c r="AV54" s="21" t="s">
        <v>195</v>
      </c>
      <c r="AW54" s="21" t="s">
        <v>230</v>
      </c>
      <c r="AX54" s="22" t="s">
        <v>229</v>
      </c>
      <c r="AY54" s="21" t="s">
        <v>195</v>
      </c>
      <c r="AZ54" s="21" t="s">
        <v>230</v>
      </c>
      <c r="BA54" s="22" t="s">
        <v>440</v>
      </c>
      <c r="BB54" s="21" t="s">
        <v>195</v>
      </c>
      <c r="BC54" s="21" t="s">
        <v>441</v>
      </c>
      <c r="BD54" s="22" t="s">
        <v>442</v>
      </c>
      <c r="BE54" s="21" t="s">
        <v>438</v>
      </c>
      <c r="BF54" s="21" t="s">
        <v>443</v>
      </c>
      <c r="BG54" s="22" t="s">
        <v>444</v>
      </c>
      <c r="BH54" s="21" t="s">
        <v>438</v>
      </c>
      <c r="BI54" s="21" t="s">
        <v>445</v>
      </c>
      <c r="EA54" s="21" t="s">
        <v>207</v>
      </c>
      <c r="EB54" s="21" t="s">
        <v>206</v>
      </c>
      <c r="EC54" s="21" t="s">
        <v>206</v>
      </c>
      <c r="ED54" s="63">
        <v>1.9166666666666665</v>
      </c>
      <c r="EE54" s="68" t="s">
        <v>235</v>
      </c>
      <c r="EF54" s="70" t="s">
        <v>235</v>
      </c>
      <c r="EG54" s="70" t="s">
        <v>235</v>
      </c>
      <c r="EH54" s="72">
        <v>1977</v>
      </c>
      <c r="EI54" s="69" t="s">
        <v>235</v>
      </c>
      <c r="EJ54" s="69" t="s">
        <v>235</v>
      </c>
      <c r="EK54" s="69" t="s">
        <v>235</v>
      </c>
      <c r="EL54" s="69" t="s">
        <v>235</v>
      </c>
      <c r="EM54" s="69" t="s">
        <v>235</v>
      </c>
      <c r="EN54" s="21" t="s">
        <v>447</v>
      </c>
      <c r="EO54" s="64">
        <v>45</v>
      </c>
    </row>
    <row r="55" spans="1:145" ht="31.5" customHeight="1" x14ac:dyDescent="0.45">
      <c r="A55" s="21">
        <v>11</v>
      </c>
      <c r="B55" s="21">
        <v>54</v>
      </c>
      <c r="D55" s="52" t="s">
        <v>430</v>
      </c>
      <c r="E55" s="21" t="s">
        <v>215</v>
      </c>
      <c r="F55" s="21">
        <v>1979</v>
      </c>
      <c r="G55" s="21" t="s">
        <v>431</v>
      </c>
      <c r="H55" s="21">
        <v>1977</v>
      </c>
      <c r="I55" s="18" t="s">
        <v>178</v>
      </c>
      <c r="J55" s="21" t="s">
        <v>449</v>
      </c>
      <c r="K55" s="21" t="s">
        <v>242</v>
      </c>
      <c r="L55" s="21" t="s">
        <v>433</v>
      </c>
      <c r="M55" s="21" t="s">
        <v>434</v>
      </c>
      <c r="N55" s="21">
        <v>24.544750000000001</v>
      </c>
      <c r="O55" s="21">
        <v>-81.804364000000007</v>
      </c>
      <c r="P55" s="22" t="s">
        <v>260</v>
      </c>
      <c r="Q55" s="22" t="s">
        <v>260</v>
      </c>
      <c r="R55" s="23" t="s">
        <v>320</v>
      </c>
      <c r="S55" s="21" t="s">
        <v>449</v>
      </c>
      <c r="U55" s="21" t="s">
        <v>187</v>
      </c>
      <c r="Z55" s="21" t="s">
        <v>187</v>
      </c>
      <c r="AD55" s="21" t="s">
        <v>436</v>
      </c>
      <c r="AE55" s="53" t="s">
        <v>437</v>
      </c>
      <c r="AF55" s="21" t="s">
        <v>189</v>
      </c>
      <c r="AG55" s="21" t="s">
        <v>224</v>
      </c>
      <c r="AH55" s="21" t="s">
        <v>192</v>
      </c>
      <c r="AI55" s="21" t="s">
        <v>192</v>
      </c>
      <c r="AJ55" s="21" t="s">
        <v>193</v>
      </c>
      <c r="AK55" s="21" t="s">
        <v>192</v>
      </c>
      <c r="AL55" s="21" t="s">
        <v>192</v>
      </c>
      <c r="AM55" s="21" t="s">
        <v>192</v>
      </c>
      <c r="AN55" s="21" t="s">
        <v>192</v>
      </c>
      <c r="AO55" s="21" t="s">
        <v>192</v>
      </c>
      <c r="AP55" s="22" t="s">
        <v>195</v>
      </c>
      <c r="AQ55" s="21" t="s">
        <v>438</v>
      </c>
      <c r="AR55" s="22" t="s">
        <v>227</v>
      </c>
      <c r="AS55" s="21" t="s">
        <v>195</v>
      </c>
      <c r="AT55" s="21" t="s">
        <v>228</v>
      </c>
      <c r="AU55" s="22" t="s">
        <v>200</v>
      </c>
      <c r="AV55" s="21" t="s">
        <v>195</v>
      </c>
      <c r="AW55" s="21" t="s">
        <v>230</v>
      </c>
      <c r="AX55" s="22" t="s">
        <v>439</v>
      </c>
      <c r="AY55" s="21" t="s">
        <v>195</v>
      </c>
      <c r="AZ55" s="21" t="s">
        <v>230</v>
      </c>
      <c r="BA55" s="22" t="s">
        <v>440</v>
      </c>
      <c r="BB55" s="21" t="s">
        <v>195</v>
      </c>
      <c r="BC55" s="21" t="s">
        <v>441</v>
      </c>
      <c r="BD55" s="22" t="s">
        <v>442</v>
      </c>
      <c r="BE55" s="21" t="s">
        <v>438</v>
      </c>
      <c r="BF55" s="21" t="s">
        <v>443</v>
      </c>
      <c r="BG55" s="22" t="s">
        <v>444</v>
      </c>
      <c r="BH55" s="21" t="s">
        <v>438</v>
      </c>
      <c r="BI55" s="21" t="s">
        <v>445</v>
      </c>
      <c r="EA55" s="21" t="s">
        <v>207</v>
      </c>
      <c r="EB55" s="21" t="s">
        <v>206</v>
      </c>
      <c r="EC55" s="21" t="s">
        <v>206</v>
      </c>
      <c r="ED55" s="63">
        <v>1.9166666666666665</v>
      </c>
      <c r="EE55" s="68" t="s">
        <v>235</v>
      </c>
      <c r="EF55" s="70" t="s">
        <v>235</v>
      </c>
      <c r="EG55" s="70" t="s">
        <v>235</v>
      </c>
      <c r="EH55" s="72">
        <v>1977</v>
      </c>
      <c r="EI55" s="69" t="s">
        <v>235</v>
      </c>
      <c r="EJ55" s="69" t="s">
        <v>235</v>
      </c>
      <c r="EK55" s="69" t="s">
        <v>235</v>
      </c>
      <c r="EL55" s="69" t="s">
        <v>235</v>
      </c>
      <c r="EM55" s="69" t="s">
        <v>235</v>
      </c>
      <c r="EO55" s="64">
        <v>98</v>
      </c>
    </row>
    <row r="56" spans="1:145" ht="31.5" customHeight="1" x14ac:dyDescent="0.45">
      <c r="A56" s="21">
        <v>12</v>
      </c>
      <c r="B56" s="22">
        <v>55</v>
      </c>
      <c r="C56" s="21">
        <v>12</v>
      </c>
      <c r="D56" s="52" t="s">
        <v>450</v>
      </c>
      <c r="E56" s="21" t="s">
        <v>177</v>
      </c>
      <c r="F56" s="21">
        <v>2010</v>
      </c>
      <c r="G56" s="21" t="s">
        <v>451</v>
      </c>
      <c r="H56" s="21" t="s">
        <v>235</v>
      </c>
      <c r="I56" s="18" t="s">
        <v>178</v>
      </c>
      <c r="J56" s="21" t="s">
        <v>452</v>
      </c>
      <c r="K56" s="21" t="s">
        <v>453</v>
      </c>
      <c r="L56" s="21" t="s">
        <v>454</v>
      </c>
      <c r="M56" s="21" t="s">
        <v>455</v>
      </c>
      <c r="N56" s="21">
        <v>3.6784210000000002</v>
      </c>
      <c r="O56" s="21">
        <v>100.952197</v>
      </c>
      <c r="P56" s="22" t="s">
        <v>371</v>
      </c>
      <c r="Q56" s="22" t="s">
        <v>372</v>
      </c>
      <c r="R56" s="23" t="s">
        <v>301</v>
      </c>
      <c r="S56" s="21" t="s">
        <v>456</v>
      </c>
      <c r="T56" s="21" t="s">
        <v>187</v>
      </c>
      <c r="W56" s="21" t="s">
        <v>187</v>
      </c>
      <c r="X56" s="21" t="s">
        <v>187</v>
      </c>
      <c r="Z56" s="21" t="s">
        <v>187</v>
      </c>
      <c r="AD56" s="21" t="s">
        <v>457</v>
      </c>
      <c r="AE56" s="53" t="s">
        <v>189</v>
      </c>
      <c r="AF56" s="21" t="s">
        <v>264</v>
      </c>
      <c r="AG56" s="21" t="s">
        <v>206</v>
      </c>
      <c r="AH56" s="21" t="s">
        <v>193</v>
      </c>
      <c r="AI56" s="21" t="s">
        <v>193</v>
      </c>
      <c r="AJ56" s="21" t="s">
        <v>193</v>
      </c>
      <c r="AK56" s="21" t="s">
        <v>192</v>
      </c>
      <c r="AL56" s="21" t="s">
        <v>207</v>
      </c>
      <c r="AM56" s="21" t="s">
        <v>192</v>
      </c>
      <c r="AN56" s="21" t="s">
        <v>192</v>
      </c>
      <c r="AO56" s="21" t="s">
        <v>207</v>
      </c>
      <c r="AP56" s="21" t="s">
        <v>195</v>
      </c>
      <c r="AQ56" s="21" t="s">
        <v>425</v>
      </c>
      <c r="AR56" s="22" t="s">
        <v>227</v>
      </c>
      <c r="AS56" s="21" t="s">
        <v>195</v>
      </c>
      <c r="AT56" s="21" t="s">
        <v>228</v>
      </c>
      <c r="AU56" s="22" t="s">
        <v>458</v>
      </c>
      <c r="AV56" s="21" t="s">
        <v>195</v>
      </c>
      <c r="AW56" s="21" t="s">
        <v>230</v>
      </c>
      <c r="AX56" s="22" t="s">
        <v>459</v>
      </c>
      <c r="AY56" s="21" t="s">
        <v>425</v>
      </c>
      <c r="AZ56" s="21" t="s">
        <v>427</v>
      </c>
      <c r="BA56" s="22" t="s">
        <v>426</v>
      </c>
      <c r="BB56" s="21" t="s">
        <v>425</v>
      </c>
      <c r="BC56" s="21" t="s">
        <v>427</v>
      </c>
      <c r="BD56" s="22" t="s">
        <v>460</v>
      </c>
      <c r="BE56" s="21" t="s">
        <v>195</v>
      </c>
      <c r="BF56" s="21" t="s">
        <v>287</v>
      </c>
      <c r="BG56" s="22" t="s">
        <v>461</v>
      </c>
      <c r="BH56" s="21" t="s">
        <v>438</v>
      </c>
      <c r="BI56" s="21" t="s">
        <v>443</v>
      </c>
      <c r="BJ56" s="22" t="s">
        <v>462</v>
      </c>
      <c r="BK56" s="21" t="s">
        <v>438</v>
      </c>
      <c r="BL56" s="21" t="s">
        <v>445</v>
      </c>
      <c r="BM56" s="22" t="s">
        <v>463</v>
      </c>
      <c r="BN56" s="21" t="s">
        <v>438</v>
      </c>
      <c r="BO56" s="21" t="s">
        <v>464</v>
      </c>
      <c r="BP56" s="22" t="s">
        <v>465</v>
      </c>
      <c r="BQ56" s="21" t="s">
        <v>194</v>
      </c>
      <c r="BR56" s="21" t="s">
        <v>197</v>
      </c>
      <c r="BS56" s="22" t="s">
        <v>282</v>
      </c>
      <c r="BT56" s="22" t="s">
        <v>195</v>
      </c>
      <c r="BU56" s="22" t="s">
        <v>283</v>
      </c>
      <c r="BV56" s="22" t="s">
        <v>284</v>
      </c>
      <c r="BW56" s="22" t="s">
        <v>276</v>
      </c>
      <c r="BX56" s="22" t="s">
        <v>285</v>
      </c>
      <c r="BY56" s="22" t="s">
        <v>229</v>
      </c>
      <c r="BZ56" s="22" t="s">
        <v>195</v>
      </c>
      <c r="CA56" s="22" t="s">
        <v>230</v>
      </c>
      <c r="CB56" s="22" t="s">
        <v>234</v>
      </c>
      <c r="CC56" s="22" t="s">
        <v>194</v>
      </c>
      <c r="CD56" s="22" t="s">
        <v>233</v>
      </c>
      <c r="EA56" s="21" t="s">
        <v>207</v>
      </c>
      <c r="EB56" s="21" t="s">
        <v>207</v>
      </c>
      <c r="EC56" s="21" t="s">
        <v>206</v>
      </c>
      <c r="ED56" s="63">
        <v>1</v>
      </c>
      <c r="EE56" s="68">
        <v>0.6</v>
      </c>
      <c r="EF56" s="70" t="s">
        <v>466</v>
      </c>
      <c r="EG56" s="69" t="s">
        <v>209</v>
      </c>
      <c r="EH56" s="72">
        <v>2008</v>
      </c>
      <c r="EI56" s="69">
        <v>61917</v>
      </c>
      <c r="EJ56" s="69">
        <v>63288.849766863248</v>
      </c>
      <c r="EK56" s="69">
        <v>63288.849766863248</v>
      </c>
      <c r="EL56" s="69">
        <v>25747.607289469128</v>
      </c>
      <c r="EM56" s="69">
        <v>25747.607289469128</v>
      </c>
      <c r="EN56" s="21" t="s">
        <v>467</v>
      </c>
      <c r="EO56" s="64">
        <v>0</v>
      </c>
    </row>
    <row r="57" spans="1:145" ht="31.5" customHeight="1" x14ac:dyDescent="0.45">
      <c r="A57" s="18">
        <v>13</v>
      </c>
      <c r="B57" s="21">
        <v>56</v>
      </c>
      <c r="C57" s="21">
        <v>13</v>
      </c>
      <c r="D57" s="34" t="s">
        <v>1131</v>
      </c>
      <c r="E57" s="21" t="s">
        <v>177</v>
      </c>
      <c r="F57" s="18">
        <v>2015</v>
      </c>
      <c r="G57" s="18">
        <v>2002</v>
      </c>
      <c r="H57" s="21" t="s">
        <v>235</v>
      </c>
      <c r="I57" s="18" t="s">
        <v>296</v>
      </c>
      <c r="J57" s="21" t="s">
        <v>1132</v>
      </c>
      <c r="K57" s="21" t="s">
        <v>180</v>
      </c>
      <c r="M57" s="21" t="s">
        <v>1133</v>
      </c>
      <c r="N57" s="21">
        <v>22.070771000000001</v>
      </c>
      <c r="O57" s="21">
        <v>109.088945</v>
      </c>
      <c r="P57" s="22" t="s">
        <v>299</v>
      </c>
      <c r="Q57" s="22" t="s">
        <v>300</v>
      </c>
      <c r="R57" s="23" t="s">
        <v>301</v>
      </c>
      <c r="S57" s="18" t="s">
        <v>235</v>
      </c>
      <c r="T57" s="18"/>
      <c r="U57" s="18"/>
      <c r="V57" s="18"/>
      <c r="W57" s="18"/>
      <c r="X57" s="18"/>
      <c r="Y57" s="18"/>
      <c r="Z57" s="18" t="s">
        <v>187</v>
      </c>
      <c r="AA57" s="18" t="s">
        <v>187</v>
      </c>
      <c r="AB57" s="18" t="s">
        <v>187</v>
      </c>
      <c r="AC57" s="18"/>
      <c r="AD57" s="18" t="s">
        <v>1134</v>
      </c>
      <c r="AE57" s="22" t="s">
        <v>302</v>
      </c>
      <c r="AF57" s="22" t="s">
        <v>302</v>
      </c>
      <c r="AG57" s="22" t="s">
        <v>302</v>
      </c>
      <c r="AH57" s="22" t="s">
        <v>302</v>
      </c>
      <c r="AI57" s="22" t="s">
        <v>302</v>
      </c>
      <c r="AJ57" s="22" t="s">
        <v>302</v>
      </c>
      <c r="AK57" s="22" t="s">
        <v>302</v>
      </c>
      <c r="AL57" s="22" t="s">
        <v>302</v>
      </c>
      <c r="AM57" s="22" t="s">
        <v>302</v>
      </c>
      <c r="AN57" s="22" t="s">
        <v>302</v>
      </c>
      <c r="AO57" s="22" t="s">
        <v>302</v>
      </c>
      <c r="AP57" s="35" t="s">
        <v>302</v>
      </c>
      <c r="AQ57" s="35" t="s">
        <v>302</v>
      </c>
      <c r="EA57" s="35" t="s">
        <v>302</v>
      </c>
      <c r="EB57" s="35" t="s">
        <v>302</v>
      </c>
      <c r="EC57" s="35" t="s">
        <v>302</v>
      </c>
      <c r="ED57" s="63" t="s">
        <v>235</v>
      </c>
      <c r="EE57" s="68">
        <v>1093</v>
      </c>
      <c r="EF57" s="70" t="s">
        <v>235</v>
      </c>
      <c r="EG57" s="67" t="s">
        <v>235</v>
      </c>
      <c r="EH57" s="67" t="s">
        <v>235</v>
      </c>
      <c r="EI57" s="69" t="s">
        <v>235</v>
      </c>
      <c r="EJ57" s="69" t="s">
        <v>235</v>
      </c>
      <c r="EK57" s="69" t="s">
        <v>235</v>
      </c>
      <c r="EL57" s="69" t="s">
        <v>235</v>
      </c>
      <c r="EM57" s="69" t="s">
        <v>235</v>
      </c>
      <c r="EN57" s="21" t="s">
        <v>1135</v>
      </c>
      <c r="EO57" s="65">
        <v>71</v>
      </c>
    </row>
    <row r="58" spans="1:145" ht="31.5" customHeight="1" x14ac:dyDescent="0.45">
      <c r="A58" s="21">
        <v>14</v>
      </c>
      <c r="B58" s="22">
        <v>57</v>
      </c>
      <c r="C58" s="21">
        <v>14</v>
      </c>
      <c r="D58" s="52" t="s">
        <v>468</v>
      </c>
      <c r="E58" s="21" t="s">
        <v>177</v>
      </c>
      <c r="F58" s="21">
        <v>1998</v>
      </c>
      <c r="G58" s="21" t="s">
        <v>235</v>
      </c>
      <c r="H58" s="21" t="s">
        <v>235</v>
      </c>
      <c r="I58" s="18" t="s">
        <v>296</v>
      </c>
      <c r="J58" s="21" t="s">
        <v>469</v>
      </c>
      <c r="M58" s="18" t="s">
        <v>235</v>
      </c>
      <c r="N58" s="21" t="s">
        <v>235</v>
      </c>
      <c r="O58" s="21" t="s">
        <v>235</v>
      </c>
      <c r="P58" s="22" t="s">
        <v>470</v>
      </c>
      <c r="Q58" s="22" t="s">
        <v>471</v>
      </c>
      <c r="R58" s="23" t="s">
        <v>235</v>
      </c>
      <c r="S58" s="21" t="s">
        <v>472</v>
      </c>
      <c r="T58" s="21" t="s">
        <v>187</v>
      </c>
      <c r="AE58" s="22" t="s">
        <v>302</v>
      </c>
      <c r="AF58" s="22" t="s">
        <v>302</v>
      </c>
      <c r="AG58" s="22" t="s">
        <v>302</v>
      </c>
      <c r="AH58" s="22" t="s">
        <v>302</v>
      </c>
      <c r="AI58" s="22" t="s">
        <v>302</v>
      </c>
      <c r="AJ58" s="22" t="s">
        <v>302</v>
      </c>
      <c r="AK58" s="22" t="s">
        <v>302</v>
      </c>
      <c r="AL58" s="22" t="s">
        <v>302</v>
      </c>
      <c r="AM58" s="22" t="s">
        <v>302</v>
      </c>
      <c r="AN58" s="22" t="s">
        <v>302</v>
      </c>
      <c r="AO58" s="22" t="s">
        <v>302</v>
      </c>
      <c r="AP58" s="35" t="s">
        <v>302</v>
      </c>
      <c r="AQ58" s="35" t="s">
        <v>302</v>
      </c>
      <c r="EA58" s="35" t="s">
        <v>302</v>
      </c>
      <c r="EB58" s="35" t="s">
        <v>302</v>
      </c>
      <c r="EC58" s="35" t="s">
        <v>302</v>
      </c>
      <c r="ED58" s="63" t="s">
        <v>235</v>
      </c>
      <c r="EE58" s="68">
        <v>100</v>
      </c>
      <c r="EF58" s="70">
        <v>123600</v>
      </c>
      <c r="EG58" s="69" t="s">
        <v>209</v>
      </c>
      <c r="EH58" s="72" t="s">
        <v>235</v>
      </c>
      <c r="EI58" s="69" t="s">
        <v>235</v>
      </c>
      <c r="EJ58" s="69" t="s">
        <v>235</v>
      </c>
      <c r="EK58" s="69" t="s">
        <v>235</v>
      </c>
      <c r="EL58" s="69" t="s">
        <v>235</v>
      </c>
      <c r="EM58" s="69" t="s">
        <v>235</v>
      </c>
      <c r="EO58" s="64" t="s">
        <v>235</v>
      </c>
    </row>
    <row r="59" spans="1:145" ht="31.5" customHeight="1" x14ac:dyDescent="0.45">
      <c r="A59" s="21">
        <v>15</v>
      </c>
      <c r="B59" s="21">
        <v>58</v>
      </c>
      <c r="C59" s="21">
        <v>15</v>
      </c>
      <c r="D59" s="52" t="s">
        <v>473</v>
      </c>
      <c r="E59" s="21" t="s">
        <v>177</v>
      </c>
      <c r="F59" s="21">
        <v>2011</v>
      </c>
      <c r="G59" s="21" t="s">
        <v>235</v>
      </c>
      <c r="H59" s="21">
        <v>2009</v>
      </c>
      <c r="I59" s="18" t="s">
        <v>296</v>
      </c>
      <c r="J59" s="21" t="s">
        <v>474</v>
      </c>
      <c r="K59" s="21" t="s">
        <v>180</v>
      </c>
      <c r="L59" s="21" t="s">
        <v>365</v>
      </c>
      <c r="M59" s="21" t="s">
        <v>371</v>
      </c>
      <c r="N59" s="21">
        <v>3.1860909999999998</v>
      </c>
      <c r="O59" s="21">
        <v>101.420931</v>
      </c>
      <c r="P59" s="22" t="s">
        <v>371</v>
      </c>
      <c r="Q59" s="22" t="s">
        <v>372</v>
      </c>
      <c r="R59" s="23" t="s">
        <v>301</v>
      </c>
      <c r="S59" s="21" t="s">
        <v>475</v>
      </c>
      <c r="U59" s="21" t="s">
        <v>187</v>
      </c>
      <c r="AE59" s="22" t="s">
        <v>302</v>
      </c>
      <c r="AF59" s="22" t="s">
        <v>302</v>
      </c>
      <c r="AG59" s="22" t="s">
        <v>302</v>
      </c>
      <c r="AH59" s="22" t="s">
        <v>302</v>
      </c>
      <c r="AI59" s="22" t="s">
        <v>302</v>
      </c>
      <c r="AJ59" s="22" t="s">
        <v>302</v>
      </c>
      <c r="AK59" s="22" t="s">
        <v>302</v>
      </c>
      <c r="AL59" s="22" t="s">
        <v>302</v>
      </c>
      <c r="AM59" s="22" t="s">
        <v>302</v>
      </c>
      <c r="AN59" s="22" t="s">
        <v>302</v>
      </c>
      <c r="AO59" s="22" t="s">
        <v>302</v>
      </c>
      <c r="AP59" s="35" t="s">
        <v>302</v>
      </c>
      <c r="AQ59" s="35" t="s">
        <v>302</v>
      </c>
      <c r="EA59" s="35" t="s">
        <v>302</v>
      </c>
      <c r="EB59" s="35" t="s">
        <v>302</v>
      </c>
      <c r="EC59" s="35" t="s">
        <v>302</v>
      </c>
      <c r="ED59" s="63">
        <v>5</v>
      </c>
      <c r="EE59" s="68">
        <v>1819</v>
      </c>
      <c r="EF59" s="70">
        <v>9500000</v>
      </c>
      <c r="EG59" s="69" t="s">
        <v>209</v>
      </c>
      <c r="EH59" s="72">
        <v>2009</v>
      </c>
      <c r="EI59" s="69">
        <v>5223</v>
      </c>
      <c r="EJ59" s="69">
        <v>5307.761578541882</v>
      </c>
      <c r="EK59" s="69">
        <v>1061.5523157083765</v>
      </c>
      <c r="EL59" s="69">
        <v>2187.5347989934667</v>
      </c>
      <c r="EM59" s="69">
        <v>437.50695979869334</v>
      </c>
      <c r="EN59" s="21" t="s">
        <v>476</v>
      </c>
      <c r="EO59" s="64" t="s">
        <v>235</v>
      </c>
    </row>
    <row r="60" spans="1:145" ht="31.5" customHeight="1" x14ac:dyDescent="0.45">
      <c r="A60" s="21">
        <v>16</v>
      </c>
      <c r="B60" s="22">
        <v>59</v>
      </c>
      <c r="C60" s="21">
        <v>16</v>
      </c>
      <c r="D60" s="52" t="s">
        <v>477</v>
      </c>
      <c r="E60" s="21" t="s">
        <v>177</v>
      </c>
      <c r="F60" s="21">
        <v>1998</v>
      </c>
      <c r="G60" s="21" t="s">
        <v>235</v>
      </c>
      <c r="H60" s="21">
        <v>1997</v>
      </c>
      <c r="I60" s="18" t="s">
        <v>296</v>
      </c>
      <c r="J60" s="21" t="s">
        <v>478</v>
      </c>
      <c r="K60" s="21" t="s">
        <v>479</v>
      </c>
      <c r="M60" s="18" t="s">
        <v>235</v>
      </c>
      <c r="N60" s="21">
        <v>39.037388999999997</v>
      </c>
      <c r="O60" s="21">
        <v>-76.543059999999997</v>
      </c>
      <c r="P60" s="22" t="s">
        <v>260</v>
      </c>
      <c r="Q60" s="22" t="s">
        <v>260</v>
      </c>
      <c r="R60" s="23" t="s">
        <v>320</v>
      </c>
      <c r="S60" s="21" t="s">
        <v>480</v>
      </c>
      <c r="T60" s="21" t="s">
        <v>187</v>
      </c>
      <c r="W60" s="21" t="s">
        <v>187</v>
      </c>
      <c r="X60" s="21" t="s">
        <v>187</v>
      </c>
      <c r="AE60" s="22" t="s">
        <v>302</v>
      </c>
      <c r="AF60" s="22" t="s">
        <v>302</v>
      </c>
      <c r="AG60" s="22" t="s">
        <v>302</v>
      </c>
      <c r="AH60" s="22" t="s">
        <v>302</v>
      </c>
      <c r="AI60" s="22" t="s">
        <v>302</v>
      </c>
      <c r="AJ60" s="22" t="s">
        <v>302</v>
      </c>
      <c r="AK60" s="22" t="s">
        <v>302</v>
      </c>
      <c r="AL60" s="22" t="s">
        <v>302</v>
      </c>
      <c r="AM60" s="22" t="s">
        <v>302</v>
      </c>
      <c r="AN60" s="22" t="s">
        <v>302</v>
      </c>
      <c r="AO60" s="22" t="s">
        <v>302</v>
      </c>
      <c r="AP60" s="35" t="s">
        <v>302</v>
      </c>
      <c r="AQ60" s="35" t="s">
        <v>302</v>
      </c>
      <c r="EA60" s="35" t="s">
        <v>302</v>
      </c>
      <c r="EB60" s="35" t="s">
        <v>302</v>
      </c>
      <c r="EC60" s="35" t="s">
        <v>302</v>
      </c>
      <c r="ED60" s="63" t="s">
        <v>235</v>
      </c>
      <c r="EE60" s="68">
        <v>0.40468564200000001</v>
      </c>
      <c r="EF60" s="70">
        <v>24000</v>
      </c>
      <c r="EG60" s="69" t="s">
        <v>209</v>
      </c>
      <c r="EH60" s="72">
        <v>1997</v>
      </c>
      <c r="EI60" s="69">
        <v>59305</v>
      </c>
      <c r="EJ60" s="69">
        <v>80563.481014432546</v>
      </c>
      <c r="EK60" s="69" t="s">
        <v>235</v>
      </c>
      <c r="EL60" s="69">
        <v>80563.481014432546</v>
      </c>
      <c r="EM60" s="69" t="s">
        <v>235</v>
      </c>
      <c r="EN60" s="21" t="s">
        <v>481</v>
      </c>
      <c r="EO60" s="64" t="s">
        <v>235</v>
      </c>
    </row>
    <row r="61" spans="1:145" ht="31.5" customHeight="1" x14ac:dyDescent="0.45">
      <c r="A61" s="18">
        <v>17</v>
      </c>
      <c r="B61" s="21">
        <v>60</v>
      </c>
      <c r="C61" s="21">
        <v>17</v>
      </c>
      <c r="D61" s="34" t="s">
        <v>1136</v>
      </c>
      <c r="E61" s="18" t="s">
        <v>177</v>
      </c>
      <c r="F61" s="18">
        <v>2017</v>
      </c>
      <c r="G61" s="24" t="s">
        <v>1137</v>
      </c>
      <c r="H61" s="21" t="s">
        <v>235</v>
      </c>
      <c r="I61" s="18" t="s">
        <v>178</v>
      </c>
      <c r="J61" s="18" t="s">
        <v>1138</v>
      </c>
      <c r="K61" s="18" t="s">
        <v>180</v>
      </c>
      <c r="L61" s="18" t="s">
        <v>1139</v>
      </c>
      <c r="M61" s="24" t="s">
        <v>1140</v>
      </c>
      <c r="N61" s="24">
        <v>8.9773359999999993</v>
      </c>
      <c r="O61" s="24">
        <v>80.912465999999995</v>
      </c>
      <c r="P61" s="23" t="s">
        <v>1141</v>
      </c>
      <c r="Q61" s="23" t="s">
        <v>1142</v>
      </c>
      <c r="R61" s="23" t="s">
        <v>185</v>
      </c>
      <c r="S61" s="18" t="s">
        <v>235</v>
      </c>
      <c r="T61" s="18"/>
      <c r="U61" s="18"/>
      <c r="V61" s="18"/>
      <c r="W61" s="18"/>
      <c r="X61" s="18"/>
      <c r="Y61" s="18"/>
      <c r="Z61" s="18" t="s">
        <v>187</v>
      </c>
      <c r="AA61" s="18" t="s">
        <v>187</v>
      </c>
      <c r="AB61" s="18" t="s">
        <v>187</v>
      </c>
      <c r="AC61" s="18"/>
      <c r="AD61" s="18" t="s">
        <v>1134</v>
      </c>
      <c r="AE61" s="22" t="s">
        <v>189</v>
      </c>
      <c r="AF61" s="22" t="s">
        <v>206</v>
      </c>
      <c r="AG61" s="22" t="s">
        <v>206</v>
      </c>
      <c r="AH61" s="22" t="s">
        <v>192</v>
      </c>
      <c r="AI61" s="22" t="s">
        <v>193</v>
      </c>
      <c r="AJ61" s="22" t="s">
        <v>192</v>
      </c>
      <c r="AK61" s="22" t="s">
        <v>192</v>
      </c>
      <c r="AL61" s="22" t="s">
        <v>192</v>
      </c>
      <c r="AM61" s="22" t="s">
        <v>192</v>
      </c>
      <c r="AN61" s="22" t="s">
        <v>192</v>
      </c>
      <c r="AO61" s="22" t="s">
        <v>192</v>
      </c>
      <c r="AP61" s="21" t="s">
        <v>195</v>
      </c>
      <c r="AQ61" s="21" t="s">
        <v>1143</v>
      </c>
      <c r="AR61" s="22" t="s">
        <v>227</v>
      </c>
      <c r="AS61" s="21" t="s">
        <v>195</v>
      </c>
      <c r="AT61" s="21" t="s">
        <v>228</v>
      </c>
      <c r="AU61" s="21" t="s">
        <v>1144</v>
      </c>
      <c r="AV61" s="21" t="s">
        <v>1143</v>
      </c>
      <c r="AW61" s="21" t="s">
        <v>233</v>
      </c>
      <c r="AX61" s="21" t="s">
        <v>792</v>
      </c>
      <c r="AY61" s="21" t="s">
        <v>425</v>
      </c>
      <c r="AZ61" s="21" t="s">
        <v>793</v>
      </c>
      <c r="BA61" s="21" t="s">
        <v>1145</v>
      </c>
      <c r="BB61" s="21" t="s">
        <v>425</v>
      </c>
      <c r="BC61" s="21" t="s">
        <v>583</v>
      </c>
      <c r="EA61" s="22" t="s">
        <v>207</v>
      </c>
      <c r="EB61" s="22" t="s">
        <v>206</v>
      </c>
      <c r="EC61" s="22" t="s">
        <v>206</v>
      </c>
      <c r="ED61" s="63">
        <v>10</v>
      </c>
      <c r="EE61" s="68">
        <v>12.481004027435095</v>
      </c>
      <c r="EF61" s="70" t="s">
        <v>235</v>
      </c>
      <c r="EG61" s="71" t="s">
        <v>235</v>
      </c>
      <c r="EH61" s="67" t="s">
        <v>235</v>
      </c>
      <c r="EI61" s="69" t="s">
        <v>235</v>
      </c>
      <c r="EJ61" s="69" t="s">
        <v>235</v>
      </c>
      <c r="EK61" s="69" t="s">
        <v>235</v>
      </c>
      <c r="EL61" s="69" t="s">
        <v>235</v>
      </c>
      <c r="EM61" s="69" t="s">
        <v>235</v>
      </c>
      <c r="EN61" s="21" t="s">
        <v>1146</v>
      </c>
      <c r="EO61" s="65">
        <v>15</v>
      </c>
    </row>
    <row r="62" spans="1:145" ht="31.5" customHeight="1" x14ac:dyDescent="0.45">
      <c r="A62" s="18">
        <v>17</v>
      </c>
      <c r="B62" s="22">
        <v>61</v>
      </c>
      <c r="D62" s="34" t="s">
        <v>1136</v>
      </c>
      <c r="E62" s="18" t="s">
        <v>177</v>
      </c>
      <c r="F62" s="18">
        <v>2017</v>
      </c>
      <c r="G62" s="24" t="s">
        <v>1147</v>
      </c>
      <c r="H62" s="21" t="s">
        <v>235</v>
      </c>
      <c r="I62" s="18" t="s">
        <v>178</v>
      </c>
      <c r="J62" s="18" t="s">
        <v>1148</v>
      </c>
      <c r="K62" s="18" t="s">
        <v>180</v>
      </c>
      <c r="L62" s="18" t="s">
        <v>1139</v>
      </c>
      <c r="M62" s="24" t="s">
        <v>1149</v>
      </c>
      <c r="N62" s="24">
        <v>7.7441380000000004</v>
      </c>
      <c r="O62" s="21">
        <v>81.688281000000003</v>
      </c>
      <c r="P62" s="23" t="s">
        <v>1141</v>
      </c>
      <c r="Q62" s="23" t="s">
        <v>1142</v>
      </c>
      <c r="R62" s="23" t="s">
        <v>185</v>
      </c>
      <c r="S62" s="18" t="s">
        <v>235</v>
      </c>
      <c r="T62" s="18"/>
      <c r="U62" s="18"/>
      <c r="V62" s="18"/>
      <c r="W62" s="18"/>
      <c r="X62" s="18"/>
      <c r="Y62" s="18"/>
      <c r="Z62" s="18" t="s">
        <v>187</v>
      </c>
      <c r="AA62" s="18" t="s">
        <v>187</v>
      </c>
      <c r="AB62" s="18" t="s">
        <v>187</v>
      </c>
      <c r="AC62" s="18"/>
      <c r="AD62" s="18" t="s">
        <v>1134</v>
      </c>
      <c r="AE62" s="22" t="s">
        <v>189</v>
      </c>
      <c r="AF62" s="22" t="s">
        <v>206</v>
      </c>
      <c r="AG62" s="22" t="s">
        <v>206</v>
      </c>
      <c r="AH62" s="22" t="s">
        <v>192</v>
      </c>
      <c r="AI62" s="22" t="s">
        <v>193</v>
      </c>
      <c r="AJ62" s="22" t="s">
        <v>192</v>
      </c>
      <c r="AK62" s="22" t="s">
        <v>192</v>
      </c>
      <c r="AL62" s="22" t="s">
        <v>192</v>
      </c>
      <c r="AM62" s="22" t="s">
        <v>192</v>
      </c>
      <c r="AN62" s="22" t="s">
        <v>192</v>
      </c>
      <c r="AO62" s="22" t="s">
        <v>192</v>
      </c>
      <c r="AP62" s="21" t="s">
        <v>195</v>
      </c>
      <c r="AQ62" s="21" t="s">
        <v>1143</v>
      </c>
      <c r="AR62" s="22" t="s">
        <v>227</v>
      </c>
      <c r="AS62" s="21" t="s">
        <v>195</v>
      </c>
      <c r="AT62" s="21" t="s">
        <v>228</v>
      </c>
      <c r="AU62" s="21" t="s">
        <v>1144</v>
      </c>
      <c r="AV62" s="21" t="s">
        <v>1143</v>
      </c>
      <c r="AW62" s="21" t="s">
        <v>233</v>
      </c>
      <c r="AX62" s="21" t="s">
        <v>792</v>
      </c>
      <c r="AY62" s="21" t="s">
        <v>425</v>
      </c>
      <c r="AZ62" s="21" t="s">
        <v>793</v>
      </c>
      <c r="BA62" s="21" t="s">
        <v>1145</v>
      </c>
      <c r="BB62" s="21" t="s">
        <v>425</v>
      </c>
      <c r="BC62" s="21" t="s">
        <v>583</v>
      </c>
      <c r="EA62" s="22" t="s">
        <v>207</v>
      </c>
      <c r="EB62" s="22" t="s">
        <v>206</v>
      </c>
      <c r="EC62" s="22" t="s">
        <v>206</v>
      </c>
      <c r="ED62" s="63">
        <v>8</v>
      </c>
      <c r="EE62" s="68">
        <v>11.55648521058805</v>
      </c>
      <c r="EF62" s="70" t="s">
        <v>235</v>
      </c>
      <c r="EG62" s="67" t="s">
        <v>235</v>
      </c>
      <c r="EH62" s="67" t="s">
        <v>235</v>
      </c>
      <c r="EI62" s="69" t="s">
        <v>235</v>
      </c>
      <c r="EJ62" s="69" t="s">
        <v>235</v>
      </c>
      <c r="EK62" s="69" t="s">
        <v>235</v>
      </c>
      <c r="EL62" s="69" t="s">
        <v>235</v>
      </c>
      <c r="EM62" s="69" t="s">
        <v>235</v>
      </c>
      <c r="EN62" s="21" t="s">
        <v>1146</v>
      </c>
      <c r="EO62" s="65">
        <v>1</v>
      </c>
    </row>
    <row r="63" spans="1:145" ht="31.5" customHeight="1" x14ac:dyDescent="0.45">
      <c r="A63" s="18">
        <v>17</v>
      </c>
      <c r="B63" s="21">
        <v>62</v>
      </c>
      <c r="D63" s="34" t="s">
        <v>1136</v>
      </c>
      <c r="E63" s="18" t="s">
        <v>177</v>
      </c>
      <c r="F63" s="18">
        <v>2017</v>
      </c>
      <c r="G63" s="24" t="s">
        <v>1147</v>
      </c>
      <c r="H63" s="21" t="s">
        <v>235</v>
      </c>
      <c r="I63" s="18" t="s">
        <v>178</v>
      </c>
      <c r="J63" s="18" t="s">
        <v>1150</v>
      </c>
      <c r="K63" s="18" t="s">
        <v>180</v>
      </c>
      <c r="L63" s="18" t="s">
        <v>1151</v>
      </c>
      <c r="M63" s="24" t="s">
        <v>1152</v>
      </c>
      <c r="N63" s="21">
        <v>6.9869770000000004</v>
      </c>
      <c r="O63" s="24">
        <v>81.865213999999995</v>
      </c>
      <c r="P63" s="23" t="s">
        <v>1141</v>
      </c>
      <c r="Q63" s="23" t="s">
        <v>1142</v>
      </c>
      <c r="R63" s="23" t="s">
        <v>185</v>
      </c>
      <c r="S63" s="18" t="s">
        <v>235</v>
      </c>
      <c r="T63" s="18"/>
      <c r="U63" s="18"/>
      <c r="V63" s="18"/>
      <c r="W63" s="18"/>
      <c r="X63" s="18"/>
      <c r="Y63" s="18"/>
      <c r="Z63" s="18" t="s">
        <v>187</v>
      </c>
      <c r="AA63" s="18" t="s">
        <v>187</v>
      </c>
      <c r="AB63" s="18" t="s">
        <v>187</v>
      </c>
      <c r="AC63" s="18"/>
      <c r="AD63" s="18" t="s">
        <v>1134</v>
      </c>
      <c r="AE63" s="22" t="s">
        <v>189</v>
      </c>
      <c r="AF63" s="22" t="s">
        <v>206</v>
      </c>
      <c r="AG63" s="22" t="s">
        <v>206</v>
      </c>
      <c r="AH63" s="22" t="s">
        <v>192</v>
      </c>
      <c r="AI63" s="22" t="s">
        <v>193</v>
      </c>
      <c r="AJ63" s="22" t="s">
        <v>192</v>
      </c>
      <c r="AK63" s="22" t="s">
        <v>192</v>
      </c>
      <c r="AL63" s="22" t="s">
        <v>192</v>
      </c>
      <c r="AM63" s="22" t="s">
        <v>192</v>
      </c>
      <c r="AN63" s="22" t="s">
        <v>192</v>
      </c>
      <c r="AO63" s="22" t="s">
        <v>192</v>
      </c>
      <c r="AP63" s="21" t="s">
        <v>195</v>
      </c>
      <c r="AQ63" s="21" t="s">
        <v>1143</v>
      </c>
      <c r="AR63" s="22" t="s">
        <v>227</v>
      </c>
      <c r="AS63" s="21" t="s">
        <v>195</v>
      </c>
      <c r="AT63" s="21" t="s">
        <v>228</v>
      </c>
      <c r="AU63" s="21" t="s">
        <v>1144</v>
      </c>
      <c r="AV63" s="21" t="s">
        <v>1143</v>
      </c>
      <c r="AW63" s="21" t="s">
        <v>233</v>
      </c>
      <c r="AX63" s="21" t="s">
        <v>792</v>
      </c>
      <c r="AY63" s="21" t="s">
        <v>425</v>
      </c>
      <c r="AZ63" s="21" t="s">
        <v>793</v>
      </c>
      <c r="BA63" s="21" t="s">
        <v>1145</v>
      </c>
      <c r="BB63" s="21" t="s">
        <v>425</v>
      </c>
      <c r="BC63" s="21" t="s">
        <v>583</v>
      </c>
      <c r="EA63" s="22" t="s">
        <v>207</v>
      </c>
      <c r="EB63" s="22" t="s">
        <v>206</v>
      </c>
      <c r="EC63" s="22" t="s">
        <v>206</v>
      </c>
      <c r="ED63" s="63">
        <v>8</v>
      </c>
      <c r="EE63" s="68">
        <v>17.263077607576431</v>
      </c>
      <c r="EF63" s="70" t="s">
        <v>235</v>
      </c>
      <c r="EG63" s="67" t="s">
        <v>235</v>
      </c>
      <c r="EH63" s="67" t="s">
        <v>235</v>
      </c>
      <c r="EI63" s="69" t="s">
        <v>235</v>
      </c>
      <c r="EJ63" s="69" t="s">
        <v>235</v>
      </c>
      <c r="EK63" s="69" t="s">
        <v>235</v>
      </c>
      <c r="EL63" s="69" t="s">
        <v>235</v>
      </c>
      <c r="EM63" s="69" t="s">
        <v>235</v>
      </c>
      <c r="EN63" s="21" t="s">
        <v>1146</v>
      </c>
      <c r="EO63" s="65">
        <v>0</v>
      </c>
    </row>
    <row r="64" spans="1:145" ht="31.5" customHeight="1" x14ac:dyDescent="0.45">
      <c r="A64" s="18">
        <v>17</v>
      </c>
      <c r="B64" s="22">
        <v>63</v>
      </c>
      <c r="D64" s="34" t="s">
        <v>1136</v>
      </c>
      <c r="E64" s="18" t="s">
        <v>177</v>
      </c>
      <c r="F64" s="18">
        <v>2017</v>
      </c>
      <c r="G64" s="24" t="s">
        <v>1147</v>
      </c>
      <c r="H64" s="21" t="s">
        <v>235</v>
      </c>
      <c r="I64" s="18" t="s">
        <v>178</v>
      </c>
      <c r="J64" s="18" t="s">
        <v>1153</v>
      </c>
      <c r="K64" s="18" t="s">
        <v>180</v>
      </c>
      <c r="L64" s="18" t="s">
        <v>1139</v>
      </c>
      <c r="M64" s="24" t="s">
        <v>1154</v>
      </c>
      <c r="N64" s="24">
        <v>6.9444429999999997</v>
      </c>
      <c r="O64" s="24">
        <v>81.852810000000005</v>
      </c>
      <c r="P64" s="23" t="s">
        <v>1141</v>
      </c>
      <c r="Q64" s="23" t="s">
        <v>1142</v>
      </c>
      <c r="R64" s="23" t="s">
        <v>185</v>
      </c>
      <c r="S64" s="18" t="s">
        <v>235</v>
      </c>
      <c r="T64" s="18"/>
      <c r="U64" s="18"/>
      <c r="V64" s="18"/>
      <c r="W64" s="18"/>
      <c r="X64" s="18"/>
      <c r="Y64" s="18"/>
      <c r="Z64" s="18" t="s">
        <v>187</v>
      </c>
      <c r="AA64" s="18" t="s">
        <v>187</v>
      </c>
      <c r="AB64" s="18" t="s">
        <v>187</v>
      </c>
      <c r="AC64" s="18"/>
      <c r="AD64" s="18" t="s">
        <v>1134</v>
      </c>
      <c r="AE64" s="22" t="s">
        <v>189</v>
      </c>
      <c r="AF64" s="22" t="s">
        <v>206</v>
      </c>
      <c r="AG64" s="22" t="s">
        <v>206</v>
      </c>
      <c r="AH64" s="22" t="s">
        <v>192</v>
      </c>
      <c r="AI64" s="22" t="s">
        <v>193</v>
      </c>
      <c r="AJ64" s="22" t="s">
        <v>192</v>
      </c>
      <c r="AK64" s="22" t="s">
        <v>192</v>
      </c>
      <c r="AL64" s="22" t="s">
        <v>192</v>
      </c>
      <c r="AM64" s="22" t="s">
        <v>192</v>
      </c>
      <c r="AN64" s="22" t="s">
        <v>192</v>
      </c>
      <c r="AO64" s="22" t="s">
        <v>192</v>
      </c>
      <c r="AP64" s="21" t="s">
        <v>195</v>
      </c>
      <c r="AQ64" s="21" t="s">
        <v>1143</v>
      </c>
      <c r="AR64" s="22" t="s">
        <v>227</v>
      </c>
      <c r="AS64" s="21" t="s">
        <v>195</v>
      </c>
      <c r="AT64" s="21" t="s">
        <v>228</v>
      </c>
      <c r="AU64" s="21" t="s">
        <v>1144</v>
      </c>
      <c r="AV64" s="21" t="s">
        <v>1143</v>
      </c>
      <c r="AW64" s="21" t="s">
        <v>233</v>
      </c>
      <c r="AX64" s="21" t="s">
        <v>792</v>
      </c>
      <c r="AY64" s="21" t="s">
        <v>425</v>
      </c>
      <c r="AZ64" s="21" t="s">
        <v>793</v>
      </c>
      <c r="BA64" s="21" t="s">
        <v>1145</v>
      </c>
      <c r="BB64" s="21" t="s">
        <v>425</v>
      </c>
      <c r="BC64" s="21" t="s">
        <v>583</v>
      </c>
      <c r="EA64" s="22" t="s">
        <v>207</v>
      </c>
      <c r="EB64" s="22" t="s">
        <v>206</v>
      </c>
      <c r="EC64" s="22" t="s">
        <v>206</v>
      </c>
      <c r="ED64" s="63">
        <v>8</v>
      </c>
      <c r="EE64" s="68">
        <v>4.62259408423522</v>
      </c>
      <c r="EF64" s="70" t="s">
        <v>235</v>
      </c>
      <c r="EG64" s="67" t="s">
        <v>235</v>
      </c>
      <c r="EH64" s="67" t="s">
        <v>235</v>
      </c>
      <c r="EI64" s="69" t="s">
        <v>235</v>
      </c>
      <c r="EJ64" s="69" t="s">
        <v>235</v>
      </c>
      <c r="EK64" s="69" t="s">
        <v>235</v>
      </c>
      <c r="EL64" s="69" t="s">
        <v>235</v>
      </c>
      <c r="EM64" s="69" t="s">
        <v>235</v>
      </c>
      <c r="EN64" s="21" t="s">
        <v>1146</v>
      </c>
      <c r="EO64" s="65">
        <v>0</v>
      </c>
    </row>
    <row r="65" spans="1:146" ht="31.5" customHeight="1" x14ac:dyDescent="0.45">
      <c r="A65" s="18">
        <v>17</v>
      </c>
      <c r="B65" s="21">
        <v>64</v>
      </c>
      <c r="D65" s="34" t="s">
        <v>1136</v>
      </c>
      <c r="E65" s="18" t="s">
        <v>177</v>
      </c>
      <c r="F65" s="18">
        <v>2017</v>
      </c>
      <c r="G65" s="24" t="s">
        <v>1147</v>
      </c>
      <c r="H65" s="21" t="s">
        <v>235</v>
      </c>
      <c r="I65" s="18" t="s">
        <v>178</v>
      </c>
      <c r="J65" s="18" t="s">
        <v>1153</v>
      </c>
      <c r="K65" s="18" t="s">
        <v>180</v>
      </c>
      <c r="L65" s="18" t="s">
        <v>1139</v>
      </c>
      <c r="M65" s="24" t="s">
        <v>1155</v>
      </c>
      <c r="N65" s="24">
        <v>6.9022319999999997</v>
      </c>
      <c r="O65" s="24">
        <v>81.837141000000003</v>
      </c>
      <c r="P65" s="23" t="s">
        <v>1141</v>
      </c>
      <c r="Q65" s="23" t="s">
        <v>1142</v>
      </c>
      <c r="R65" s="23" t="s">
        <v>185</v>
      </c>
      <c r="S65" s="18" t="s">
        <v>235</v>
      </c>
      <c r="T65" s="18"/>
      <c r="U65" s="18"/>
      <c r="V65" s="18"/>
      <c r="W65" s="18"/>
      <c r="X65" s="18"/>
      <c r="Y65" s="18"/>
      <c r="Z65" s="18" t="s">
        <v>187</v>
      </c>
      <c r="AA65" s="18" t="s">
        <v>187</v>
      </c>
      <c r="AB65" s="18" t="s">
        <v>187</v>
      </c>
      <c r="AC65" s="18"/>
      <c r="AD65" s="18" t="s">
        <v>1134</v>
      </c>
      <c r="AE65" s="22" t="s">
        <v>189</v>
      </c>
      <c r="AF65" s="22" t="s">
        <v>206</v>
      </c>
      <c r="AG65" s="22" t="s">
        <v>206</v>
      </c>
      <c r="AH65" s="22" t="s">
        <v>192</v>
      </c>
      <c r="AI65" s="22" t="s">
        <v>193</v>
      </c>
      <c r="AJ65" s="22" t="s">
        <v>192</v>
      </c>
      <c r="AK65" s="22" t="s">
        <v>192</v>
      </c>
      <c r="AL65" s="22" t="s">
        <v>192</v>
      </c>
      <c r="AM65" s="22" t="s">
        <v>192</v>
      </c>
      <c r="AN65" s="22" t="s">
        <v>192</v>
      </c>
      <c r="AO65" s="22" t="s">
        <v>192</v>
      </c>
      <c r="AP65" s="21" t="s">
        <v>195</v>
      </c>
      <c r="AQ65" s="21" t="s">
        <v>1143</v>
      </c>
      <c r="AR65" s="22" t="s">
        <v>227</v>
      </c>
      <c r="AS65" s="21" t="s">
        <v>195</v>
      </c>
      <c r="AT65" s="21" t="s">
        <v>228</v>
      </c>
      <c r="AU65" s="21" t="s">
        <v>1144</v>
      </c>
      <c r="AV65" s="21" t="s">
        <v>1143</v>
      </c>
      <c r="AW65" s="21" t="s">
        <v>233</v>
      </c>
      <c r="AX65" s="21" t="s">
        <v>792</v>
      </c>
      <c r="AY65" s="21" t="s">
        <v>425</v>
      </c>
      <c r="AZ65" s="21" t="s">
        <v>793</v>
      </c>
      <c r="BA65" s="21" t="s">
        <v>1145</v>
      </c>
      <c r="BB65" s="21" t="s">
        <v>425</v>
      </c>
      <c r="BC65" s="21" t="s">
        <v>583</v>
      </c>
      <c r="EA65" s="22" t="s">
        <v>207</v>
      </c>
      <c r="EB65" s="22" t="s">
        <v>206</v>
      </c>
      <c r="EC65" s="22" t="s">
        <v>206</v>
      </c>
      <c r="ED65" s="63">
        <v>8</v>
      </c>
      <c r="EE65" s="68">
        <v>4.62259408423522</v>
      </c>
      <c r="EF65" s="70" t="s">
        <v>235</v>
      </c>
      <c r="EG65" s="67" t="s">
        <v>235</v>
      </c>
      <c r="EH65" s="67" t="s">
        <v>235</v>
      </c>
      <c r="EI65" s="69" t="s">
        <v>235</v>
      </c>
      <c r="EJ65" s="69" t="s">
        <v>235</v>
      </c>
      <c r="EK65" s="69" t="s">
        <v>235</v>
      </c>
      <c r="EL65" s="69" t="s">
        <v>235</v>
      </c>
      <c r="EM65" s="69" t="s">
        <v>235</v>
      </c>
      <c r="EN65" s="21" t="s">
        <v>1146</v>
      </c>
      <c r="EO65" s="65">
        <v>0</v>
      </c>
    </row>
    <row r="66" spans="1:146" ht="31.5" customHeight="1" x14ac:dyDescent="0.45">
      <c r="A66" s="18">
        <v>17</v>
      </c>
      <c r="B66" s="22">
        <v>65</v>
      </c>
      <c r="D66" s="34" t="s">
        <v>1136</v>
      </c>
      <c r="E66" s="18" t="s">
        <v>177</v>
      </c>
      <c r="F66" s="18">
        <v>2017</v>
      </c>
      <c r="G66" s="24" t="s">
        <v>1147</v>
      </c>
      <c r="H66" s="21" t="s">
        <v>235</v>
      </c>
      <c r="I66" s="18" t="s">
        <v>178</v>
      </c>
      <c r="J66" s="18" t="s">
        <v>1156</v>
      </c>
      <c r="K66" s="18" t="s">
        <v>180</v>
      </c>
      <c r="L66" s="18" t="s">
        <v>1139</v>
      </c>
      <c r="M66" s="24" t="s">
        <v>1157</v>
      </c>
      <c r="N66" s="24">
        <v>6.876366</v>
      </c>
      <c r="O66" s="24">
        <v>81.844412000000005</v>
      </c>
      <c r="P66" s="23" t="s">
        <v>1141</v>
      </c>
      <c r="Q66" s="23" t="s">
        <v>1142</v>
      </c>
      <c r="R66" s="23" t="s">
        <v>185</v>
      </c>
      <c r="S66" s="18" t="s">
        <v>235</v>
      </c>
      <c r="T66" s="18"/>
      <c r="U66" s="18"/>
      <c r="V66" s="18"/>
      <c r="W66" s="18"/>
      <c r="X66" s="18"/>
      <c r="Y66" s="18"/>
      <c r="Z66" s="18" t="s">
        <v>187</v>
      </c>
      <c r="AA66" s="18" t="s">
        <v>187</v>
      </c>
      <c r="AB66" s="18" t="s">
        <v>187</v>
      </c>
      <c r="AC66" s="18"/>
      <c r="AD66" s="18" t="s">
        <v>1134</v>
      </c>
      <c r="AE66" s="22" t="s">
        <v>189</v>
      </c>
      <c r="AF66" s="22" t="s">
        <v>206</v>
      </c>
      <c r="AG66" s="22" t="s">
        <v>206</v>
      </c>
      <c r="AH66" s="22" t="s">
        <v>192</v>
      </c>
      <c r="AI66" s="22" t="s">
        <v>193</v>
      </c>
      <c r="AJ66" s="22" t="s">
        <v>192</v>
      </c>
      <c r="AK66" s="22" t="s">
        <v>192</v>
      </c>
      <c r="AL66" s="22" t="s">
        <v>192</v>
      </c>
      <c r="AM66" s="22" t="s">
        <v>192</v>
      </c>
      <c r="AN66" s="22" t="s">
        <v>192</v>
      </c>
      <c r="AO66" s="22" t="s">
        <v>192</v>
      </c>
      <c r="AP66" s="21" t="s">
        <v>195</v>
      </c>
      <c r="AQ66" s="21" t="s">
        <v>1143</v>
      </c>
      <c r="AR66" s="22" t="s">
        <v>227</v>
      </c>
      <c r="AS66" s="21" t="s">
        <v>195</v>
      </c>
      <c r="AT66" s="21" t="s">
        <v>228</v>
      </c>
      <c r="AU66" s="21" t="s">
        <v>1144</v>
      </c>
      <c r="AV66" s="21" t="s">
        <v>1143</v>
      </c>
      <c r="AW66" s="21" t="s">
        <v>233</v>
      </c>
      <c r="AX66" s="21" t="s">
        <v>792</v>
      </c>
      <c r="AY66" s="21" t="s">
        <v>425</v>
      </c>
      <c r="AZ66" s="21" t="s">
        <v>793</v>
      </c>
      <c r="BA66" s="21" t="s">
        <v>1145</v>
      </c>
      <c r="BB66" s="21" t="s">
        <v>425</v>
      </c>
      <c r="BC66" s="21" t="s">
        <v>583</v>
      </c>
      <c r="EA66" s="22" t="s">
        <v>207</v>
      </c>
      <c r="EB66" s="22" t="s">
        <v>206</v>
      </c>
      <c r="EC66" s="22" t="s">
        <v>206</v>
      </c>
      <c r="ED66" s="63">
        <v>8</v>
      </c>
      <c r="EE66" s="68">
        <v>58.522041106417888</v>
      </c>
      <c r="EF66" s="70" t="s">
        <v>235</v>
      </c>
      <c r="EG66" s="67" t="s">
        <v>235</v>
      </c>
      <c r="EH66" s="67" t="s">
        <v>235</v>
      </c>
      <c r="EI66" s="69" t="s">
        <v>235</v>
      </c>
      <c r="EJ66" s="69" t="s">
        <v>235</v>
      </c>
      <c r="EK66" s="69" t="s">
        <v>235</v>
      </c>
      <c r="EL66" s="69" t="s">
        <v>235</v>
      </c>
      <c r="EM66" s="69" t="s">
        <v>235</v>
      </c>
      <c r="EN66" s="21" t="s">
        <v>1146</v>
      </c>
      <c r="EO66" s="65">
        <v>0</v>
      </c>
    </row>
    <row r="67" spans="1:146" ht="31.5" customHeight="1" x14ac:dyDescent="0.45">
      <c r="A67" s="18">
        <v>17</v>
      </c>
      <c r="B67" s="21">
        <v>66</v>
      </c>
      <c r="D67" s="34" t="s">
        <v>1136</v>
      </c>
      <c r="E67" s="18" t="s">
        <v>177</v>
      </c>
      <c r="F67" s="18">
        <v>2017</v>
      </c>
      <c r="G67" s="24" t="s">
        <v>1137</v>
      </c>
      <c r="H67" s="21" t="s">
        <v>235</v>
      </c>
      <c r="I67" s="18" t="s">
        <v>178</v>
      </c>
      <c r="J67" s="18" t="s">
        <v>1158</v>
      </c>
      <c r="K67" s="18" t="s">
        <v>180</v>
      </c>
      <c r="L67" s="18" t="s">
        <v>1151</v>
      </c>
      <c r="M67" s="24" t="s">
        <v>1038</v>
      </c>
      <c r="N67" s="24">
        <v>6.7497769999999999</v>
      </c>
      <c r="O67" s="24">
        <v>81.808090000000007</v>
      </c>
      <c r="P67" s="23" t="s">
        <v>1141</v>
      </c>
      <c r="Q67" s="23" t="s">
        <v>1142</v>
      </c>
      <c r="R67" s="23" t="s">
        <v>185</v>
      </c>
      <c r="S67" s="18" t="s">
        <v>235</v>
      </c>
      <c r="T67" s="18"/>
      <c r="U67" s="18"/>
      <c r="V67" s="18"/>
      <c r="W67" s="18"/>
      <c r="X67" s="18"/>
      <c r="Y67" s="18"/>
      <c r="Z67" s="18" t="s">
        <v>187</v>
      </c>
      <c r="AA67" s="18" t="s">
        <v>187</v>
      </c>
      <c r="AB67" s="18" t="s">
        <v>187</v>
      </c>
      <c r="AC67" s="18"/>
      <c r="AD67" s="18" t="s">
        <v>1134</v>
      </c>
      <c r="AE67" s="22" t="s">
        <v>189</v>
      </c>
      <c r="AF67" s="22" t="s">
        <v>206</v>
      </c>
      <c r="AG67" s="22" t="s">
        <v>206</v>
      </c>
      <c r="AH67" s="22" t="s">
        <v>192</v>
      </c>
      <c r="AI67" s="22" t="s">
        <v>193</v>
      </c>
      <c r="AJ67" s="22" t="s">
        <v>192</v>
      </c>
      <c r="AK67" s="22" t="s">
        <v>192</v>
      </c>
      <c r="AL67" s="22" t="s">
        <v>192</v>
      </c>
      <c r="AM67" s="22" t="s">
        <v>192</v>
      </c>
      <c r="AN67" s="22" t="s">
        <v>192</v>
      </c>
      <c r="AO67" s="22" t="s">
        <v>192</v>
      </c>
      <c r="AP67" s="21" t="s">
        <v>195</v>
      </c>
      <c r="AQ67" s="21" t="s">
        <v>1143</v>
      </c>
      <c r="AR67" s="22" t="s">
        <v>227</v>
      </c>
      <c r="AS67" s="21" t="s">
        <v>195</v>
      </c>
      <c r="AT67" s="21" t="s">
        <v>228</v>
      </c>
      <c r="AU67" s="21" t="s">
        <v>1144</v>
      </c>
      <c r="AV67" s="21" t="s">
        <v>1143</v>
      </c>
      <c r="AW67" s="21" t="s">
        <v>233</v>
      </c>
      <c r="AX67" s="21" t="s">
        <v>792</v>
      </c>
      <c r="AY67" s="21" t="s">
        <v>425</v>
      </c>
      <c r="AZ67" s="21" t="s">
        <v>793</v>
      </c>
      <c r="BA67" s="21" t="s">
        <v>1145</v>
      </c>
      <c r="BB67" s="21" t="s">
        <v>425</v>
      </c>
      <c r="BC67" s="21" t="s">
        <v>583</v>
      </c>
      <c r="EA67" s="22" t="s">
        <v>207</v>
      </c>
      <c r="EB67" s="22" t="s">
        <v>206</v>
      </c>
      <c r="EC67" s="22" t="s">
        <v>206</v>
      </c>
      <c r="ED67" s="63">
        <v>10</v>
      </c>
      <c r="EE67" s="68">
        <v>5.7782426052940252</v>
      </c>
      <c r="EF67" s="70" t="s">
        <v>235</v>
      </c>
      <c r="EG67" s="67" t="s">
        <v>235</v>
      </c>
      <c r="EH67" s="67" t="s">
        <v>235</v>
      </c>
      <c r="EI67" s="69" t="s">
        <v>235</v>
      </c>
      <c r="EJ67" s="69" t="s">
        <v>235</v>
      </c>
      <c r="EK67" s="69" t="s">
        <v>235</v>
      </c>
      <c r="EL67" s="69" t="s">
        <v>235</v>
      </c>
      <c r="EM67" s="69" t="s">
        <v>235</v>
      </c>
      <c r="EN67" s="21" t="s">
        <v>1146</v>
      </c>
      <c r="EO67" s="65">
        <v>10</v>
      </c>
    </row>
    <row r="68" spans="1:146" s="17" customFormat="1" ht="31.5" customHeight="1" x14ac:dyDescent="0.45">
      <c r="A68" s="18">
        <v>17</v>
      </c>
      <c r="B68" s="22">
        <v>67</v>
      </c>
      <c r="C68" s="21"/>
      <c r="D68" s="34" t="s">
        <v>1136</v>
      </c>
      <c r="E68" s="18" t="s">
        <v>177</v>
      </c>
      <c r="F68" s="18">
        <v>2017</v>
      </c>
      <c r="G68" s="24" t="s">
        <v>1137</v>
      </c>
      <c r="H68" s="21" t="s">
        <v>235</v>
      </c>
      <c r="I68" s="18" t="s">
        <v>178</v>
      </c>
      <c r="J68" s="18" t="s">
        <v>1159</v>
      </c>
      <c r="K68" s="18" t="s">
        <v>180</v>
      </c>
      <c r="L68" s="18" t="s">
        <v>1151</v>
      </c>
      <c r="M68" s="24" t="s">
        <v>1160</v>
      </c>
      <c r="N68" s="24">
        <v>6.7149580000000002</v>
      </c>
      <c r="O68" s="24">
        <v>81.797765999999996</v>
      </c>
      <c r="P68" s="23" t="s">
        <v>1141</v>
      </c>
      <c r="Q68" s="23" t="s">
        <v>1142</v>
      </c>
      <c r="R68" s="23" t="s">
        <v>185</v>
      </c>
      <c r="S68" s="18" t="s">
        <v>235</v>
      </c>
      <c r="T68" s="18"/>
      <c r="U68" s="18"/>
      <c r="V68" s="18"/>
      <c r="W68" s="18"/>
      <c r="X68" s="18"/>
      <c r="Y68" s="18"/>
      <c r="Z68" s="18" t="s">
        <v>187</v>
      </c>
      <c r="AA68" s="18" t="s">
        <v>187</v>
      </c>
      <c r="AB68" s="18" t="s">
        <v>187</v>
      </c>
      <c r="AC68" s="18"/>
      <c r="AD68" s="18" t="s">
        <v>1134</v>
      </c>
      <c r="AE68" s="22" t="s">
        <v>189</v>
      </c>
      <c r="AF68" s="22" t="s">
        <v>206</v>
      </c>
      <c r="AG68" s="22" t="s">
        <v>206</v>
      </c>
      <c r="AH68" s="22" t="s">
        <v>192</v>
      </c>
      <c r="AI68" s="22" t="s">
        <v>193</v>
      </c>
      <c r="AJ68" s="22" t="s">
        <v>192</v>
      </c>
      <c r="AK68" s="22" t="s">
        <v>192</v>
      </c>
      <c r="AL68" s="22" t="s">
        <v>192</v>
      </c>
      <c r="AM68" s="22" t="s">
        <v>192</v>
      </c>
      <c r="AN68" s="22" t="s">
        <v>192</v>
      </c>
      <c r="AO68" s="22" t="s">
        <v>192</v>
      </c>
      <c r="AP68" s="21" t="s">
        <v>195</v>
      </c>
      <c r="AQ68" s="21" t="s">
        <v>1143</v>
      </c>
      <c r="AR68" s="22" t="s">
        <v>227</v>
      </c>
      <c r="AS68" s="21" t="s">
        <v>195</v>
      </c>
      <c r="AT68" s="21" t="s">
        <v>228</v>
      </c>
      <c r="AU68" s="21" t="s">
        <v>1144</v>
      </c>
      <c r="AV68" s="21" t="s">
        <v>1143</v>
      </c>
      <c r="AW68" s="21" t="s">
        <v>233</v>
      </c>
      <c r="AX68" s="21" t="s">
        <v>792</v>
      </c>
      <c r="AY68" s="21" t="s">
        <v>425</v>
      </c>
      <c r="AZ68" s="21" t="s">
        <v>793</v>
      </c>
      <c r="BA68" s="21" t="s">
        <v>1145</v>
      </c>
      <c r="BB68" s="21" t="s">
        <v>425</v>
      </c>
      <c r="BC68" s="21" t="s">
        <v>583</v>
      </c>
      <c r="BD68" s="21"/>
      <c r="BE68" s="21"/>
      <c r="BF68" s="21"/>
      <c r="BG68" s="21"/>
      <c r="BH68" s="21"/>
      <c r="BI68" s="21"/>
      <c r="BJ68" s="21"/>
      <c r="BK68" s="21"/>
      <c r="BL68" s="21"/>
      <c r="BM68" s="21"/>
      <c r="BN68" s="21"/>
      <c r="BO68" s="21"/>
      <c r="BP68" s="21"/>
      <c r="BQ68" s="21"/>
      <c r="BR68" s="21"/>
      <c r="BS68" s="21"/>
      <c r="BT68" s="21"/>
      <c r="BU68" s="21"/>
      <c r="BV68" s="21"/>
      <c r="BW68" s="21"/>
      <c r="BX68" s="21"/>
      <c r="BY68" s="21"/>
      <c r="BZ68" s="21"/>
      <c r="CA68" s="21"/>
      <c r="CB68" s="21"/>
      <c r="CC68" s="21"/>
      <c r="CD68" s="21"/>
      <c r="CE68" s="21"/>
      <c r="CF68" s="21"/>
      <c r="CG68" s="21"/>
      <c r="CH68" s="21"/>
      <c r="CI68" s="21"/>
      <c r="CJ68" s="21"/>
      <c r="CK68" s="21"/>
      <c r="CL68" s="21"/>
      <c r="CM68" s="21"/>
      <c r="CN68" s="21"/>
      <c r="CO68" s="21"/>
      <c r="CP68" s="21"/>
      <c r="CQ68" s="21"/>
      <c r="CR68" s="21"/>
      <c r="CS68" s="21"/>
      <c r="CT68" s="21"/>
      <c r="CU68" s="21"/>
      <c r="CV68" s="21"/>
      <c r="CW68" s="21"/>
      <c r="CX68" s="21"/>
      <c r="CY68" s="21"/>
      <c r="CZ68" s="21"/>
      <c r="DA68" s="21"/>
      <c r="DB68" s="21"/>
      <c r="DC68" s="21"/>
      <c r="DD68" s="21"/>
      <c r="DE68" s="21"/>
      <c r="DF68" s="21"/>
      <c r="DG68" s="21"/>
      <c r="DH68" s="21"/>
      <c r="DI68" s="21"/>
      <c r="DJ68" s="21"/>
      <c r="DK68" s="21"/>
      <c r="DL68" s="21"/>
      <c r="DM68" s="21"/>
      <c r="DN68" s="21"/>
      <c r="DO68" s="21"/>
      <c r="DP68" s="21"/>
      <c r="DQ68" s="21"/>
      <c r="DR68" s="21"/>
      <c r="DS68" s="21"/>
      <c r="DT68" s="21"/>
      <c r="DU68" s="21"/>
      <c r="DV68" s="21"/>
      <c r="DW68" s="21"/>
      <c r="DX68" s="21"/>
      <c r="DY68" s="21"/>
      <c r="DZ68" s="21"/>
      <c r="EA68" s="22" t="s">
        <v>207</v>
      </c>
      <c r="EB68" s="22" t="s">
        <v>206</v>
      </c>
      <c r="EC68" s="22" t="s">
        <v>206</v>
      </c>
      <c r="ED68" s="63">
        <v>10</v>
      </c>
      <c r="EE68" s="68">
        <v>1.8490376336940881</v>
      </c>
      <c r="EF68" s="70" t="s">
        <v>235</v>
      </c>
      <c r="EG68" s="67" t="s">
        <v>235</v>
      </c>
      <c r="EH68" s="67" t="s">
        <v>235</v>
      </c>
      <c r="EI68" s="69" t="s">
        <v>235</v>
      </c>
      <c r="EJ68" s="69" t="s">
        <v>235</v>
      </c>
      <c r="EK68" s="69" t="s">
        <v>235</v>
      </c>
      <c r="EL68" s="69" t="s">
        <v>235</v>
      </c>
      <c r="EM68" s="69" t="s">
        <v>235</v>
      </c>
      <c r="EN68" s="21" t="s">
        <v>1146</v>
      </c>
      <c r="EO68" s="65">
        <v>5</v>
      </c>
      <c r="EP68" s="21"/>
    </row>
    <row r="69" spans="1:146" ht="31.5" customHeight="1" x14ac:dyDescent="0.45">
      <c r="A69" s="18">
        <v>17</v>
      </c>
      <c r="B69" s="21">
        <v>68</v>
      </c>
      <c r="D69" s="34" t="s">
        <v>1136</v>
      </c>
      <c r="E69" s="18" t="s">
        <v>177</v>
      </c>
      <c r="F69" s="18">
        <v>2017</v>
      </c>
      <c r="G69" s="24" t="s">
        <v>1137</v>
      </c>
      <c r="H69" s="21" t="s">
        <v>235</v>
      </c>
      <c r="I69" s="18" t="s">
        <v>178</v>
      </c>
      <c r="J69" s="18" t="s">
        <v>1161</v>
      </c>
      <c r="K69" s="18" t="s">
        <v>180</v>
      </c>
      <c r="L69" s="18" t="s">
        <v>1162</v>
      </c>
      <c r="M69" s="24" t="s">
        <v>1163</v>
      </c>
      <c r="N69" s="24">
        <v>6.7025589999999999</v>
      </c>
      <c r="O69" s="24">
        <v>81.784436999999997</v>
      </c>
      <c r="P69" s="23" t="s">
        <v>1141</v>
      </c>
      <c r="Q69" s="23" t="s">
        <v>1142</v>
      </c>
      <c r="R69" s="23" t="s">
        <v>185</v>
      </c>
      <c r="S69" s="18" t="s">
        <v>235</v>
      </c>
      <c r="T69" s="18"/>
      <c r="U69" s="18"/>
      <c r="V69" s="18"/>
      <c r="W69" s="18"/>
      <c r="X69" s="18"/>
      <c r="Y69" s="18"/>
      <c r="Z69" s="18" t="s">
        <v>187</v>
      </c>
      <c r="AA69" s="18" t="s">
        <v>187</v>
      </c>
      <c r="AB69" s="18" t="s">
        <v>187</v>
      </c>
      <c r="AC69" s="18"/>
      <c r="AD69" s="18" t="s">
        <v>1134</v>
      </c>
      <c r="AE69" s="22" t="s">
        <v>189</v>
      </c>
      <c r="AF69" s="22" t="s">
        <v>206</v>
      </c>
      <c r="AG69" s="22" t="s">
        <v>206</v>
      </c>
      <c r="AH69" s="22" t="s">
        <v>192</v>
      </c>
      <c r="AI69" s="22" t="s">
        <v>193</v>
      </c>
      <c r="AJ69" s="22" t="s">
        <v>192</v>
      </c>
      <c r="AK69" s="22" t="s">
        <v>192</v>
      </c>
      <c r="AL69" s="22" t="s">
        <v>192</v>
      </c>
      <c r="AM69" s="22" t="s">
        <v>192</v>
      </c>
      <c r="AN69" s="22" t="s">
        <v>192</v>
      </c>
      <c r="AO69" s="22" t="s">
        <v>192</v>
      </c>
      <c r="AP69" s="21" t="s">
        <v>195</v>
      </c>
      <c r="AQ69" s="21" t="s">
        <v>1143</v>
      </c>
      <c r="AR69" s="22" t="s">
        <v>227</v>
      </c>
      <c r="AS69" s="21" t="s">
        <v>195</v>
      </c>
      <c r="AT69" s="21" t="s">
        <v>228</v>
      </c>
      <c r="AU69" s="21" t="s">
        <v>1144</v>
      </c>
      <c r="AV69" s="21" t="s">
        <v>1143</v>
      </c>
      <c r="AW69" s="21" t="s">
        <v>233</v>
      </c>
      <c r="AX69" s="21" t="s">
        <v>792</v>
      </c>
      <c r="AY69" s="21" t="s">
        <v>425</v>
      </c>
      <c r="AZ69" s="21" t="s">
        <v>793</v>
      </c>
      <c r="BA69" s="21" t="s">
        <v>1145</v>
      </c>
      <c r="BB69" s="21" t="s">
        <v>425</v>
      </c>
      <c r="BC69" s="21" t="s">
        <v>583</v>
      </c>
      <c r="EA69" s="22" t="s">
        <v>207</v>
      </c>
      <c r="EB69" s="22" t="s">
        <v>206</v>
      </c>
      <c r="EC69" s="22" t="s">
        <v>206</v>
      </c>
      <c r="ED69" s="63">
        <v>10</v>
      </c>
      <c r="EE69" s="68">
        <v>1.155648521058805</v>
      </c>
      <c r="EF69" s="70" t="s">
        <v>235</v>
      </c>
      <c r="EG69" s="67" t="s">
        <v>235</v>
      </c>
      <c r="EH69" s="67" t="s">
        <v>235</v>
      </c>
      <c r="EI69" s="69" t="s">
        <v>235</v>
      </c>
      <c r="EJ69" s="69" t="s">
        <v>235</v>
      </c>
      <c r="EK69" s="69" t="s">
        <v>235</v>
      </c>
      <c r="EL69" s="69" t="s">
        <v>235</v>
      </c>
      <c r="EM69" s="69" t="s">
        <v>235</v>
      </c>
      <c r="EN69" s="21" t="s">
        <v>1146</v>
      </c>
      <c r="EO69" s="65">
        <v>2</v>
      </c>
    </row>
    <row r="70" spans="1:146" ht="31.5" customHeight="1" x14ac:dyDescent="0.45">
      <c r="A70" s="18">
        <v>17</v>
      </c>
      <c r="B70" s="22">
        <v>69</v>
      </c>
      <c r="D70" s="34" t="s">
        <v>1136</v>
      </c>
      <c r="E70" s="18" t="s">
        <v>177</v>
      </c>
      <c r="F70" s="18">
        <v>2017</v>
      </c>
      <c r="G70" s="24" t="s">
        <v>1137</v>
      </c>
      <c r="H70" s="21" t="s">
        <v>235</v>
      </c>
      <c r="I70" s="18" t="s">
        <v>178</v>
      </c>
      <c r="J70" s="18" t="s">
        <v>1164</v>
      </c>
      <c r="K70" s="18" t="s">
        <v>180</v>
      </c>
      <c r="L70" s="18" t="s">
        <v>1162</v>
      </c>
      <c r="M70" s="24" t="s">
        <v>1165</v>
      </c>
      <c r="N70" s="24">
        <v>6.6778620000000002</v>
      </c>
      <c r="O70" s="24">
        <v>81.772485000000003</v>
      </c>
      <c r="P70" s="23" t="s">
        <v>1141</v>
      </c>
      <c r="Q70" s="23" t="s">
        <v>1142</v>
      </c>
      <c r="R70" s="23" t="s">
        <v>185</v>
      </c>
      <c r="S70" s="18" t="s">
        <v>235</v>
      </c>
      <c r="T70" s="18"/>
      <c r="U70" s="18"/>
      <c r="V70" s="18"/>
      <c r="W70" s="18"/>
      <c r="X70" s="18"/>
      <c r="Y70" s="18"/>
      <c r="Z70" s="18" t="s">
        <v>187</v>
      </c>
      <c r="AA70" s="18" t="s">
        <v>187</v>
      </c>
      <c r="AB70" s="18" t="s">
        <v>187</v>
      </c>
      <c r="AC70" s="18"/>
      <c r="AD70" s="18" t="s">
        <v>1134</v>
      </c>
      <c r="AE70" s="22" t="s">
        <v>189</v>
      </c>
      <c r="AF70" s="22" t="s">
        <v>206</v>
      </c>
      <c r="AG70" s="22" t="s">
        <v>206</v>
      </c>
      <c r="AH70" s="22" t="s">
        <v>192</v>
      </c>
      <c r="AI70" s="22" t="s">
        <v>193</v>
      </c>
      <c r="AJ70" s="22" t="s">
        <v>192</v>
      </c>
      <c r="AK70" s="22" t="s">
        <v>192</v>
      </c>
      <c r="AL70" s="22" t="s">
        <v>192</v>
      </c>
      <c r="AM70" s="22" t="s">
        <v>192</v>
      </c>
      <c r="AN70" s="22" t="s">
        <v>192</v>
      </c>
      <c r="AO70" s="22" t="s">
        <v>192</v>
      </c>
      <c r="AP70" s="21" t="s">
        <v>195</v>
      </c>
      <c r="AQ70" s="21" t="s">
        <v>1143</v>
      </c>
      <c r="AR70" s="22" t="s">
        <v>227</v>
      </c>
      <c r="AS70" s="21" t="s">
        <v>195</v>
      </c>
      <c r="AT70" s="21" t="s">
        <v>228</v>
      </c>
      <c r="AU70" s="21" t="s">
        <v>1144</v>
      </c>
      <c r="AV70" s="21" t="s">
        <v>1143</v>
      </c>
      <c r="AW70" s="21" t="s">
        <v>233</v>
      </c>
      <c r="AX70" s="21" t="s">
        <v>792</v>
      </c>
      <c r="AY70" s="21" t="s">
        <v>425</v>
      </c>
      <c r="AZ70" s="21" t="s">
        <v>793</v>
      </c>
      <c r="BA70" s="21" t="s">
        <v>1145</v>
      </c>
      <c r="BB70" s="21" t="s">
        <v>425</v>
      </c>
      <c r="BC70" s="21" t="s">
        <v>583</v>
      </c>
      <c r="EA70" s="22" t="s">
        <v>207</v>
      </c>
      <c r="EB70" s="22" t="s">
        <v>206</v>
      </c>
      <c r="EC70" s="22" t="s">
        <v>206</v>
      </c>
      <c r="ED70" s="63">
        <v>10</v>
      </c>
      <c r="EE70" s="68">
        <v>19.646024857999688</v>
      </c>
      <c r="EF70" s="70" t="s">
        <v>235</v>
      </c>
      <c r="EG70" s="67" t="s">
        <v>235</v>
      </c>
      <c r="EH70" s="67" t="s">
        <v>235</v>
      </c>
      <c r="EI70" s="69" t="s">
        <v>235</v>
      </c>
      <c r="EJ70" s="69" t="s">
        <v>235</v>
      </c>
      <c r="EK70" s="69" t="s">
        <v>235</v>
      </c>
      <c r="EL70" s="69" t="s">
        <v>235</v>
      </c>
      <c r="EM70" s="69" t="s">
        <v>235</v>
      </c>
      <c r="EN70" s="21" t="s">
        <v>1146</v>
      </c>
      <c r="EO70" s="65">
        <v>1</v>
      </c>
    </row>
    <row r="71" spans="1:146" ht="31.5" customHeight="1" x14ac:dyDescent="0.45">
      <c r="A71" s="18">
        <v>17</v>
      </c>
      <c r="B71" s="21">
        <v>70</v>
      </c>
      <c r="D71" s="34" t="s">
        <v>1136</v>
      </c>
      <c r="E71" s="18" t="s">
        <v>177</v>
      </c>
      <c r="F71" s="18">
        <v>2017</v>
      </c>
      <c r="G71" s="24" t="s">
        <v>1137</v>
      </c>
      <c r="H71" s="21" t="s">
        <v>235</v>
      </c>
      <c r="I71" s="18" t="s">
        <v>178</v>
      </c>
      <c r="J71" s="18" t="s">
        <v>1166</v>
      </c>
      <c r="K71" s="18" t="s">
        <v>180</v>
      </c>
      <c r="L71" s="18" t="s">
        <v>1139</v>
      </c>
      <c r="M71" s="24" t="s">
        <v>1167</v>
      </c>
      <c r="N71" s="24">
        <v>6.0682200000000002</v>
      </c>
      <c r="O71" s="24">
        <v>80.908326000000002</v>
      </c>
      <c r="P71" s="23" t="s">
        <v>1141</v>
      </c>
      <c r="Q71" s="23" t="s">
        <v>1142</v>
      </c>
      <c r="R71" s="23" t="s">
        <v>185</v>
      </c>
      <c r="S71" s="18" t="s">
        <v>235</v>
      </c>
      <c r="T71" s="18"/>
      <c r="U71" s="18"/>
      <c r="V71" s="18"/>
      <c r="W71" s="18"/>
      <c r="X71" s="18"/>
      <c r="Y71" s="18"/>
      <c r="Z71" s="18" t="s">
        <v>187</v>
      </c>
      <c r="AA71" s="18" t="s">
        <v>187</v>
      </c>
      <c r="AB71" s="18" t="s">
        <v>187</v>
      </c>
      <c r="AC71" s="18"/>
      <c r="AD71" s="18" t="s">
        <v>1134</v>
      </c>
      <c r="AE71" s="22" t="s">
        <v>189</v>
      </c>
      <c r="AF71" s="22" t="s">
        <v>206</v>
      </c>
      <c r="AG71" s="22" t="s">
        <v>206</v>
      </c>
      <c r="AH71" s="22" t="s">
        <v>192</v>
      </c>
      <c r="AI71" s="22" t="s">
        <v>193</v>
      </c>
      <c r="AJ71" s="22" t="s">
        <v>192</v>
      </c>
      <c r="AK71" s="22" t="s">
        <v>192</v>
      </c>
      <c r="AL71" s="22" t="s">
        <v>192</v>
      </c>
      <c r="AM71" s="22" t="s">
        <v>192</v>
      </c>
      <c r="AN71" s="22" t="s">
        <v>192</v>
      </c>
      <c r="AO71" s="22" t="s">
        <v>192</v>
      </c>
      <c r="AP71" s="21" t="s">
        <v>195</v>
      </c>
      <c r="AQ71" s="21" t="s">
        <v>1143</v>
      </c>
      <c r="AR71" s="22" t="s">
        <v>227</v>
      </c>
      <c r="AS71" s="21" t="s">
        <v>195</v>
      </c>
      <c r="AT71" s="21" t="s">
        <v>228</v>
      </c>
      <c r="AU71" s="21" t="s">
        <v>1144</v>
      </c>
      <c r="AV71" s="21" t="s">
        <v>1143</v>
      </c>
      <c r="AW71" s="21" t="s">
        <v>233</v>
      </c>
      <c r="AX71" s="21" t="s">
        <v>792</v>
      </c>
      <c r="AY71" s="21" t="s">
        <v>425</v>
      </c>
      <c r="AZ71" s="21" t="s">
        <v>793</v>
      </c>
      <c r="BA71" s="21" t="s">
        <v>1145</v>
      </c>
      <c r="BB71" s="21" t="s">
        <v>425</v>
      </c>
      <c r="BC71" s="21" t="s">
        <v>583</v>
      </c>
      <c r="EA71" s="22" t="s">
        <v>207</v>
      </c>
      <c r="EB71" s="22" t="s">
        <v>206</v>
      </c>
      <c r="EC71" s="22" t="s">
        <v>206</v>
      </c>
      <c r="ED71" s="63">
        <v>10</v>
      </c>
      <c r="EE71" s="68">
        <v>3.4669455631764152</v>
      </c>
      <c r="EF71" s="70" t="s">
        <v>235</v>
      </c>
      <c r="EG71" s="67" t="s">
        <v>235</v>
      </c>
      <c r="EH71" s="67" t="s">
        <v>235</v>
      </c>
      <c r="EI71" s="69" t="s">
        <v>235</v>
      </c>
      <c r="EJ71" s="69" t="s">
        <v>235</v>
      </c>
      <c r="EK71" s="69" t="s">
        <v>235</v>
      </c>
      <c r="EL71" s="69" t="s">
        <v>235</v>
      </c>
      <c r="EM71" s="69" t="s">
        <v>235</v>
      </c>
      <c r="EN71" s="21" t="s">
        <v>1146</v>
      </c>
      <c r="EO71" s="65">
        <v>0</v>
      </c>
    </row>
    <row r="72" spans="1:146" ht="31.5" customHeight="1" x14ac:dyDescent="0.45">
      <c r="A72" s="18">
        <v>17</v>
      </c>
      <c r="B72" s="22">
        <v>71</v>
      </c>
      <c r="D72" s="34" t="s">
        <v>1136</v>
      </c>
      <c r="E72" s="18" t="s">
        <v>177</v>
      </c>
      <c r="F72" s="18">
        <v>2017</v>
      </c>
      <c r="G72" s="24" t="s">
        <v>1137</v>
      </c>
      <c r="H72" s="21" t="s">
        <v>235</v>
      </c>
      <c r="I72" s="18" t="s">
        <v>178</v>
      </c>
      <c r="J72" s="18" t="s">
        <v>1168</v>
      </c>
      <c r="K72" s="18" t="s">
        <v>180</v>
      </c>
      <c r="L72" s="18" t="s">
        <v>1151</v>
      </c>
      <c r="M72" s="24" t="s">
        <v>1169</v>
      </c>
      <c r="N72" s="24">
        <v>6.0586000000000002</v>
      </c>
      <c r="O72" s="24">
        <v>80.844108000000006</v>
      </c>
      <c r="P72" s="23" t="s">
        <v>1141</v>
      </c>
      <c r="Q72" s="23" t="s">
        <v>1142</v>
      </c>
      <c r="R72" s="23" t="s">
        <v>185</v>
      </c>
      <c r="S72" s="18" t="s">
        <v>235</v>
      </c>
      <c r="T72" s="18"/>
      <c r="U72" s="18"/>
      <c r="V72" s="18"/>
      <c r="W72" s="18"/>
      <c r="X72" s="18"/>
      <c r="Y72" s="18"/>
      <c r="Z72" s="18" t="s">
        <v>187</v>
      </c>
      <c r="AA72" s="18" t="s">
        <v>187</v>
      </c>
      <c r="AB72" s="18" t="s">
        <v>187</v>
      </c>
      <c r="AC72" s="18"/>
      <c r="AD72" s="18" t="s">
        <v>1134</v>
      </c>
      <c r="AE72" s="22" t="s">
        <v>189</v>
      </c>
      <c r="AF72" s="22" t="s">
        <v>206</v>
      </c>
      <c r="AG72" s="22" t="s">
        <v>206</v>
      </c>
      <c r="AH72" s="22" t="s">
        <v>192</v>
      </c>
      <c r="AI72" s="22" t="s">
        <v>193</v>
      </c>
      <c r="AJ72" s="22" t="s">
        <v>192</v>
      </c>
      <c r="AK72" s="22" t="s">
        <v>192</v>
      </c>
      <c r="AL72" s="22" t="s">
        <v>192</v>
      </c>
      <c r="AM72" s="22" t="s">
        <v>192</v>
      </c>
      <c r="AN72" s="22" t="s">
        <v>207</v>
      </c>
      <c r="AO72" s="22" t="s">
        <v>192</v>
      </c>
      <c r="AP72" s="21" t="s">
        <v>195</v>
      </c>
      <c r="AQ72" s="21" t="s">
        <v>1143</v>
      </c>
      <c r="AR72" s="22" t="s">
        <v>227</v>
      </c>
      <c r="AS72" s="21" t="s">
        <v>195</v>
      </c>
      <c r="AT72" s="21" t="s">
        <v>228</v>
      </c>
      <c r="AU72" s="21" t="s">
        <v>1144</v>
      </c>
      <c r="AV72" s="21" t="s">
        <v>1143</v>
      </c>
      <c r="AW72" s="21" t="s">
        <v>233</v>
      </c>
      <c r="AX72" s="21" t="s">
        <v>792</v>
      </c>
      <c r="AY72" s="21" t="s">
        <v>425</v>
      </c>
      <c r="AZ72" s="21" t="s">
        <v>793</v>
      </c>
      <c r="BA72" s="21" t="s">
        <v>1145</v>
      </c>
      <c r="BB72" s="21" t="s">
        <v>425</v>
      </c>
      <c r="BC72" s="21" t="s">
        <v>583</v>
      </c>
      <c r="EA72" s="22" t="s">
        <v>207</v>
      </c>
      <c r="EB72" s="22" t="s">
        <v>206</v>
      </c>
      <c r="EC72" s="22" t="s">
        <v>206</v>
      </c>
      <c r="ED72" s="63">
        <v>10</v>
      </c>
      <c r="EE72" s="68">
        <v>23.112970421176101</v>
      </c>
      <c r="EF72" s="70" t="s">
        <v>235</v>
      </c>
      <c r="EG72" s="67" t="s">
        <v>235</v>
      </c>
      <c r="EH72" s="67" t="s">
        <v>235</v>
      </c>
      <c r="EI72" s="69" t="s">
        <v>235</v>
      </c>
      <c r="EJ72" s="69" t="s">
        <v>235</v>
      </c>
      <c r="EK72" s="69" t="s">
        <v>235</v>
      </c>
      <c r="EL72" s="69" t="s">
        <v>235</v>
      </c>
      <c r="EM72" s="69" t="s">
        <v>235</v>
      </c>
      <c r="EN72" s="21" t="s">
        <v>1146</v>
      </c>
      <c r="EO72" s="65">
        <v>3</v>
      </c>
    </row>
    <row r="73" spans="1:146" ht="31.5" customHeight="1" x14ac:dyDescent="0.45">
      <c r="A73" s="18">
        <v>17</v>
      </c>
      <c r="B73" s="21">
        <v>72</v>
      </c>
      <c r="D73" s="34" t="s">
        <v>1136</v>
      </c>
      <c r="E73" s="18" t="s">
        <v>177</v>
      </c>
      <c r="F73" s="18">
        <v>2017</v>
      </c>
      <c r="G73" s="24" t="s">
        <v>1137</v>
      </c>
      <c r="H73" s="21" t="s">
        <v>235</v>
      </c>
      <c r="I73" s="18" t="s">
        <v>178</v>
      </c>
      <c r="J73" s="18" t="s">
        <v>1170</v>
      </c>
      <c r="K73" s="18" t="s">
        <v>180</v>
      </c>
      <c r="L73" s="18" t="s">
        <v>1139</v>
      </c>
      <c r="M73" s="24" t="s">
        <v>1171</v>
      </c>
      <c r="N73" s="24">
        <v>6.0415010000000002</v>
      </c>
      <c r="O73" s="24">
        <v>80.820430999999999</v>
      </c>
      <c r="P73" s="23" t="s">
        <v>1141</v>
      </c>
      <c r="Q73" s="23" t="s">
        <v>1142</v>
      </c>
      <c r="R73" s="23" t="s">
        <v>185</v>
      </c>
      <c r="S73" s="18" t="s">
        <v>235</v>
      </c>
      <c r="T73" s="18"/>
      <c r="U73" s="18"/>
      <c r="V73" s="18"/>
      <c r="W73" s="18"/>
      <c r="X73" s="18"/>
      <c r="Y73" s="18"/>
      <c r="Z73" s="18" t="s">
        <v>187</v>
      </c>
      <c r="AA73" s="18" t="s">
        <v>187</v>
      </c>
      <c r="AB73" s="18" t="s">
        <v>187</v>
      </c>
      <c r="AC73" s="18"/>
      <c r="AD73" s="18" t="s">
        <v>1134</v>
      </c>
      <c r="AE73" s="22" t="s">
        <v>189</v>
      </c>
      <c r="AF73" s="22" t="s">
        <v>206</v>
      </c>
      <c r="AG73" s="22" t="s">
        <v>206</v>
      </c>
      <c r="AH73" s="22" t="s">
        <v>192</v>
      </c>
      <c r="AI73" s="22" t="s">
        <v>193</v>
      </c>
      <c r="AJ73" s="22" t="s">
        <v>192</v>
      </c>
      <c r="AK73" s="22" t="s">
        <v>192</v>
      </c>
      <c r="AL73" s="22" t="s">
        <v>192</v>
      </c>
      <c r="AM73" s="22" t="s">
        <v>192</v>
      </c>
      <c r="AN73" s="22" t="s">
        <v>192</v>
      </c>
      <c r="AO73" s="22" t="s">
        <v>192</v>
      </c>
      <c r="AP73" s="21" t="s">
        <v>195</v>
      </c>
      <c r="AQ73" s="21" t="s">
        <v>1143</v>
      </c>
      <c r="AR73" s="22" t="s">
        <v>227</v>
      </c>
      <c r="AS73" s="21" t="s">
        <v>195</v>
      </c>
      <c r="AT73" s="21" t="s">
        <v>228</v>
      </c>
      <c r="AU73" s="21" t="s">
        <v>1144</v>
      </c>
      <c r="AV73" s="21" t="s">
        <v>1143</v>
      </c>
      <c r="AW73" s="21" t="s">
        <v>233</v>
      </c>
      <c r="AX73" s="21" t="s">
        <v>792</v>
      </c>
      <c r="AY73" s="21" t="s">
        <v>425</v>
      </c>
      <c r="AZ73" s="21" t="s">
        <v>793</v>
      </c>
      <c r="BA73" s="21" t="s">
        <v>1145</v>
      </c>
      <c r="BB73" s="21" t="s">
        <v>425</v>
      </c>
      <c r="BC73" s="21" t="s">
        <v>583</v>
      </c>
      <c r="EA73" s="22" t="s">
        <v>207</v>
      </c>
      <c r="EB73" s="22" t="s">
        <v>206</v>
      </c>
      <c r="EC73" s="22" t="s">
        <v>206</v>
      </c>
      <c r="ED73" s="63">
        <v>10</v>
      </c>
      <c r="EE73" s="68">
        <v>4.62259408423522</v>
      </c>
      <c r="EF73" s="70" t="s">
        <v>235</v>
      </c>
      <c r="EG73" s="67" t="s">
        <v>235</v>
      </c>
      <c r="EH73" s="67" t="s">
        <v>235</v>
      </c>
      <c r="EI73" s="69" t="s">
        <v>235</v>
      </c>
      <c r="EJ73" s="69" t="s">
        <v>235</v>
      </c>
      <c r="EK73" s="69" t="s">
        <v>235</v>
      </c>
      <c r="EL73" s="69" t="s">
        <v>235</v>
      </c>
      <c r="EM73" s="69" t="s">
        <v>235</v>
      </c>
      <c r="EN73" s="21" t="s">
        <v>1146</v>
      </c>
      <c r="EO73" s="65">
        <v>0</v>
      </c>
    </row>
    <row r="74" spans="1:146" ht="31.5" customHeight="1" x14ac:dyDescent="0.45">
      <c r="A74" s="18">
        <v>17</v>
      </c>
      <c r="B74" s="22">
        <v>73</v>
      </c>
      <c r="D74" s="34" t="s">
        <v>1136</v>
      </c>
      <c r="E74" s="18" t="s">
        <v>177</v>
      </c>
      <c r="F74" s="18">
        <v>2017</v>
      </c>
      <c r="G74" s="24" t="s">
        <v>1172</v>
      </c>
      <c r="H74" s="21" t="s">
        <v>235</v>
      </c>
      <c r="I74" s="18" t="s">
        <v>178</v>
      </c>
      <c r="J74" s="18" t="s">
        <v>1173</v>
      </c>
      <c r="K74" s="18" t="s">
        <v>180</v>
      </c>
      <c r="L74" s="18" t="s">
        <v>1151</v>
      </c>
      <c r="M74" s="24" t="s">
        <v>1174</v>
      </c>
      <c r="N74" s="24">
        <v>6.0465020000000003</v>
      </c>
      <c r="O74" s="24">
        <v>80.191568000000004</v>
      </c>
      <c r="P74" s="23" t="s">
        <v>1141</v>
      </c>
      <c r="Q74" s="23" t="s">
        <v>1142</v>
      </c>
      <c r="R74" s="23" t="s">
        <v>185</v>
      </c>
      <c r="S74" s="18" t="s">
        <v>235</v>
      </c>
      <c r="T74" s="18"/>
      <c r="U74" s="18"/>
      <c r="V74" s="18"/>
      <c r="W74" s="18"/>
      <c r="X74" s="18"/>
      <c r="Y74" s="18"/>
      <c r="Z74" s="18" t="s">
        <v>187</v>
      </c>
      <c r="AA74" s="18" t="s">
        <v>187</v>
      </c>
      <c r="AB74" s="18" t="s">
        <v>187</v>
      </c>
      <c r="AC74" s="18"/>
      <c r="AD74" s="18" t="s">
        <v>1134</v>
      </c>
      <c r="AE74" s="22" t="s">
        <v>189</v>
      </c>
      <c r="AF74" s="22" t="s">
        <v>264</v>
      </c>
      <c r="AG74" s="22" t="s">
        <v>206</v>
      </c>
      <c r="AH74" s="22" t="s">
        <v>192</v>
      </c>
      <c r="AI74" s="22" t="s">
        <v>193</v>
      </c>
      <c r="AJ74" s="22" t="s">
        <v>192</v>
      </c>
      <c r="AK74" s="22" t="s">
        <v>192</v>
      </c>
      <c r="AL74" s="22" t="s">
        <v>192</v>
      </c>
      <c r="AM74" s="22" t="s">
        <v>192</v>
      </c>
      <c r="AN74" s="22" t="s">
        <v>207</v>
      </c>
      <c r="AO74" s="22" t="s">
        <v>192</v>
      </c>
      <c r="AP74" s="21" t="s">
        <v>195</v>
      </c>
      <c r="AQ74" s="21" t="s">
        <v>1143</v>
      </c>
      <c r="AR74" s="22" t="s">
        <v>227</v>
      </c>
      <c r="AS74" s="21" t="s">
        <v>195</v>
      </c>
      <c r="AT74" s="21" t="s">
        <v>228</v>
      </c>
      <c r="AU74" s="21" t="s">
        <v>1144</v>
      </c>
      <c r="AV74" s="21" t="s">
        <v>1143</v>
      </c>
      <c r="AW74" s="21" t="s">
        <v>233</v>
      </c>
      <c r="AX74" s="21" t="s">
        <v>792</v>
      </c>
      <c r="AY74" s="21" t="s">
        <v>425</v>
      </c>
      <c r="AZ74" s="21" t="s">
        <v>793</v>
      </c>
      <c r="BA74" s="21" t="s">
        <v>1145</v>
      </c>
      <c r="BB74" s="21" t="s">
        <v>425</v>
      </c>
      <c r="BC74" s="21" t="s">
        <v>583</v>
      </c>
      <c r="EA74" s="22" t="s">
        <v>207</v>
      </c>
      <c r="EB74" s="22" t="s">
        <v>206</v>
      </c>
      <c r="EC74" s="22" t="s">
        <v>206</v>
      </c>
      <c r="ED74" s="63">
        <v>20</v>
      </c>
      <c r="EE74" s="68">
        <v>24.268618942234909</v>
      </c>
      <c r="EF74" s="70" t="s">
        <v>235</v>
      </c>
      <c r="EG74" s="67" t="s">
        <v>235</v>
      </c>
      <c r="EH74" s="67" t="s">
        <v>235</v>
      </c>
      <c r="EI74" s="69" t="s">
        <v>235</v>
      </c>
      <c r="EJ74" s="69" t="s">
        <v>235</v>
      </c>
      <c r="EK74" s="69" t="s">
        <v>235</v>
      </c>
      <c r="EL74" s="69" t="s">
        <v>235</v>
      </c>
      <c r="EM74" s="69" t="s">
        <v>235</v>
      </c>
      <c r="EN74" s="21" t="s">
        <v>1146</v>
      </c>
      <c r="EO74" s="65">
        <v>7</v>
      </c>
    </row>
    <row r="75" spans="1:146" ht="31.5" customHeight="1" x14ac:dyDescent="0.45">
      <c r="A75" s="18">
        <v>17</v>
      </c>
      <c r="B75" s="21">
        <v>74</v>
      </c>
      <c r="D75" s="34" t="s">
        <v>1136</v>
      </c>
      <c r="E75" s="18" t="s">
        <v>177</v>
      </c>
      <c r="F75" s="18">
        <v>2017</v>
      </c>
      <c r="G75" s="24" t="s">
        <v>1175</v>
      </c>
      <c r="H75" s="21" t="s">
        <v>235</v>
      </c>
      <c r="I75" s="18" t="s">
        <v>178</v>
      </c>
      <c r="J75" s="18" t="s">
        <v>1176</v>
      </c>
      <c r="K75" s="18" t="s">
        <v>180</v>
      </c>
      <c r="L75" s="18" t="s">
        <v>1177</v>
      </c>
      <c r="M75" s="24" t="s">
        <v>1178</v>
      </c>
      <c r="N75" s="24">
        <v>6.4089989999999997</v>
      </c>
      <c r="O75" s="24">
        <v>80.071814000000003</v>
      </c>
      <c r="P75" s="23" t="s">
        <v>1141</v>
      </c>
      <c r="Q75" s="23" t="s">
        <v>1142</v>
      </c>
      <c r="R75" s="23" t="s">
        <v>185</v>
      </c>
      <c r="S75" s="18" t="s">
        <v>235</v>
      </c>
      <c r="T75" s="18"/>
      <c r="U75" s="18"/>
      <c r="V75" s="18"/>
      <c r="W75" s="18"/>
      <c r="X75" s="18"/>
      <c r="Y75" s="18"/>
      <c r="Z75" s="18" t="s">
        <v>187</v>
      </c>
      <c r="AA75" s="18" t="s">
        <v>187</v>
      </c>
      <c r="AB75" s="18" t="s">
        <v>187</v>
      </c>
      <c r="AC75" s="18"/>
      <c r="AD75" s="18" t="s">
        <v>1134</v>
      </c>
      <c r="AE75" s="22" t="s">
        <v>264</v>
      </c>
      <c r="AF75" s="22" t="s">
        <v>206</v>
      </c>
      <c r="AG75" s="22" t="s">
        <v>206</v>
      </c>
      <c r="AH75" s="22" t="s">
        <v>192</v>
      </c>
      <c r="AI75" s="22" t="s">
        <v>193</v>
      </c>
      <c r="AJ75" s="22" t="s">
        <v>192</v>
      </c>
      <c r="AK75" s="22" t="s">
        <v>192</v>
      </c>
      <c r="AL75" s="22" t="s">
        <v>192</v>
      </c>
      <c r="AM75" s="22" t="s">
        <v>192</v>
      </c>
      <c r="AN75" s="22" t="s">
        <v>192</v>
      </c>
      <c r="AO75" s="22" t="s">
        <v>192</v>
      </c>
      <c r="AP75" s="21" t="s">
        <v>195</v>
      </c>
      <c r="AQ75" s="21" t="s">
        <v>1143</v>
      </c>
      <c r="AR75" s="22" t="s">
        <v>227</v>
      </c>
      <c r="AS75" s="21" t="s">
        <v>195</v>
      </c>
      <c r="AT75" s="21" t="s">
        <v>228</v>
      </c>
      <c r="AU75" s="21" t="s">
        <v>1144</v>
      </c>
      <c r="AV75" s="21" t="s">
        <v>1143</v>
      </c>
      <c r="AW75" s="21" t="s">
        <v>233</v>
      </c>
      <c r="AX75" s="21" t="s">
        <v>792</v>
      </c>
      <c r="AY75" s="21" t="s">
        <v>425</v>
      </c>
      <c r="AZ75" s="21" t="s">
        <v>793</v>
      </c>
      <c r="BA75" s="21" t="s">
        <v>1145</v>
      </c>
      <c r="BB75" s="21" t="s">
        <v>425</v>
      </c>
      <c r="BC75" s="21" t="s">
        <v>583</v>
      </c>
      <c r="EA75" s="22" t="s">
        <v>207</v>
      </c>
      <c r="EB75" s="22" t="s">
        <v>206</v>
      </c>
      <c r="EC75" s="22" t="s">
        <v>206</v>
      </c>
      <c r="ED75" s="63">
        <v>13</v>
      </c>
      <c r="EE75" s="68">
        <v>4.62259408423522</v>
      </c>
      <c r="EF75" s="70" t="s">
        <v>235</v>
      </c>
      <c r="EG75" s="67" t="s">
        <v>235</v>
      </c>
      <c r="EH75" s="67" t="s">
        <v>235</v>
      </c>
      <c r="EI75" s="69" t="s">
        <v>235</v>
      </c>
      <c r="EJ75" s="69" t="s">
        <v>235</v>
      </c>
      <c r="EK75" s="69" t="s">
        <v>235</v>
      </c>
      <c r="EL75" s="69" t="s">
        <v>235</v>
      </c>
      <c r="EM75" s="69" t="s">
        <v>235</v>
      </c>
      <c r="EN75" s="21" t="s">
        <v>1146</v>
      </c>
      <c r="EO75" s="65">
        <v>10</v>
      </c>
    </row>
    <row r="76" spans="1:146" ht="31.5" customHeight="1" x14ac:dyDescent="0.45">
      <c r="A76" s="18">
        <v>17</v>
      </c>
      <c r="B76" s="22">
        <v>75</v>
      </c>
      <c r="D76" s="34" t="s">
        <v>1136</v>
      </c>
      <c r="E76" s="18" t="s">
        <v>177</v>
      </c>
      <c r="F76" s="18">
        <v>2017</v>
      </c>
      <c r="G76" s="24" t="s">
        <v>1175</v>
      </c>
      <c r="H76" s="21" t="s">
        <v>235</v>
      </c>
      <c r="I76" s="18" t="s">
        <v>178</v>
      </c>
      <c r="J76" s="18" t="s">
        <v>1179</v>
      </c>
      <c r="K76" s="18" t="s">
        <v>180</v>
      </c>
      <c r="L76" s="18" t="s">
        <v>1180</v>
      </c>
      <c r="M76" s="24" t="s">
        <v>1181</v>
      </c>
      <c r="N76" s="24">
        <v>6.4251659999999999</v>
      </c>
      <c r="O76" s="24">
        <v>80.057243999999997</v>
      </c>
      <c r="P76" s="23" t="s">
        <v>1141</v>
      </c>
      <c r="Q76" s="23" t="s">
        <v>1142</v>
      </c>
      <c r="R76" s="23" t="s">
        <v>185</v>
      </c>
      <c r="S76" s="18" t="s">
        <v>235</v>
      </c>
      <c r="T76" s="18"/>
      <c r="U76" s="18"/>
      <c r="V76" s="18"/>
      <c r="W76" s="18"/>
      <c r="X76" s="18"/>
      <c r="Y76" s="18"/>
      <c r="Z76" s="18" t="s">
        <v>187</v>
      </c>
      <c r="AA76" s="18" t="s">
        <v>187</v>
      </c>
      <c r="AB76" s="18" t="s">
        <v>187</v>
      </c>
      <c r="AC76" s="18"/>
      <c r="AD76" s="18" t="s">
        <v>1134</v>
      </c>
      <c r="AE76" s="22" t="s">
        <v>264</v>
      </c>
      <c r="AF76" s="22" t="s">
        <v>206</v>
      </c>
      <c r="AG76" s="22" t="s">
        <v>206</v>
      </c>
      <c r="AH76" s="22" t="s">
        <v>192</v>
      </c>
      <c r="AI76" s="22" t="s">
        <v>193</v>
      </c>
      <c r="AJ76" s="22" t="s">
        <v>192</v>
      </c>
      <c r="AK76" s="22" t="s">
        <v>192</v>
      </c>
      <c r="AL76" s="22" t="s">
        <v>192</v>
      </c>
      <c r="AM76" s="22" t="s">
        <v>192</v>
      </c>
      <c r="AN76" s="22" t="s">
        <v>192</v>
      </c>
      <c r="AO76" s="22" t="s">
        <v>192</v>
      </c>
      <c r="AP76" s="21" t="s">
        <v>195</v>
      </c>
      <c r="AQ76" s="21" t="s">
        <v>1143</v>
      </c>
      <c r="AR76" s="22" t="s">
        <v>227</v>
      </c>
      <c r="AS76" s="21" t="s">
        <v>195</v>
      </c>
      <c r="AT76" s="21" t="s">
        <v>228</v>
      </c>
      <c r="AU76" s="21" t="s">
        <v>1144</v>
      </c>
      <c r="AV76" s="21" t="s">
        <v>1143</v>
      </c>
      <c r="AW76" s="21" t="s">
        <v>233</v>
      </c>
      <c r="AX76" s="21" t="s">
        <v>792</v>
      </c>
      <c r="AY76" s="21" t="s">
        <v>425</v>
      </c>
      <c r="AZ76" s="21" t="s">
        <v>793</v>
      </c>
      <c r="BA76" s="21" t="s">
        <v>1145</v>
      </c>
      <c r="BB76" s="21" t="s">
        <v>425</v>
      </c>
      <c r="BC76" s="21" t="s">
        <v>583</v>
      </c>
      <c r="EA76" s="22" t="s">
        <v>207</v>
      </c>
      <c r="EB76" s="22" t="s">
        <v>206</v>
      </c>
      <c r="EC76" s="22" t="s">
        <v>206</v>
      </c>
      <c r="ED76" s="63">
        <v>13</v>
      </c>
      <c r="EE76" s="68">
        <v>5.7782426052940252</v>
      </c>
      <c r="EF76" s="70" t="s">
        <v>235</v>
      </c>
      <c r="EG76" s="67" t="s">
        <v>235</v>
      </c>
      <c r="EH76" s="67" t="s">
        <v>235</v>
      </c>
      <c r="EI76" s="69" t="s">
        <v>235</v>
      </c>
      <c r="EJ76" s="69" t="s">
        <v>235</v>
      </c>
      <c r="EK76" s="69" t="s">
        <v>235</v>
      </c>
      <c r="EL76" s="69" t="s">
        <v>235</v>
      </c>
      <c r="EM76" s="69" t="s">
        <v>235</v>
      </c>
      <c r="EN76" s="21" t="s">
        <v>1146</v>
      </c>
      <c r="EO76" s="65">
        <v>4</v>
      </c>
    </row>
    <row r="77" spans="1:146" s="17" customFormat="1" ht="31.5" customHeight="1" x14ac:dyDescent="0.45">
      <c r="A77" s="18">
        <v>17</v>
      </c>
      <c r="B77" s="21">
        <v>76</v>
      </c>
      <c r="C77" s="21"/>
      <c r="D77" s="34" t="s">
        <v>1136</v>
      </c>
      <c r="E77" s="18" t="s">
        <v>177</v>
      </c>
      <c r="F77" s="18">
        <v>2017</v>
      </c>
      <c r="G77" s="24" t="s">
        <v>1175</v>
      </c>
      <c r="H77" s="21" t="s">
        <v>235</v>
      </c>
      <c r="I77" s="18" t="s">
        <v>178</v>
      </c>
      <c r="J77" s="18" t="s">
        <v>1182</v>
      </c>
      <c r="K77" s="18" t="s">
        <v>180</v>
      </c>
      <c r="L77" s="18" t="s">
        <v>1151</v>
      </c>
      <c r="M77" s="24" t="s">
        <v>1183</v>
      </c>
      <c r="N77" s="24">
        <v>6.3650310000000001</v>
      </c>
      <c r="O77" s="24">
        <v>80.161946999999998</v>
      </c>
      <c r="P77" s="23" t="s">
        <v>1141</v>
      </c>
      <c r="Q77" s="23" t="s">
        <v>1142</v>
      </c>
      <c r="R77" s="23" t="s">
        <v>185</v>
      </c>
      <c r="S77" s="18" t="s">
        <v>235</v>
      </c>
      <c r="T77" s="18"/>
      <c r="U77" s="18"/>
      <c r="V77" s="18"/>
      <c r="W77" s="18"/>
      <c r="X77" s="18"/>
      <c r="Y77" s="18"/>
      <c r="Z77" s="18" t="s">
        <v>187</v>
      </c>
      <c r="AA77" s="18" t="s">
        <v>187</v>
      </c>
      <c r="AB77" s="18" t="s">
        <v>187</v>
      </c>
      <c r="AC77" s="18"/>
      <c r="AD77" s="18" t="s">
        <v>1134</v>
      </c>
      <c r="AE77" s="22" t="s">
        <v>264</v>
      </c>
      <c r="AF77" s="22" t="s">
        <v>206</v>
      </c>
      <c r="AG77" s="22" t="s">
        <v>206</v>
      </c>
      <c r="AH77" s="22" t="s">
        <v>192</v>
      </c>
      <c r="AI77" s="22" t="s">
        <v>193</v>
      </c>
      <c r="AJ77" s="22" t="s">
        <v>192</v>
      </c>
      <c r="AK77" s="22" t="s">
        <v>192</v>
      </c>
      <c r="AL77" s="22" t="s">
        <v>192</v>
      </c>
      <c r="AM77" s="22" t="s">
        <v>192</v>
      </c>
      <c r="AN77" s="22" t="s">
        <v>192</v>
      </c>
      <c r="AO77" s="22" t="s">
        <v>192</v>
      </c>
      <c r="AP77" s="21" t="s">
        <v>195</v>
      </c>
      <c r="AQ77" s="21" t="s">
        <v>1143</v>
      </c>
      <c r="AR77" s="22" t="s">
        <v>227</v>
      </c>
      <c r="AS77" s="21" t="s">
        <v>195</v>
      </c>
      <c r="AT77" s="21" t="s">
        <v>228</v>
      </c>
      <c r="AU77" s="21" t="s">
        <v>1144</v>
      </c>
      <c r="AV77" s="21" t="s">
        <v>1143</v>
      </c>
      <c r="AW77" s="21" t="s">
        <v>233</v>
      </c>
      <c r="AX77" s="21" t="s">
        <v>792</v>
      </c>
      <c r="AY77" s="21" t="s">
        <v>425</v>
      </c>
      <c r="AZ77" s="21" t="s">
        <v>793</v>
      </c>
      <c r="BA77" s="21" t="s">
        <v>1145</v>
      </c>
      <c r="BB77" s="21" t="s">
        <v>425</v>
      </c>
      <c r="BC77" s="21" t="s">
        <v>583</v>
      </c>
      <c r="BD77" s="21"/>
      <c r="BE77" s="21"/>
      <c r="BF77" s="21"/>
      <c r="BG77" s="21"/>
      <c r="BH77" s="21"/>
      <c r="BI77" s="21"/>
      <c r="BJ77" s="21"/>
      <c r="BK77" s="21"/>
      <c r="BL77" s="21"/>
      <c r="BM77" s="21"/>
      <c r="BN77" s="21"/>
      <c r="BO77" s="21"/>
      <c r="BP77" s="21"/>
      <c r="BQ77" s="21"/>
      <c r="BR77" s="21"/>
      <c r="BS77" s="21"/>
      <c r="BT77" s="21"/>
      <c r="BU77" s="21"/>
      <c r="BV77" s="21"/>
      <c r="BW77" s="21"/>
      <c r="BX77" s="21"/>
      <c r="BY77" s="21"/>
      <c r="BZ77" s="21"/>
      <c r="CA77" s="21"/>
      <c r="CB77" s="21"/>
      <c r="CC77" s="21"/>
      <c r="CD77" s="21"/>
      <c r="CE77" s="21"/>
      <c r="CF77" s="21"/>
      <c r="CG77" s="21"/>
      <c r="CH77" s="21"/>
      <c r="CI77" s="21"/>
      <c r="CJ77" s="21"/>
      <c r="CK77" s="21"/>
      <c r="CL77" s="21"/>
      <c r="CM77" s="21"/>
      <c r="CN77" s="21"/>
      <c r="CO77" s="21"/>
      <c r="CP77" s="21"/>
      <c r="CQ77" s="21"/>
      <c r="CR77" s="21"/>
      <c r="CS77" s="21"/>
      <c r="CT77" s="21"/>
      <c r="CU77" s="21"/>
      <c r="CV77" s="21"/>
      <c r="CW77" s="21"/>
      <c r="CX77" s="21"/>
      <c r="CY77" s="21"/>
      <c r="CZ77" s="21"/>
      <c r="DA77" s="21"/>
      <c r="DB77" s="21"/>
      <c r="DC77" s="21"/>
      <c r="DD77" s="21"/>
      <c r="DE77" s="21"/>
      <c r="DF77" s="21"/>
      <c r="DG77" s="21"/>
      <c r="DH77" s="21"/>
      <c r="DI77" s="21"/>
      <c r="DJ77" s="21"/>
      <c r="DK77" s="21"/>
      <c r="DL77" s="21"/>
      <c r="DM77" s="21"/>
      <c r="DN77" s="21"/>
      <c r="DO77" s="21"/>
      <c r="DP77" s="21"/>
      <c r="DQ77" s="21"/>
      <c r="DR77" s="21"/>
      <c r="DS77" s="21"/>
      <c r="DT77" s="21"/>
      <c r="DU77" s="21"/>
      <c r="DV77" s="21"/>
      <c r="DW77" s="21"/>
      <c r="DX77" s="21"/>
      <c r="DY77" s="21"/>
      <c r="DZ77" s="21"/>
      <c r="EA77" s="22" t="s">
        <v>207</v>
      </c>
      <c r="EB77" s="22" t="s">
        <v>206</v>
      </c>
      <c r="EC77" s="22" t="s">
        <v>206</v>
      </c>
      <c r="ED77" s="63">
        <v>13</v>
      </c>
      <c r="EE77" s="68">
        <v>1.155648521058805</v>
      </c>
      <c r="EF77" s="70" t="s">
        <v>235</v>
      </c>
      <c r="EG77" s="67" t="s">
        <v>235</v>
      </c>
      <c r="EH77" s="67" t="s">
        <v>235</v>
      </c>
      <c r="EI77" s="69" t="s">
        <v>235</v>
      </c>
      <c r="EJ77" s="69" t="s">
        <v>235</v>
      </c>
      <c r="EK77" s="69" t="s">
        <v>235</v>
      </c>
      <c r="EL77" s="69" t="s">
        <v>235</v>
      </c>
      <c r="EM77" s="69" t="s">
        <v>235</v>
      </c>
      <c r="EN77" s="21" t="s">
        <v>1146</v>
      </c>
      <c r="EO77" s="65">
        <v>0</v>
      </c>
      <c r="EP77" s="21"/>
    </row>
    <row r="78" spans="1:146" ht="31.5" customHeight="1" x14ac:dyDescent="0.45">
      <c r="A78" s="18">
        <v>17</v>
      </c>
      <c r="B78" s="22">
        <v>77</v>
      </c>
      <c r="D78" s="34" t="s">
        <v>1136</v>
      </c>
      <c r="E78" s="18" t="s">
        <v>177</v>
      </c>
      <c r="F78" s="18">
        <v>2017</v>
      </c>
      <c r="G78" s="24" t="s">
        <v>1184</v>
      </c>
      <c r="H78" s="21" t="s">
        <v>235</v>
      </c>
      <c r="I78" s="18" t="s">
        <v>178</v>
      </c>
      <c r="J78" s="18" t="s">
        <v>1185</v>
      </c>
      <c r="K78" s="18" t="s">
        <v>180</v>
      </c>
      <c r="L78" s="18" t="s">
        <v>1139</v>
      </c>
      <c r="M78" s="24" t="s">
        <v>1186</v>
      </c>
      <c r="N78" s="24">
        <v>6.4428000000000001</v>
      </c>
      <c r="O78" s="24">
        <v>79.990218999999996</v>
      </c>
      <c r="P78" s="23" t="s">
        <v>1141</v>
      </c>
      <c r="Q78" s="23" t="s">
        <v>1142</v>
      </c>
      <c r="R78" s="23" t="s">
        <v>185</v>
      </c>
      <c r="S78" s="18" t="s">
        <v>235</v>
      </c>
      <c r="T78" s="18"/>
      <c r="U78" s="18"/>
      <c r="V78" s="18"/>
      <c r="W78" s="18"/>
      <c r="X78" s="18"/>
      <c r="Y78" s="18"/>
      <c r="Z78" s="18" t="s">
        <v>187</v>
      </c>
      <c r="AA78" s="18" t="s">
        <v>187</v>
      </c>
      <c r="AB78" s="18" t="s">
        <v>187</v>
      </c>
      <c r="AC78" s="18"/>
      <c r="AD78" s="18" t="s">
        <v>1134</v>
      </c>
      <c r="AE78" s="22" t="s">
        <v>189</v>
      </c>
      <c r="AF78" s="22" t="s">
        <v>264</v>
      </c>
      <c r="AG78" s="22" t="s">
        <v>206</v>
      </c>
      <c r="AH78" s="22" t="s">
        <v>192</v>
      </c>
      <c r="AI78" s="22" t="s">
        <v>193</v>
      </c>
      <c r="AJ78" s="22" t="s">
        <v>192</v>
      </c>
      <c r="AK78" s="22" t="s">
        <v>192</v>
      </c>
      <c r="AL78" s="22" t="s">
        <v>192</v>
      </c>
      <c r="AM78" s="22" t="s">
        <v>192</v>
      </c>
      <c r="AN78" s="22" t="s">
        <v>192</v>
      </c>
      <c r="AO78" s="22" t="s">
        <v>192</v>
      </c>
      <c r="AP78" s="21" t="s">
        <v>195</v>
      </c>
      <c r="AQ78" s="21" t="s">
        <v>1143</v>
      </c>
      <c r="AR78" s="22" t="s">
        <v>227</v>
      </c>
      <c r="AS78" s="21" t="s">
        <v>195</v>
      </c>
      <c r="AT78" s="21" t="s">
        <v>228</v>
      </c>
      <c r="AU78" s="21" t="s">
        <v>1144</v>
      </c>
      <c r="AV78" s="21" t="s">
        <v>1143</v>
      </c>
      <c r="AW78" s="21" t="s">
        <v>233</v>
      </c>
      <c r="AX78" s="21" t="s">
        <v>792</v>
      </c>
      <c r="AY78" s="21" t="s">
        <v>425</v>
      </c>
      <c r="AZ78" s="21" t="s">
        <v>793</v>
      </c>
      <c r="BA78" s="21" t="s">
        <v>1145</v>
      </c>
      <c r="BB78" s="21" t="s">
        <v>425</v>
      </c>
      <c r="BC78" s="21" t="s">
        <v>583</v>
      </c>
      <c r="EA78" s="22" t="s">
        <v>207</v>
      </c>
      <c r="EB78" s="22" t="s">
        <v>206</v>
      </c>
      <c r="EC78" s="22" t="s">
        <v>206</v>
      </c>
      <c r="ED78" s="63">
        <v>11</v>
      </c>
      <c r="EE78" s="68">
        <v>2.31129704211761</v>
      </c>
      <c r="EF78" s="70" t="s">
        <v>235</v>
      </c>
      <c r="EG78" s="67" t="s">
        <v>235</v>
      </c>
      <c r="EH78" s="67" t="s">
        <v>235</v>
      </c>
      <c r="EI78" s="69" t="s">
        <v>235</v>
      </c>
      <c r="EJ78" s="69" t="s">
        <v>235</v>
      </c>
      <c r="EK78" s="69" t="s">
        <v>235</v>
      </c>
      <c r="EL78" s="69" t="s">
        <v>235</v>
      </c>
      <c r="EM78" s="69" t="s">
        <v>235</v>
      </c>
      <c r="EN78" s="21" t="s">
        <v>1146</v>
      </c>
      <c r="EO78" s="65">
        <v>0</v>
      </c>
    </row>
    <row r="79" spans="1:146" ht="31.5" customHeight="1" x14ac:dyDescent="0.45">
      <c r="A79" s="18">
        <v>17</v>
      </c>
      <c r="B79" s="21">
        <v>78</v>
      </c>
      <c r="D79" s="34" t="s">
        <v>1136</v>
      </c>
      <c r="E79" s="18" t="s">
        <v>177</v>
      </c>
      <c r="F79" s="18">
        <v>2017</v>
      </c>
      <c r="G79" s="24" t="s">
        <v>1184</v>
      </c>
      <c r="H79" s="21" t="s">
        <v>235</v>
      </c>
      <c r="I79" s="18" t="s">
        <v>178</v>
      </c>
      <c r="J79" s="18" t="s">
        <v>1187</v>
      </c>
      <c r="K79" s="18" t="s">
        <v>180</v>
      </c>
      <c r="L79" s="18" t="s">
        <v>1139</v>
      </c>
      <c r="M79" s="24" t="s">
        <v>1188</v>
      </c>
      <c r="N79" s="24">
        <v>6.5138610000000003</v>
      </c>
      <c r="O79" s="24">
        <v>79.982309000000001</v>
      </c>
      <c r="P79" s="23" t="s">
        <v>1141</v>
      </c>
      <c r="Q79" s="23" t="s">
        <v>1142</v>
      </c>
      <c r="R79" s="23" t="s">
        <v>185</v>
      </c>
      <c r="S79" s="18" t="s">
        <v>235</v>
      </c>
      <c r="T79" s="18"/>
      <c r="U79" s="18"/>
      <c r="V79" s="18"/>
      <c r="W79" s="18"/>
      <c r="X79" s="18"/>
      <c r="Y79" s="18"/>
      <c r="Z79" s="18" t="s">
        <v>187</v>
      </c>
      <c r="AA79" s="18" t="s">
        <v>187</v>
      </c>
      <c r="AB79" s="18" t="s">
        <v>187</v>
      </c>
      <c r="AC79" s="18"/>
      <c r="AD79" s="18" t="s">
        <v>1134</v>
      </c>
      <c r="AE79" s="22" t="s">
        <v>189</v>
      </c>
      <c r="AF79" s="22" t="s">
        <v>264</v>
      </c>
      <c r="AG79" s="22" t="s">
        <v>206</v>
      </c>
      <c r="AH79" s="22" t="s">
        <v>192</v>
      </c>
      <c r="AI79" s="22" t="s">
        <v>193</v>
      </c>
      <c r="AJ79" s="22" t="s">
        <v>192</v>
      </c>
      <c r="AK79" s="22" t="s">
        <v>192</v>
      </c>
      <c r="AL79" s="22" t="s">
        <v>192</v>
      </c>
      <c r="AM79" s="22" t="s">
        <v>192</v>
      </c>
      <c r="AN79" s="22" t="s">
        <v>192</v>
      </c>
      <c r="AO79" s="22" t="s">
        <v>192</v>
      </c>
      <c r="AP79" s="21" t="s">
        <v>195</v>
      </c>
      <c r="AQ79" s="21" t="s">
        <v>1143</v>
      </c>
      <c r="AR79" s="22" t="s">
        <v>227</v>
      </c>
      <c r="AS79" s="21" t="s">
        <v>195</v>
      </c>
      <c r="AT79" s="21" t="s">
        <v>228</v>
      </c>
      <c r="AU79" s="21" t="s">
        <v>1144</v>
      </c>
      <c r="AV79" s="21" t="s">
        <v>1143</v>
      </c>
      <c r="AW79" s="21" t="s">
        <v>233</v>
      </c>
      <c r="AX79" s="21" t="s">
        <v>792</v>
      </c>
      <c r="AY79" s="21" t="s">
        <v>425</v>
      </c>
      <c r="AZ79" s="21" t="s">
        <v>793</v>
      </c>
      <c r="BA79" s="21" t="s">
        <v>1145</v>
      </c>
      <c r="BB79" s="21" t="s">
        <v>425</v>
      </c>
      <c r="BC79" s="21" t="s">
        <v>583</v>
      </c>
      <c r="EA79" s="22" t="s">
        <v>207</v>
      </c>
      <c r="EB79" s="22" t="s">
        <v>206</v>
      </c>
      <c r="EC79" s="22" t="s">
        <v>206</v>
      </c>
      <c r="ED79" s="63">
        <v>11</v>
      </c>
      <c r="EE79" s="68">
        <v>3.4669455631764152</v>
      </c>
      <c r="EF79" s="70" t="s">
        <v>235</v>
      </c>
      <c r="EG79" s="67" t="s">
        <v>235</v>
      </c>
      <c r="EH79" s="67" t="s">
        <v>235</v>
      </c>
      <c r="EI79" s="69" t="s">
        <v>235</v>
      </c>
      <c r="EJ79" s="69" t="s">
        <v>235</v>
      </c>
      <c r="EK79" s="69" t="s">
        <v>235</v>
      </c>
      <c r="EL79" s="69" t="s">
        <v>235</v>
      </c>
      <c r="EM79" s="69" t="s">
        <v>235</v>
      </c>
      <c r="EN79" s="21" t="s">
        <v>1146</v>
      </c>
      <c r="EO79" s="65">
        <v>0</v>
      </c>
    </row>
    <row r="80" spans="1:146" ht="31.5" customHeight="1" x14ac:dyDescent="0.45">
      <c r="A80" s="18">
        <v>17</v>
      </c>
      <c r="B80" s="22">
        <v>79</v>
      </c>
      <c r="D80" s="34" t="s">
        <v>1136</v>
      </c>
      <c r="E80" s="18" t="s">
        <v>177</v>
      </c>
      <c r="F80" s="18">
        <v>2017</v>
      </c>
      <c r="G80" s="24" t="s">
        <v>1137</v>
      </c>
      <c r="H80" s="21" t="s">
        <v>235</v>
      </c>
      <c r="I80" s="18" t="s">
        <v>178</v>
      </c>
      <c r="J80" s="18" t="s">
        <v>1189</v>
      </c>
      <c r="K80" s="18" t="s">
        <v>180</v>
      </c>
      <c r="L80" s="18" t="s">
        <v>1139</v>
      </c>
      <c r="M80" s="24" t="s">
        <v>1190</v>
      </c>
      <c r="N80" s="24">
        <v>7.2194159999999998</v>
      </c>
      <c r="O80" s="24">
        <v>79.841432999999995</v>
      </c>
      <c r="P80" s="23" t="s">
        <v>1141</v>
      </c>
      <c r="Q80" s="23" t="s">
        <v>1142</v>
      </c>
      <c r="R80" s="23" t="s">
        <v>185</v>
      </c>
      <c r="S80" s="18" t="s">
        <v>235</v>
      </c>
      <c r="T80" s="18"/>
      <c r="U80" s="18"/>
      <c r="V80" s="18"/>
      <c r="W80" s="18"/>
      <c r="X80" s="18"/>
      <c r="Y80" s="18"/>
      <c r="Z80" s="18" t="s">
        <v>187</v>
      </c>
      <c r="AA80" s="18" t="s">
        <v>187</v>
      </c>
      <c r="AB80" s="18" t="s">
        <v>187</v>
      </c>
      <c r="AC80" s="18"/>
      <c r="AD80" s="18" t="s">
        <v>1134</v>
      </c>
      <c r="AE80" s="22" t="s">
        <v>189</v>
      </c>
      <c r="AF80" s="22" t="s">
        <v>206</v>
      </c>
      <c r="AG80" s="22" t="s">
        <v>206</v>
      </c>
      <c r="AH80" s="22" t="s">
        <v>192</v>
      </c>
      <c r="AI80" s="22" t="s">
        <v>193</v>
      </c>
      <c r="AJ80" s="22" t="s">
        <v>192</v>
      </c>
      <c r="AK80" s="22" t="s">
        <v>192</v>
      </c>
      <c r="AL80" s="22" t="s">
        <v>192</v>
      </c>
      <c r="AM80" s="22" t="s">
        <v>192</v>
      </c>
      <c r="AN80" s="22" t="s">
        <v>207</v>
      </c>
      <c r="AO80" s="22" t="s">
        <v>192</v>
      </c>
      <c r="AP80" s="21" t="s">
        <v>195</v>
      </c>
      <c r="AQ80" s="21" t="s">
        <v>1143</v>
      </c>
      <c r="AR80" s="22" t="s">
        <v>227</v>
      </c>
      <c r="AS80" s="21" t="s">
        <v>195</v>
      </c>
      <c r="AT80" s="21" t="s">
        <v>228</v>
      </c>
      <c r="AU80" s="21" t="s">
        <v>1144</v>
      </c>
      <c r="AV80" s="21" t="s">
        <v>1143</v>
      </c>
      <c r="AW80" s="21" t="s">
        <v>233</v>
      </c>
      <c r="AX80" s="21" t="s">
        <v>792</v>
      </c>
      <c r="AY80" s="21" t="s">
        <v>425</v>
      </c>
      <c r="AZ80" s="21" t="s">
        <v>793</v>
      </c>
      <c r="BA80" s="21" t="s">
        <v>1145</v>
      </c>
      <c r="BB80" s="21" t="s">
        <v>425</v>
      </c>
      <c r="BC80" s="21" t="s">
        <v>583</v>
      </c>
      <c r="EA80" s="22" t="s">
        <v>207</v>
      </c>
      <c r="EB80" s="22" t="s">
        <v>206</v>
      </c>
      <c r="EC80" s="22" t="s">
        <v>206</v>
      </c>
      <c r="ED80" s="63">
        <v>10</v>
      </c>
      <c r="EE80" s="68">
        <v>288.91213026470126</v>
      </c>
      <c r="EF80" s="70" t="s">
        <v>235</v>
      </c>
      <c r="EG80" s="67" t="s">
        <v>235</v>
      </c>
      <c r="EH80" s="67" t="s">
        <v>235</v>
      </c>
      <c r="EI80" s="69" t="s">
        <v>235</v>
      </c>
      <c r="EJ80" s="69" t="s">
        <v>235</v>
      </c>
      <c r="EK80" s="69" t="s">
        <v>235</v>
      </c>
      <c r="EL80" s="69" t="s">
        <v>235</v>
      </c>
      <c r="EM80" s="69" t="s">
        <v>235</v>
      </c>
      <c r="EN80" s="21" t="s">
        <v>1146</v>
      </c>
      <c r="EO80" s="65">
        <v>60</v>
      </c>
    </row>
    <row r="81" spans="1:145" ht="31.5" customHeight="1" x14ac:dyDescent="0.45">
      <c r="A81" s="18">
        <v>17</v>
      </c>
      <c r="B81" s="21">
        <v>80</v>
      </c>
      <c r="D81" s="34" t="s">
        <v>1136</v>
      </c>
      <c r="E81" s="18" t="s">
        <v>177</v>
      </c>
      <c r="F81" s="18">
        <v>2017</v>
      </c>
      <c r="G81" s="24" t="s">
        <v>1191</v>
      </c>
      <c r="H81" s="21" t="s">
        <v>235</v>
      </c>
      <c r="I81" s="18" t="s">
        <v>178</v>
      </c>
      <c r="J81" s="18" t="s">
        <v>1192</v>
      </c>
      <c r="K81" s="18" t="s">
        <v>180</v>
      </c>
      <c r="L81" s="18" t="s">
        <v>1139</v>
      </c>
      <c r="M81" s="24" t="s">
        <v>1193</v>
      </c>
      <c r="N81" s="24">
        <v>7.5206619999999997</v>
      </c>
      <c r="O81" s="24">
        <v>79.832288000000005</v>
      </c>
      <c r="P81" s="23" t="s">
        <v>1141</v>
      </c>
      <c r="Q81" s="23" t="s">
        <v>1142</v>
      </c>
      <c r="R81" s="23" t="s">
        <v>185</v>
      </c>
      <c r="S81" s="18" t="s">
        <v>235</v>
      </c>
      <c r="T81" s="18"/>
      <c r="U81" s="18"/>
      <c r="V81" s="18"/>
      <c r="W81" s="18"/>
      <c r="X81" s="18"/>
      <c r="Y81" s="18"/>
      <c r="Z81" s="18" t="s">
        <v>187</v>
      </c>
      <c r="AA81" s="18" t="s">
        <v>187</v>
      </c>
      <c r="AB81" s="18" t="s">
        <v>187</v>
      </c>
      <c r="AC81" s="18"/>
      <c r="AD81" s="18" t="s">
        <v>1134</v>
      </c>
      <c r="AE81" s="22" t="s">
        <v>189</v>
      </c>
      <c r="AF81" s="22" t="s">
        <v>264</v>
      </c>
      <c r="AG81" s="22" t="s">
        <v>206</v>
      </c>
      <c r="AH81" s="22" t="s">
        <v>192</v>
      </c>
      <c r="AI81" s="22" t="s">
        <v>193</v>
      </c>
      <c r="AJ81" s="22" t="s">
        <v>192</v>
      </c>
      <c r="AK81" s="22" t="s">
        <v>192</v>
      </c>
      <c r="AL81" s="22" t="s">
        <v>192</v>
      </c>
      <c r="AM81" s="22" t="s">
        <v>192</v>
      </c>
      <c r="AN81" s="22" t="s">
        <v>207</v>
      </c>
      <c r="AO81" s="22" t="s">
        <v>192</v>
      </c>
      <c r="AP81" s="21" t="s">
        <v>195</v>
      </c>
      <c r="AQ81" s="21" t="s">
        <v>1143</v>
      </c>
      <c r="AR81" s="22" t="s">
        <v>227</v>
      </c>
      <c r="AS81" s="21" t="s">
        <v>195</v>
      </c>
      <c r="AT81" s="21" t="s">
        <v>228</v>
      </c>
      <c r="AU81" s="21" t="s">
        <v>1144</v>
      </c>
      <c r="AV81" s="21" t="s">
        <v>1143</v>
      </c>
      <c r="AW81" s="21" t="s">
        <v>233</v>
      </c>
      <c r="AX81" s="21" t="s">
        <v>792</v>
      </c>
      <c r="AY81" s="21" t="s">
        <v>425</v>
      </c>
      <c r="AZ81" s="21" t="s">
        <v>793</v>
      </c>
      <c r="BA81" s="21" t="s">
        <v>1145</v>
      </c>
      <c r="BB81" s="21" t="s">
        <v>425</v>
      </c>
      <c r="BC81" s="21" t="s">
        <v>583</v>
      </c>
      <c r="EA81" s="22" t="s">
        <v>207</v>
      </c>
      <c r="EB81" s="22" t="s">
        <v>206</v>
      </c>
      <c r="EC81" s="22" t="s">
        <v>206</v>
      </c>
      <c r="ED81" s="63">
        <v>20</v>
      </c>
      <c r="EE81" s="68">
        <v>115.5648521058805</v>
      </c>
      <c r="EF81" s="70" t="s">
        <v>235</v>
      </c>
      <c r="EG81" s="67" t="s">
        <v>235</v>
      </c>
      <c r="EH81" s="67" t="s">
        <v>235</v>
      </c>
      <c r="EI81" s="69" t="s">
        <v>235</v>
      </c>
      <c r="EJ81" s="69" t="s">
        <v>235</v>
      </c>
      <c r="EK81" s="69" t="s">
        <v>235</v>
      </c>
      <c r="EL81" s="69" t="s">
        <v>235</v>
      </c>
      <c r="EM81" s="69" t="s">
        <v>235</v>
      </c>
      <c r="EN81" s="21" t="s">
        <v>1146</v>
      </c>
      <c r="EO81" s="65">
        <v>78</v>
      </c>
    </row>
    <row r="82" spans="1:145" ht="31.5" customHeight="1" x14ac:dyDescent="0.45">
      <c r="A82" s="18">
        <v>17</v>
      </c>
      <c r="B82" s="22">
        <v>81</v>
      </c>
      <c r="D82" s="34" t="s">
        <v>1136</v>
      </c>
      <c r="E82" s="18" t="s">
        <v>177</v>
      </c>
      <c r="F82" s="18">
        <v>2017</v>
      </c>
      <c r="G82" s="24" t="s">
        <v>1191</v>
      </c>
      <c r="H82" s="21" t="s">
        <v>235</v>
      </c>
      <c r="I82" s="18" t="s">
        <v>178</v>
      </c>
      <c r="J82" s="18" t="s">
        <v>1194</v>
      </c>
      <c r="K82" s="18" t="s">
        <v>180</v>
      </c>
      <c r="L82" s="18" t="s">
        <v>1139</v>
      </c>
      <c r="M82" s="24" t="s">
        <v>1195</v>
      </c>
      <c r="N82" s="24">
        <v>8.2273540000000001</v>
      </c>
      <c r="O82" s="24">
        <v>79.769846000000001</v>
      </c>
      <c r="P82" s="23" t="s">
        <v>1141</v>
      </c>
      <c r="Q82" s="23" t="s">
        <v>1142</v>
      </c>
      <c r="R82" s="23" t="s">
        <v>185</v>
      </c>
      <c r="S82" s="18" t="s">
        <v>235</v>
      </c>
      <c r="T82" s="18"/>
      <c r="U82" s="18"/>
      <c r="V82" s="18"/>
      <c r="W82" s="18"/>
      <c r="X82" s="18"/>
      <c r="Y82" s="18"/>
      <c r="Z82" s="18" t="s">
        <v>187</v>
      </c>
      <c r="AA82" s="18" t="s">
        <v>187</v>
      </c>
      <c r="AB82" s="18" t="s">
        <v>187</v>
      </c>
      <c r="AC82" s="18"/>
      <c r="AD82" s="18" t="s">
        <v>1134</v>
      </c>
      <c r="AE82" s="22" t="s">
        <v>189</v>
      </c>
      <c r="AF82" s="22" t="s">
        <v>264</v>
      </c>
      <c r="AG82" s="22" t="s">
        <v>206</v>
      </c>
      <c r="AH82" s="22" t="s">
        <v>192</v>
      </c>
      <c r="AI82" s="22" t="s">
        <v>193</v>
      </c>
      <c r="AJ82" s="22" t="s">
        <v>192</v>
      </c>
      <c r="AK82" s="22" t="s">
        <v>192</v>
      </c>
      <c r="AL82" s="22" t="s">
        <v>192</v>
      </c>
      <c r="AM82" s="22" t="s">
        <v>192</v>
      </c>
      <c r="AN82" s="22" t="s">
        <v>207</v>
      </c>
      <c r="AO82" s="22" t="s">
        <v>192</v>
      </c>
      <c r="AP82" s="21" t="s">
        <v>195</v>
      </c>
      <c r="AQ82" s="21" t="s">
        <v>1143</v>
      </c>
      <c r="AR82" s="22" t="s">
        <v>227</v>
      </c>
      <c r="AS82" s="21" t="s">
        <v>195</v>
      </c>
      <c r="AT82" s="21" t="s">
        <v>228</v>
      </c>
      <c r="AU82" s="21" t="s">
        <v>1144</v>
      </c>
      <c r="AV82" s="21" t="s">
        <v>1143</v>
      </c>
      <c r="AW82" s="21" t="s">
        <v>233</v>
      </c>
      <c r="AX82" s="21" t="s">
        <v>792</v>
      </c>
      <c r="AY82" s="21" t="s">
        <v>425</v>
      </c>
      <c r="AZ82" s="21" t="s">
        <v>793</v>
      </c>
      <c r="BA82" s="21" t="s">
        <v>1145</v>
      </c>
      <c r="BB82" s="21" t="s">
        <v>425</v>
      </c>
      <c r="BC82" s="21" t="s">
        <v>583</v>
      </c>
      <c r="EA82" s="22" t="s">
        <v>207</v>
      </c>
      <c r="EB82" s="22" t="s">
        <v>206</v>
      </c>
      <c r="EC82" s="22" t="s">
        <v>206</v>
      </c>
      <c r="ED82" s="63">
        <v>20</v>
      </c>
      <c r="EE82" s="68">
        <v>582.44685461363781</v>
      </c>
      <c r="EF82" s="70" t="s">
        <v>235</v>
      </c>
      <c r="EG82" s="67" t="s">
        <v>235</v>
      </c>
      <c r="EH82" s="67" t="s">
        <v>235</v>
      </c>
      <c r="EI82" s="69" t="s">
        <v>235</v>
      </c>
      <c r="EJ82" s="69" t="s">
        <v>235</v>
      </c>
      <c r="EK82" s="69" t="s">
        <v>235</v>
      </c>
      <c r="EL82" s="69" t="s">
        <v>235</v>
      </c>
      <c r="EM82" s="69" t="s">
        <v>235</v>
      </c>
      <c r="EN82" s="21" t="s">
        <v>1146</v>
      </c>
      <c r="EO82" s="65">
        <v>68</v>
      </c>
    </row>
    <row r="83" spans="1:145" ht="31.5" customHeight="1" x14ac:dyDescent="0.45">
      <c r="A83" s="18">
        <v>17</v>
      </c>
      <c r="B83" s="21">
        <v>82</v>
      </c>
      <c r="D83" s="34" t="s">
        <v>1136</v>
      </c>
      <c r="E83" s="18" t="s">
        <v>177</v>
      </c>
      <c r="F83" s="18">
        <v>2017</v>
      </c>
      <c r="G83" s="24" t="s">
        <v>1147</v>
      </c>
      <c r="H83" s="21" t="s">
        <v>235</v>
      </c>
      <c r="I83" s="18" t="s">
        <v>178</v>
      </c>
      <c r="J83" s="18" t="s">
        <v>1196</v>
      </c>
      <c r="K83" s="18" t="s">
        <v>180</v>
      </c>
      <c r="L83" s="18" t="s">
        <v>1139</v>
      </c>
      <c r="M83" s="24" t="s">
        <v>1197</v>
      </c>
      <c r="N83" s="24">
        <v>8.9841800000000003</v>
      </c>
      <c r="O83" s="24">
        <v>79.920991000000001</v>
      </c>
      <c r="P83" s="23" t="s">
        <v>1141</v>
      </c>
      <c r="Q83" s="23" t="s">
        <v>1142</v>
      </c>
      <c r="R83" s="23" t="s">
        <v>185</v>
      </c>
      <c r="S83" s="18" t="s">
        <v>235</v>
      </c>
      <c r="T83" s="18"/>
      <c r="U83" s="18"/>
      <c r="V83" s="18"/>
      <c r="W83" s="18"/>
      <c r="X83" s="18"/>
      <c r="Y83" s="18"/>
      <c r="Z83" s="18" t="s">
        <v>187</v>
      </c>
      <c r="AA83" s="18" t="s">
        <v>187</v>
      </c>
      <c r="AB83" s="18" t="s">
        <v>187</v>
      </c>
      <c r="AC83" s="18"/>
      <c r="AD83" s="18" t="s">
        <v>1134</v>
      </c>
      <c r="AE83" s="22" t="s">
        <v>189</v>
      </c>
      <c r="AF83" s="22" t="s">
        <v>206</v>
      </c>
      <c r="AG83" s="22" t="s">
        <v>206</v>
      </c>
      <c r="AH83" s="22" t="s">
        <v>192</v>
      </c>
      <c r="AI83" s="22" t="s">
        <v>193</v>
      </c>
      <c r="AJ83" s="22" t="s">
        <v>192</v>
      </c>
      <c r="AK83" s="22" t="s">
        <v>192</v>
      </c>
      <c r="AL83" s="22" t="s">
        <v>192</v>
      </c>
      <c r="AM83" s="22" t="s">
        <v>192</v>
      </c>
      <c r="AN83" s="22" t="s">
        <v>207</v>
      </c>
      <c r="AO83" s="22" t="s">
        <v>192</v>
      </c>
      <c r="AP83" s="21" t="s">
        <v>195</v>
      </c>
      <c r="AQ83" s="21" t="s">
        <v>1143</v>
      </c>
      <c r="AR83" s="22" t="s">
        <v>227</v>
      </c>
      <c r="AS83" s="21" t="s">
        <v>195</v>
      </c>
      <c r="AT83" s="21" t="s">
        <v>228</v>
      </c>
      <c r="AU83" s="21" t="s">
        <v>1144</v>
      </c>
      <c r="AV83" s="21" t="s">
        <v>1143</v>
      </c>
      <c r="AW83" s="21" t="s">
        <v>233</v>
      </c>
      <c r="AX83" s="21" t="s">
        <v>792</v>
      </c>
      <c r="AY83" s="21" t="s">
        <v>425</v>
      </c>
      <c r="AZ83" s="21" t="s">
        <v>793</v>
      </c>
      <c r="BA83" s="21" t="s">
        <v>1145</v>
      </c>
      <c r="BB83" s="21" t="s">
        <v>425</v>
      </c>
      <c r="BC83" s="21" t="s">
        <v>583</v>
      </c>
      <c r="EA83" s="22" t="s">
        <v>207</v>
      </c>
      <c r="EB83" s="22" t="s">
        <v>206</v>
      </c>
      <c r="EC83" s="22" t="s">
        <v>206</v>
      </c>
      <c r="ED83" s="63">
        <v>8</v>
      </c>
      <c r="EE83" s="68">
        <v>2.7735564505411321</v>
      </c>
      <c r="EF83" s="70" t="s">
        <v>235</v>
      </c>
      <c r="EG83" s="67" t="s">
        <v>235</v>
      </c>
      <c r="EH83" s="67" t="s">
        <v>235</v>
      </c>
      <c r="EI83" s="69" t="s">
        <v>235</v>
      </c>
      <c r="EJ83" s="69" t="s">
        <v>235</v>
      </c>
      <c r="EK83" s="69" t="s">
        <v>235</v>
      </c>
      <c r="EL83" s="69" t="s">
        <v>235</v>
      </c>
      <c r="EM83" s="69" t="s">
        <v>235</v>
      </c>
      <c r="EN83" s="21" t="s">
        <v>1146</v>
      </c>
      <c r="EO83" s="65">
        <v>33</v>
      </c>
    </row>
    <row r="84" spans="1:145" ht="31.5" customHeight="1" x14ac:dyDescent="0.45">
      <c r="A84" s="21">
        <v>18</v>
      </c>
      <c r="B84" s="22">
        <v>83</v>
      </c>
      <c r="C84" s="21">
        <v>18</v>
      </c>
      <c r="D84" s="52" t="s">
        <v>482</v>
      </c>
      <c r="E84" s="21" t="s">
        <v>483</v>
      </c>
      <c r="F84" s="21">
        <v>1990</v>
      </c>
      <c r="G84" s="21">
        <v>1979</v>
      </c>
      <c r="H84" s="21" t="s">
        <v>235</v>
      </c>
      <c r="I84" s="18" t="s">
        <v>178</v>
      </c>
      <c r="J84" s="21" t="s">
        <v>484</v>
      </c>
      <c r="K84" s="21" t="s">
        <v>180</v>
      </c>
      <c r="L84" s="21" t="s">
        <v>485</v>
      </c>
      <c r="M84" s="21" t="s">
        <v>486</v>
      </c>
      <c r="N84" s="21">
        <v>17.688344000000001</v>
      </c>
      <c r="O84" s="21">
        <v>-64.889072999999996</v>
      </c>
      <c r="P84" s="22" t="s">
        <v>487</v>
      </c>
      <c r="Q84" s="22" t="s">
        <v>488</v>
      </c>
      <c r="R84" s="23" t="s">
        <v>320</v>
      </c>
      <c r="S84" s="21" t="s">
        <v>489</v>
      </c>
      <c r="U84" s="21" t="s">
        <v>187</v>
      </c>
      <c r="AD84" s="21" t="s">
        <v>490</v>
      </c>
      <c r="AE84" s="22" t="s">
        <v>302</v>
      </c>
      <c r="AF84" s="22" t="s">
        <v>302</v>
      </c>
      <c r="AG84" s="22" t="s">
        <v>302</v>
      </c>
      <c r="AH84" s="22" t="s">
        <v>302</v>
      </c>
      <c r="AI84" s="22" t="s">
        <v>302</v>
      </c>
      <c r="AJ84" s="22" t="s">
        <v>302</v>
      </c>
      <c r="AK84" s="22" t="s">
        <v>302</v>
      </c>
      <c r="AL84" s="22" t="s">
        <v>302</v>
      </c>
      <c r="AM84" s="22" t="s">
        <v>302</v>
      </c>
      <c r="AN84" s="22" t="s">
        <v>302</v>
      </c>
      <c r="AO84" s="22" t="s">
        <v>302</v>
      </c>
      <c r="AP84" s="35" t="s">
        <v>302</v>
      </c>
      <c r="AQ84" s="35" t="s">
        <v>302</v>
      </c>
      <c r="EA84" s="35" t="s">
        <v>302</v>
      </c>
      <c r="EB84" s="35" t="s">
        <v>302</v>
      </c>
      <c r="EC84" s="35" t="s">
        <v>302</v>
      </c>
      <c r="ED84" s="63">
        <v>2</v>
      </c>
      <c r="EE84" s="68">
        <v>3.8</v>
      </c>
      <c r="EF84" s="70" t="s">
        <v>235</v>
      </c>
      <c r="EG84" s="70" t="s">
        <v>235</v>
      </c>
      <c r="EH84" s="72">
        <v>1979</v>
      </c>
      <c r="EI84" s="69" t="s">
        <v>235</v>
      </c>
      <c r="EJ84" s="69" t="s">
        <v>235</v>
      </c>
      <c r="EK84" s="69" t="s">
        <v>235</v>
      </c>
      <c r="EL84" s="69" t="s">
        <v>235</v>
      </c>
      <c r="EM84" s="69" t="s">
        <v>235</v>
      </c>
      <c r="EN84" s="21" t="s">
        <v>491</v>
      </c>
      <c r="EO84" s="64">
        <v>21</v>
      </c>
    </row>
    <row r="85" spans="1:145" ht="31.5" customHeight="1" x14ac:dyDescent="0.45">
      <c r="A85" s="21">
        <v>19</v>
      </c>
      <c r="B85" s="21">
        <v>84</v>
      </c>
      <c r="C85" s="21">
        <v>19</v>
      </c>
      <c r="D85" s="52" t="s">
        <v>492</v>
      </c>
      <c r="E85" s="21" t="s">
        <v>215</v>
      </c>
      <c r="F85" s="21">
        <v>1999</v>
      </c>
      <c r="G85" s="21" t="s">
        <v>493</v>
      </c>
      <c r="H85" s="21" t="s">
        <v>235</v>
      </c>
      <c r="I85" s="18" t="s">
        <v>296</v>
      </c>
      <c r="J85" s="21" t="s">
        <v>494</v>
      </c>
      <c r="K85" s="21" t="s">
        <v>180</v>
      </c>
      <c r="L85" s="21" t="s">
        <v>365</v>
      </c>
      <c r="M85" s="21" t="s">
        <v>495</v>
      </c>
      <c r="N85" s="21">
        <v>21.820564000000001</v>
      </c>
      <c r="O85" s="21">
        <v>88.425925000000007</v>
      </c>
      <c r="P85" s="22" t="s">
        <v>496</v>
      </c>
      <c r="Q85" s="22" t="s">
        <v>497</v>
      </c>
      <c r="R85" s="23" t="s">
        <v>185</v>
      </c>
      <c r="S85" s="21" t="s">
        <v>498</v>
      </c>
      <c r="U85" s="21" t="s">
        <v>187</v>
      </c>
      <c r="AE85" s="22" t="s">
        <v>302</v>
      </c>
      <c r="AF85" s="22" t="s">
        <v>302</v>
      </c>
      <c r="AG85" s="22" t="s">
        <v>302</v>
      </c>
      <c r="AH85" s="22" t="s">
        <v>302</v>
      </c>
      <c r="AI85" s="22" t="s">
        <v>302</v>
      </c>
      <c r="AJ85" s="22" t="s">
        <v>302</v>
      </c>
      <c r="AK85" s="22" t="s">
        <v>302</v>
      </c>
      <c r="AL85" s="22" t="s">
        <v>302</v>
      </c>
      <c r="AM85" s="22" t="s">
        <v>302</v>
      </c>
      <c r="AN85" s="22" t="s">
        <v>302</v>
      </c>
      <c r="AO85" s="22" t="s">
        <v>302</v>
      </c>
      <c r="AP85" s="35" t="s">
        <v>302</v>
      </c>
      <c r="AQ85" s="35" t="s">
        <v>302</v>
      </c>
      <c r="EA85" s="35" t="s">
        <v>302</v>
      </c>
      <c r="EB85" s="35" t="s">
        <v>302</v>
      </c>
      <c r="EC85" s="35" t="s">
        <v>302</v>
      </c>
      <c r="ED85" s="63">
        <v>6</v>
      </c>
      <c r="EE85" s="68">
        <v>9050</v>
      </c>
      <c r="EF85" s="70" t="s">
        <v>235</v>
      </c>
      <c r="EG85" s="70" t="s">
        <v>235</v>
      </c>
      <c r="EH85" s="72">
        <v>1989</v>
      </c>
      <c r="EI85" s="69" t="s">
        <v>235</v>
      </c>
      <c r="EJ85" s="69" t="s">
        <v>235</v>
      </c>
      <c r="EK85" s="69" t="s">
        <v>235</v>
      </c>
      <c r="EL85" s="69" t="s">
        <v>235</v>
      </c>
      <c r="EM85" s="69" t="s">
        <v>235</v>
      </c>
      <c r="EN85" s="21" t="s">
        <v>499</v>
      </c>
      <c r="EO85" s="64">
        <v>1.52</v>
      </c>
    </row>
    <row r="86" spans="1:145" ht="31.5" customHeight="1" x14ac:dyDescent="0.45">
      <c r="A86" s="21">
        <v>20</v>
      </c>
      <c r="B86" s="22">
        <v>85</v>
      </c>
      <c r="C86" s="21">
        <v>20</v>
      </c>
      <c r="D86" s="52" t="s">
        <v>500</v>
      </c>
      <c r="E86" s="21" t="s">
        <v>215</v>
      </c>
      <c r="F86" s="21">
        <v>2001</v>
      </c>
      <c r="G86" s="21" t="s">
        <v>235</v>
      </c>
      <c r="H86" s="21" t="s">
        <v>235</v>
      </c>
      <c r="I86" s="18" t="s">
        <v>296</v>
      </c>
      <c r="J86" s="21" t="s">
        <v>501</v>
      </c>
      <c r="L86" s="21" t="s">
        <v>365</v>
      </c>
      <c r="M86" s="21" t="s">
        <v>502</v>
      </c>
      <c r="N86" s="21" t="s">
        <v>235</v>
      </c>
      <c r="O86" s="21" t="s">
        <v>235</v>
      </c>
      <c r="P86" s="22" t="s">
        <v>503</v>
      </c>
      <c r="Q86" s="22" t="s">
        <v>471</v>
      </c>
      <c r="R86" s="23" t="s">
        <v>235</v>
      </c>
      <c r="S86" s="18" t="s">
        <v>235</v>
      </c>
      <c r="AE86" s="22" t="s">
        <v>302</v>
      </c>
      <c r="AF86" s="22" t="s">
        <v>302</v>
      </c>
      <c r="AG86" s="22" t="s">
        <v>302</v>
      </c>
      <c r="AH86" s="22" t="s">
        <v>302</v>
      </c>
      <c r="AI86" s="22" t="s">
        <v>302</v>
      </c>
      <c r="AJ86" s="22" t="s">
        <v>302</v>
      </c>
      <c r="AK86" s="22" t="s">
        <v>302</v>
      </c>
      <c r="AL86" s="22" t="s">
        <v>302</v>
      </c>
      <c r="AM86" s="22" t="s">
        <v>302</v>
      </c>
      <c r="AN86" s="22" t="s">
        <v>302</v>
      </c>
      <c r="AO86" s="22" t="s">
        <v>302</v>
      </c>
      <c r="AP86" s="35" t="s">
        <v>302</v>
      </c>
      <c r="AQ86" s="35" t="s">
        <v>302</v>
      </c>
      <c r="EA86" s="35" t="s">
        <v>302</v>
      </c>
      <c r="EB86" s="35" t="s">
        <v>302</v>
      </c>
      <c r="EC86" s="35" t="s">
        <v>302</v>
      </c>
      <c r="ED86" s="63" t="s">
        <v>235</v>
      </c>
      <c r="EE86" s="68" t="s">
        <v>235</v>
      </c>
      <c r="EF86" s="70" t="s">
        <v>235</v>
      </c>
      <c r="EG86" s="70" t="s">
        <v>235</v>
      </c>
      <c r="EH86" s="72" t="s">
        <v>235</v>
      </c>
      <c r="EI86" s="69" t="s">
        <v>235</v>
      </c>
      <c r="EJ86" s="69" t="s">
        <v>235</v>
      </c>
      <c r="EK86" s="69" t="s">
        <v>235</v>
      </c>
      <c r="EL86" s="69" t="s">
        <v>235</v>
      </c>
      <c r="EM86" s="69" t="s">
        <v>235</v>
      </c>
      <c r="EO86" s="64" t="s">
        <v>235</v>
      </c>
    </row>
    <row r="87" spans="1:145" ht="31.5" customHeight="1" x14ac:dyDescent="0.45">
      <c r="A87" s="21">
        <v>20</v>
      </c>
      <c r="B87" s="21">
        <v>86</v>
      </c>
      <c r="D87" s="52" t="s">
        <v>500</v>
      </c>
      <c r="E87" s="21" t="s">
        <v>215</v>
      </c>
      <c r="F87" s="21">
        <v>2001</v>
      </c>
      <c r="G87" s="21" t="s">
        <v>235</v>
      </c>
      <c r="H87" s="21" t="s">
        <v>235</v>
      </c>
      <c r="I87" s="18" t="s">
        <v>296</v>
      </c>
      <c r="J87" s="21" t="s">
        <v>504</v>
      </c>
      <c r="K87" s="21" t="s">
        <v>257</v>
      </c>
      <c r="L87" s="21" t="s">
        <v>365</v>
      </c>
      <c r="M87" s="21" t="s">
        <v>502</v>
      </c>
      <c r="N87" s="21" t="s">
        <v>235</v>
      </c>
      <c r="O87" s="21" t="s">
        <v>235</v>
      </c>
      <c r="P87" s="22" t="s">
        <v>503</v>
      </c>
      <c r="Q87" s="22" t="s">
        <v>471</v>
      </c>
      <c r="R87" s="23" t="s">
        <v>235</v>
      </c>
      <c r="S87" s="18" t="s">
        <v>235</v>
      </c>
      <c r="AE87" s="22" t="s">
        <v>302</v>
      </c>
      <c r="AF87" s="22" t="s">
        <v>302</v>
      </c>
      <c r="AG87" s="22" t="s">
        <v>302</v>
      </c>
      <c r="AH87" s="22" t="s">
        <v>302</v>
      </c>
      <c r="AI87" s="22" t="s">
        <v>302</v>
      </c>
      <c r="AJ87" s="22" t="s">
        <v>302</v>
      </c>
      <c r="AK87" s="22" t="s">
        <v>302</v>
      </c>
      <c r="AL87" s="22" t="s">
        <v>302</v>
      </c>
      <c r="AM87" s="22" t="s">
        <v>302</v>
      </c>
      <c r="AN87" s="22" t="s">
        <v>302</v>
      </c>
      <c r="AO87" s="22" t="s">
        <v>302</v>
      </c>
      <c r="AP87" s="35" t="s">
        <v>302</v>
      </c>
      <c r="AQ87" s="35" t="s">
        <v>302</v>
      </c>
      <c r="EA87" s="35" t="s">
        <v>302</v>
      </c>
      <c r="EB87" s="35" t="s">
        <v>302</v>
      </c>
      <c r="EC87" s="35" t="s">
        <v>302</v>
      </c>
      <c r="ED87" s="63" t="s">
        <v>235</v>
      </c>
      <c r="EE87" s="68" t="s">
        <v>235</v>
      </c>
      <c r="EF87" s="70" t="s">
        <v>235</v>
      </c>
      <c r="EG87" s="70" t="s">
        <v>235</v>
      </c>
      <c r="EH87" s="72" t="s">
        <v>235</v>
      </c>
      <c r="EI87" s="69" t="s">
        <v>235</v>
      </c>
      <c r="EJ87" s="69" t="s">
        <v>235</v>
      </c>
      <c r="EK87" s="69" t="s">
        <v>235</v>
      </c>
      <c r="EL87" s="69" t="s">
        <v>235</v>
      </c>
      <c r="EM87" s="69" t="s">
        <v>235</v>
      </c>
      <c r="EO87" s="64" t="s">
        <v>235</v>
      </c>
    </row>
    <row r="88" spans="1:145" ht="31.5" customHeight="1" x14ac:dyDescent="0.45">
      <c r="A88" s="21">
        <v>20</v>
      </c>
      <c r="B88" s="22">
        <v>87</v>
      </c>
      <c r="D88" s="52" t="s">
        <v>500</v>
      </c>
      <c r="E88" s="21" t="s">
        <v>215</v>
      </c>
      <c r="F88" s="21">
        <v>2001</v>
      </c>
      <c r="G88" s="21" t="s">
        <v>235</v>
      </c>
      <c r="H88" s="21" t="s">
        <v>235</v>
      </c>
      <c r="I88" s="18" t="s">
        <v>178</v>
      </c>
      <c r="J88" s="21" t="s">
        <v>505</v>
      </c>
      <c r="K88" s="21" t="s">
        <v>257</v>
      </c>
      <c r="L88" s="21" t="s">
        <v>365</v>
      </c>
      <c r="M88" s="21" t="s">
        <v>502</v>
      </c>
      <c r="N88" s="21" t="s">
        <v>235</v>
      </c>
      <c r="O88" s="21" t="s">
        <v>235</v>
      </c>
      <c r="P88" s="22" t="s">
        <v>503</v>
      </c>
      <c r="Q88" s="22" t="s">
        <v>471</v>
      </c>
      <c r="R88" s="23" t="s">
        <v>235</v>
      </c>
      <c r="S88" s="21" t="s">
        <v>506</v>
      </c>
      <c r="T88" s="21" t="s">
        <v>187</v>
      </c>
      <c r="AD88" s="21" t="s">
        <v>507</v>
      </c>
      <c r="AE88" s="22" t="s">
        <v>302</v>
      </c>
      <c r="AF88" s="22" t="s">
        <v>302</v>
      </c>
      <c r="AG88" s="22" t="s">
        <v>302</v>
      </c>
      <c r="AH88" s="22" t="s">
        <v>302</v>
      </c>
      <c r="AI88" s="22" t="s">
        <v>302</v>
      </c>
      <c r="AJ88" s="22" t="s">
        <v>302</v>
      </c>
      <c r="AK88" s="22" t="s">
        <v>302</v>
      </c>
      <c r="AL88" s="22" t="s">
        <v>302</v>
      </c>
      <c r="AM88" s="22" t="s">
        <v>302</v>
      </c>
      <c r="AN88" s="22" t="s">
        <v>302</v>
      </c>
      <c r="AO88" s="22" t="s">
        <v>302</v>
      </c>
      <c r="AP88" s="35" t="s">
        <v>302</v>
      </c>
      <c r="AQ88" s="35" t="s">
        <v>302</v>
      </c>
      <c r="EA88" s="35" t="s">
        <v>302</v>
      </c>
      <c r="EB88" s="35" t="s">
        <v>302</v>
      </c>
      <c r="EC88" s="35" t="s">
        <v>302</v>
      </c>
      <c r="ED88" s="63" t="s">
        <v>235</v>
      </c>
      <c r="EE88" s="68" t="s">
        <v>235</v>
      </c>
      <c r="EF88" s="70" t="s">
        <v>235</v>
      </c>
      <c r="EG88" s="70" t="s">
        <v>235</v>
      </c>
      <c r="EH88" s="72" t="s">
        <v>235</v>
      </c>
      <c r="EI88" s="69" t="s">
        <v>235</v>
      </c>
      <c r="EJ88" s="69" t="s">
        <v>235</v>
      </c>
      <c r="EK88" s="69" t="s">
        <v>235</v>
      </c>
      <c r="EL88" s="69" t="s">
        <v>235</v>
      </c>
      <c r="EM88" s="69" t="s">
        <v>235</v>
      </c>
      <c r="EO88" s="64" t="s">
        <v>235</v>
      </c>
    </row>
    <row r="89" spans="1:145" ht="31.5" customHeight="1" x14ac:dyDescent="0.45">
      <c r="A89" s="21">
        <v>20</v>
      </c>
      <c r="B89" s="21">
        <v>88</v>
      </c>
      <c r="D89" s="52" t="s">
        <v>500</v>
      </c>
      <c r="E89" s="21" t="s">
        <v>215</v>
      </c>
      <c r="F89" s="21">
        <v>2001</v>
      </c>
      <c r="G89" s="21" t="s">
        <v>235</v>
      </c>
      <c r="H89" s="21" t="s">
        <v>235</v>
      </c>
      <c r="I89" s="18" t="s">
        <v>296</v>
      </c>
      <c r="J89" s="21" t="s">
        <v>508</v>
      </c>
      <c r="K89" s="21" t="s">
        <v>180</v>
      </c>
      <c r="M89" s="21" t="s">
        <v>502</v>
      </c>
      <c r="N89" s="21" t="s">
        <v>235</v>
      </c>
      <c r="O89" s="21" t="s">
        <v>235</v>
      </c>
      <c r="P89" s="22" t="s">
        <v>503</v>
      </c>
      <c r="Q89" s="22" t="s">
        <v>471</v>
      </c>
      <c r="R89" s="23" t="s">
        <v>235</v>
      </c>
      <c r="S89" s="21" t="s">
        <v>509</v>
      </c>
      <c r="U89" s="21" t="s">
        <v>187</v>
      </c>
      <c r="AE89" s="22" t="s">
        <v>302</v>
      </c>
      <c r="AF89" s="22" t="s">
        <v>302</v>
      </c>
      <c r="AG89" s="22" t="s">
        <v>302</v>
      </c>
      <c r="AH89" s="22" t="s">
        <v>302</v>
      </c>
      <c r="AI89" s="22" t="s">
        <v>302</v>
      </c>
      <c r="AJ89" s="22" t="s">
        <v>302</v>
      </c>
      <c r="AK89" s="22" t="s">
        <v>302</v>
      </c>
      <c r="AL89" s="22" t="s">
        <v>302</v>
      </c>
      <c r="AM89" s="22" t="s">
        <v>302</v>
      </c>
      <c r="AN89" s="22" t="s">
        <v>302</v>
      </c>
      <c r="AO89" s="22" t="s">
        <v>302</v>
      </c>
      <c r="AP89" s="35" t="s">
        <v>302</v>
      </c>
      <c r="AQ89" s="35" t="s">
        <v>302</v>
      </c>
      <c r="EA89" s="35" t="s">
        <v>302</v>
      </c>
      <c r="EB89" s="35" t="s">
        <v>302</v>
      </c>
      <c r="EC89" s="35" t="s">
        <v>302</v>
      </c>
      <c r="ED89" s="63" t="s">
        <v>235</v>
      </c>
      <c r="EE89" s="68" t="s">
        <v>235</v>
      </c>
      <c r="EF89" s="70" t="s">
        <v>235</v>
      </c>
      <c r="EG89" s="70" t="s">
        <v>235</v>
      </c>
      <c r="EH89" s="72" t="s">
        <v>235</v>
      </c>
      <c r="EI89" s="69" t="s">
        <v>235</v>
      </c>
      <c r="EJ89" s="69" t="s">
        <v>235</v>
      </c>
      <c r="EK89" s="69" t="s">
        <v>235</v>
      </c>
      <c r="EL89" s="69" t="s">
        <v>235</v>
      </c>
      <c r="EM89" s="69" t="s">
        <v>235</v>
      </c>
      <c r="EN89" s="21" t="s">
        <v>510</v>
      </c>
      <c r="EO89" s="64">
        <v>0</v>
      </c>
    </row>
    <row r="90" spans="1:145" ht="31.5" customHeight="1" x14ac:dyDescent="0.45">
      <c r="A90" s="21">
        <v>20</v>
      </c>
      <c r="B90" s="22">
        <v>89</v>
      </c>
      <c r="D90" s="52" t="s">
        <v>500</v>
      </c>
      <c r="E90" s="21" t="s">
        <v>215</v>
      </c>
      <c r="F90" s="21">
        <v>2001</v>
      </c>
      <c r="G90" s="21" t="s">
        <v>235</v>
      </c>
      <c r="H90" s="21" t="s">
        <v>235</v>
      </c>
      <c r="I90" s="18" t="s">
        <v>296</v>
      </c>
      <c r="J90" s="21" t="s">
        <v>508</v>
      </c>
      <c r="K90" s="21" t="s">
        <v>180</v>
      </c>
      <c r="M90" s="21" t="s">
        <v>502</v>
      </c>
      <c r="N90" s="21" t="s">
        <v>235</v>
      </c>
      <c r="O90" s="21" t="s">
        <v>235</v>
      </c>
      <c r="P90" s="22" t="s">
        <v>503</v>
      </c>
      <c r="Q90" s="22" t="s">
        <v>471</v>
      </c>
      <c r="R90" s="23" t="s">
        <v>235</v>
      </c>
      <c r="S90" s="21" t="s">
        <v>511</v>
      </c>
      <c r="U90" s="21" t="s">
        <v>187</v>
      </c>
      <c r="AE90" s="22" t="s">
        <v>302</v>
      </c>
      <c r="AF90" s="22" t="s">
        <v>302</v>
      </c>
      <c r="AG90" s="22" t="s">
        <v>302</v>
      </c>
      <c r="AH90" s="22" t="s">
        <v>302</v>
      </c>
      <c r="AI90" s="22" t="s">
        <v>302</v>
      </c>
      <c r="AJ90" s="22" t="s">
        <v>302</v>
      </c>
      <c r="AK90" s="22" t="s">
        <v>302</v>
      </c>
      <c r="AL90" s="22" t="s">
        <v>302</v>
      </c>
      <c r="AM90" s="22" t="s">
        <v>302</v>
      </c>
      <c r="AN90" s="22" t="s">
        <v>302</v>
      </c>
      <c r="AO90" s="22" t="s">
        <v>302</v>
      </c>
      <c r="AP90" s="35" t="s">
        <v>302</v>
      </c>
      <c r="AQ90" s="35" t="s">
        <v>302</v>
      </c>
      <c r="EA90" s="35" t="s">
        <v>302</v>
      </c>
      <c r="EB90" s="35" t="s">
        <v>302</v>
      </c>
      <c r="EC90" s="35" t="s">
        <v>302</v>
      </c>
      <c r="ED90" s="63" t="s">
        <v>235</v>
      </c>
      <c r="EE90" s="68" t="s">
        <v>235</v>
      </c>
      <c r="EF90" s="70" t="s">
        <v>235</v>
      </c>
      <c r="EG90" s="70" t="s">
        <v>235</v>
      </c>
      <c r="EH90" s="72" t="s">
        <v>235</v>
      </c>
      <c r="EI90" s="69" t="s">
        <v>235</v>
      </c>
      <c r="EJ90" s="69" t="s">
        <v>235</v>
      </c>
      <c r="EK90" s="69" t="s">
        <v>235</v>
      </c>
      <c r="EL90" s="69" t="s">
        <v>235</v>
      </c>
      <c r="EM90" s="69" t="s">
        <v>235</v>
      </c>
      <c r="EN90" s="21" t="s">
        <v>510</v>
      </c>
      <c r="EO90" s="64">
        <v>0</v>
      </c>
    </row>
    <row r="91" spans="1:145" ht="31.5" customHeight="1" x14ac:dyDescent="0.45">
      <c r="A91" s="21">
        <v>20</v>
      </c>
      <c r="B91" s="21">
        <v>90</v>
      </c>
      <c r="D91" s="52" t="s">
        <v>500</v>
      </c>
      <c r="E91" s="21" t="s">
        <v>215</v>
      </c>
      <c r="F91" s="21">
        <v>2001</v>
      </c>
      <c r="G91" s="21" t="s">
        <v>235</v>
      </c>
      <c r="H91" s="21" t="s">
        <v>235</v>
      </c>
      <c r="I91" s="18" t="s">
        <v>296</v>
      </c>
      <c r="J91" s="21" t="s">
        <v>512</v>
      </c>
      <c r="K91" s="21" t="s">
        <v>257</v>
      </c>
      <c r="L91" s="21" t="s">
        <v>365</v>
      </c>
      <c r="M91" s="21" t="s">
        <v>502</v>
      </c>
      <c r="N91" s="21" t="s">
        <v>235</v>
      </c>
      <c r="O91" s="21" t="s">
        <v>235</v>
      </c>
      <c r="P91" s="22" t="s">
        <v>503</v>
      </c>
      <c r="Q91" s="22" t="s">
        <v>471</v>
      </c>
      <c r="R91" s="23" t="s">
        <v>235</v>
      </c>
      <c r="S91" s="21" t="s">
        <v>513</v>
      </c>
      <c r="U91" s="21" t="s">
        <v>187</v>
      </c>
      <c r="AE91" s="22" t="s">
        <v>302</v>
      </c>
      <c r="AF91" s="22" t="s">
        <v>302</v>
      </c>
      <c r="AG91" s="22" t="s">
        <v>302</v>
      </c>
      <c r="AH91" s="22" t="s">
        <v>302</v>
      </c>
      <c r="AI91" s="22" t="s">
        <v>302</v>
      </c>
      <c r="AJ91" s="22" t="s">
        <v>302</v>
      </c>
      <c r="AK91" s="22" t="s">
        <v>302</v>
      </c>
      <c r="AL91" s="22" t="s">
        <v>302</v>
      </c>
      <c r="AM91" s="22" t="s">
        <v>302</v>
      </c>
      <c r="AN91" s="22" t="s">
        <v>302</v>
      </c>
      <c r="AO91" s="22" t="s">
        <v>302</v>
      </c>
      <c r="AP91" s="35" t="s">
        <v>302</v>
      </c>
      <c r="AQ91" s="35" t="s">
        <v>302</v>
      </c>
      <c r="EA91" s="35" t="s">
        <v>302</v>
      </c>
      <c r="EB91" s="35" t="s">
        <v>302</v>
      </c>
      <c r="EC91" s="35" t="s">
        <v>302</v>
      </c>
      <c r="ED91" s="63" t="s">
        <v>235</v>
      </c>
      <c r="EE91" s="68" t="s">
        <v>235</v>
      </c>
      <c r="EF91" s="70" t="s">
        <v>235</v>
      </c>
      <c r="EG91" s="70" t="s">
        <v>235</v>
      </c>
      <c r="EH91" s="72" t="s">
        <v>235</v>
      </c>
      <c r="EI91" s="69" t="s">
        <v>235</v>
      </c>
      <c r="EJ91" s="69" t="s">
        <v>235</v>
      </c>
      <c r="EK91" s="69" t="s">
        <v>235</v>
      </c>
      <c r="EL91" s="69" t="s">
        <v>235</v>
      </c>
      <c r="EM91" s="69" t="s">
        <v>235</v>
      </c>
      <c r="EN91" s="21" t="s">
        <v>514</v>
      </c>
      <c r="EO91" s="64" t="s">
        <v>235</v>
      </c>
    </row>
    <row r="92" spans="1:145" ht="31.5" customHeight="1" x14ac:dyDescent="0.45">
      <c r="A92" s="21">
        <v>20</v>
      </c>
      <c r="B92" s="22">
        <v>91</v>
      </c>
      <c r="D92" s="52" t="s">
        <v>500</v>
      </c>
      <c r="E92" s="21" t="s">
        <v>215</v>
      </c>
      <c r="F92" s="21">
        <v>2001</v>
      </c>
      <c r="G92" s="21" t="s">
        <v>235</v>
      </c>
      <c r="H92" s="21" t="s">
        <v>235</v>
      </c>
      <c r="I92" s="18" t="s">
        <v>296</v>
      </c>
      <c r="J92" s="21" t="s">
        <v>512</v>
      </c>
      <c r="K92" s="21" t="s">
        <v>257</v>
      </c>
      <c r="L92" s="21" t="s">
        <v>365</v>
      </c>
      <c r="M92" s="21" t="s">
        <v>502</v>
      </c>
      <c r="N92" s="21" t="s">
        <v>235</v>
      </c>
      <c r="O92" s="21" t="s">
        <v>235</v>
      </c>
      <c r="P92" s="22" t="s">
        <v>503</v>
      </c>
      <c r="Q92" s="22" t="s">
        <v>471</v>
      </c>
      <c r="R92" s="23" t="s">
        <v>235</v>
      </c>
      <c r="S92" s="21" t="s">
        <v>513</v>
      </c>
      <c r="U92" s="21" t="s">
        <v>187</v>
      </c>
      <c r="AE92" s="22" t="s">
        <v>302</v>
      </c>
      <c r="AF92" s="22" t="s">
        <v>302</v>
      </c>
      <c r="AG92" s="22" t="s">
        <v>302</v>
      </c>
      <c r="AH92" s="22" t="s">
        <v>302</v>
      </c>
      <c r="AI92" s="22" t="s">
        <v>302</v>
      </c>
      <c r="AJ92" s="22" t="s">
        <v>302</v>
      </c>
      <c r="AK92" s="22" t="s">
        <v>302</v>
      </c>
      <c r="AL92" s="22" t="s">
        <v>302</v>
      </c>
      <c r="AM92" s="22" t="s">
        <v>302</v>
      </c>
      <c r="AN92" s="22" t="s">
        <v>302</v>
      </c>
      <c r="AO92" s="22" t="s">
        <v>302</v>
      </c>
      <c r="AP92" s="35" t="s">
        <v>302</v>
      </c>
      <c r="AQ92" s="35" t="s">
        <v>302</v>
      </c>
      <c r="EA92" s="35" t="s">
        <v>302</v>
      </c>
      <c r="EB92" s="35" t="s">
        <v>302</v>
      </c>
      <c r="EC92" s="35" t="s">
        <v>302</v>
      </c>
      <c r="ED92" s="63" t="s">
        <v>235</v>
      </c>
      <c r="EE92" s="68" t="s">
        <v>235</v>
      </c>
      <c r="EF92" s="70" t="s">
        <v>235</v>
      </c>
      <c r="EG92" s="70" t="s">
        <v>235</v>
      </c>
      <c r="EH92" s="72" t="s">
        <v>235</v>
      </c>
      <c r="EI92" s="69" t="s">
        <v>235</v>
      </c>
      <c r="EJ92" s="69" t="s">
        <v>235</v>
      </c>
      <c r="EK92" s="69" t="s">
        <v>235</v>
      </c>
      <c r="EL92" s="69" t="s">
        <v>235</v>
      </c>
      <c r="EM92" s="69" t="s">
        <v>235</v>
      </c>
      <c r="EN92" s="21" t="s">
        <v>514</v>
      </c>
      <c r="EO92" s="64" t="s">
        <v>235</v>
      </c>
    </row>
    <row r="93" spans="1:145" ht="31.5" customHeight="1" x14ac:dyDescent="0.45">
      <c r="A93" s="21">
        <v>20</v>
      </c>
      <c r="B93" s="21">
        <v>92</v>
      </c>
      <c r="D93" s="52" t="s">
        <v>500</v>
      </c>
      <c r="E93" s="21" t="s">
        <v>215</v>
      </c>
      <c r="F93" s="21">
        <v>2001</v>
      </c>
      <c r="G93" s="21" t="s">
        <v>235</v>
      </c>
      <c r="H93" s="21" t="s">
        <v>235</v>
      </c>
      <c r="I93" s="18" t="s">
        <v>296</v>
      </c>
      <c r="J93" s="21" t="s">
        <v>515</v>
      </c>
      <c r="K93" s="21" t="s">
        <v>257</v>
      </c>
      <c r="M93" s="21" t="s">
        <v>516</v>
      </c>
      <c r="N93" s="21">
        <v>9.2048509999999997</v>
      </c>
      <c r="O93" s="21">
        <v>99.347927999999996</v>
      </c>
      <c r="P93" s="22" t="s">
        <v>377</v>
      </c>
      <c r="Q93" s="22" t="s">
        <v>378</v>
      </c>
      <c r="R93" s="23" t="s">
        <v>301</v>
      </c>
      <c r="S93" s="21" t="s">
        <v>517</v>
      </c>
      <c r="T93" s="21" t="s">
        <v>187</v>
      </c>
      <c r="AE93" s="22" t="s">
        <v>302</v>
      </c>
      <c r="AF93" s="22" t="s">
        <v>302</v>
      </c>
      <c r="AG93" s="22" t="s">
        <v>302</v>
      </c>
      <c r="AH93" s="22" t="s">
        <v>302</v>
      </c>
      <c r="AI93" s="22" t="s">
        <v>302</v>
      </c>
      <c r="AJ93" s="22" t="s">
        <v>302</v>
      </c>
      <c r="AK93" s="22" t="s">
        <v>302</v>
      </c>
      <c r="AL93" s="22" t="s">
        <v>302</v>
      </c>
      <c r="AM93" s="22" t="s">
        <v>302</v>
      </c>
      <c r="AN93" s="22" t="s">
        <v>302</v>
      </c>
      <c r="AO93" s="22" t="s">
        <v>302</v>
      </c>
      <c r="AP93" s="35" t="s">
        <v>302</v>
      </c>
      <c r="AQ93" s="35" t="s">
        <v>302</v>
      </c>
      <c r="EA93" s="35" t="s">
        <v>302</v>
      </c>
      <c r="EB93" s="35" t="s">
        <v>302</v>
      </c>
      <c r="EC93" s="35" t="s">
        <v>302</v>
      </c>
      <c r="ED93" s="63" t="s">
        <v>235</v>
      </c>
      <c r="EE93" s="68">
        <v>800</v>
      </c>
      <c r="EF93" s="70" t="s">
        <v>518</v>
      </c>
      <c r="EG93" s="69" t="s">
        <v>209</v>
      </c>
      <c r="EH93" s="72">
        <v>2000</v>
      </c>
      <c r="EI93" s="69">
        <v>200</v>
      </c>
      <c r="EJ93" s="69">
        <v>258.55694116869341</v>
      </c>
      <c r="EK93" s="69" t="s">
        <v>235</v>
      </c>
      <c r="EL93" s="69">
        <v>58.02406476104138</v>
      </c>
      <c r="EM93" s="69" t="s">
        <v>235</v>
      </c>
      <c r="EO93" s="64" t="s">
        <v>235</v>
      </c>
    </row>
    <row r="94" spans="1:145" ht="31.5" customHeight="1" x14ac:dyDescent="0.45">
      <c r="A94" s="21">
        <v>20</v>
      </c>
      <c r="B94" s="22">
        <v>93</v>
      </c>
      <c r="D94" s="52" t="s">
        <v>500</v>
      </c>
      <c r="E94" s="21" t="s">
        <v>215</v>
      </c>
      <c r="F94" s="21">
        <v>2001</v>
      </c>
      <c r="G94" s="21" t="s">
        <v>235</v>
      </c>
      <c r="H94" s="21" t="s">
        <v>235</v>
      </c>
      <c r="I94" s="18" t="s">
        <v>296</v>
      </c>
      <c r="J94" s="21" t="s">
        <v>519</v>
      </c>
      <c r="K94" s="21" t="s">
        <v>520</v>
      </c>
      <c r="M94" s="21" t="s">
        <v>516</v>
      </c>
      <c r="N94" s="21">
        <v>9.2048509999999997</v>
      </c>
      <c r="O94" s="21">
        <v>99.347927999999996</v>
      </c>
      <c r="P94" s="22" t="s">
        <v>377</v>
      </c>
      <c r="Q94" s="22" t="s">
        <v>378</v>
      </c>
      <c r="R94" s="23" t="s">
        <v>301</v>
      </c>
      <c r="S94" s="21" t="s">
        <v>521</v>
      </c>
      <c r="T94" s="21" t="s">
        <v>187</v>
      </c>
      <c r="AE94" s="22" t="s">
        <v>302</v>
      </c>
      <c r="AF94" s="22" t="s">
        <v>302</v>
      </c>
      <c r="AG94" s="22" t="s">
        <v>302</v>
      </c>
      <c r="AH94" s="22" t="s">
        <v>302</v>
      </c>
      <c r="AI94" s="22" t="s">
        <v>302</v>
      </c>
      <c r="AJ94" s="22" t="s">
        <v>302</v>
      </c>
      <c r="AK94" s="22" t="s">
        <v>302</v>
      </c>
      <c r="AL94" s="22" t="s">
        <v>302</v>
      </c>
      <c r="AM94" s="22" t="s">
        <v>302</v>
      </c>
      <c r="AN94" s="22" t="s">
        <v>302</v>
      </c>
      <c r="AO94" s="22" t="s">
        <v>302</v>
      </c>
      <c r="AP94" s="35" t="s">
        <v>302</v>
      </c>
      <c r="AQ94" s="35" t="s">
        <v>302</v>
      </c>
      <c r="EA94" s="35" t="s">
        <v>302</v>
      </c>
      <c r="EB94" s="35" t="s">
        <v>302</v>
      </c>
      <c r="EC94" s="35" t="s">
        <v>302</v>
      </c>
      <c r="ED94" s="63" t="s">
        <v>235</v>
      </c>
      <c r="EE94" s="68">
        <v>800</v>
      </c>
      <c r="EF94" s="70" t="s">
        <v>522</v>
      </c>
      <c r="EG94" s="69" t="s">
        <v>209</v>
      </c>
      <c r="EH94" s="72">
        <v>2000</v>
      </c>
      <c r="EI94" s="69">
        <v>700</v>
      </c>
      <c r="EJ94" s="69">
        <v>904.94929409042686</v>
      </c>
      <c r="EK94" s="69" t="s">
        <v>235</v>
      </c>
      <c r="EL94" s="69">
        <v>203.08422666364484</v>
      </c>
      <c r="EM94" s="69" t="s">
        <v>235</v>
      </c>
      <c r="EN94" s="21" t="s">
        <v>523</v>
      </c>
      <c r="EO94" s="64" t="s">
        <v>235</v>
      </c>
    </row>
    <row r="95" spans="1:145" ht="31.5" customHeight="1" x14ac:dyDescent="0.45">
      <c r="A95" s="21">
        <v>20</v>
      </c>
      <c r="B95" s="21">
        <v>94</v>
      </c>
      <c r="D95" s="52" t="s">
        <v>500</v>
      </c>
      <c r="E95" s="21" t="s">
        <v>215</v>
      </c>
      <c r="F95" s="21">
        <v>2001</v>
      </c>
      <c r="G95" s="21" t="s">
        <v>235</v>
      </c>
      <c r="H95" s="21" t="s">
        <v>235</v>
      </c>
      <c r="I95" s="18" t="s">
        <v>296</v>
      </c>
      <c r="J95" s="21" t="s">
        <v>524</v>
      </c>
      <c r="K95" s="21" t="s">
        <v>525</v>
      </c>
      <c r="L95" s="21" t="s">
        <v>365</v>
      </c>
      <c r="M95" s="21" t="s">
        <v>377</v>
      </c>
      <c r="N95" s="21">
        <v>9.4850829999999995</v>
      </c>
      <c r="O95" s="21">
        <v>98.667156000000006</v>
      </c>
      <c r="P95" s="22" t="s">
        <v>377</v>
      </c>
      <c r="Q95" s="22" t="s">
        <v>378</v>
      </c>
      <c r="R95" s="23" t="s">
        <v>301</v>
      </c>
      <c r="S95" s="21" t="s">
        <v>526</v>
      </c>
      <c r="T95" s="21" t="s">
        <v>187</v>
      </c>
      <c r="AE95" s="22" t="s">
        <v>302</v>
      </c>
      <c r="AF95" s="22" t="s">
        <v>302</v>
      </c>
      <c r="AG95" s="22" t="s">
        <v>302</v>
      </c>
      <c r="AH95" s="22" t="s">
        <v>302</v>
      </c>
      <c r="AI95" s="22" t="s">
        <v>302</v>
      </c>
      <c r="AJ95" s="22" t="s">
        <v>302</v>
      </c>
      <c r="AK95" s="22" t="s">
        <v>302</v>
      </c>
      <c r="AL95" s="22" t="s">
        <v>302</v>
      </c>
      <c r="AM95" s="22" t="s">
        <v>302</v>
      </c>
      <c r="AN95" s="22" t="s">
        <v>302</v>
      </c>
      <c r="AO95" s="22" t="s">
        <v>302</v>
      </c>
      <c r="AP95" s="35" t="s">
        <v>302</v>
      </c>
      <c r="AQ95" s="35" t="s">
        <v>302</v>
      </c>
      <c r="EA95" s="35" t="s">
        <v>302</v>
      </c>
      <c r="EB95" s="35" t="s">
        <v>302</v>
      </c>
      <c r="EC95" s="35" t="s">
        <v>302</v>
      </c>
      <c r="ED95" s="63">
        <v>3</v>
      </c>
      <c r="EE95" s="68">
        <v>1200</v>
      </c>
      <c r="EF95" s="70">
        <v>240000</v>
      </c>
      <c r="EG95" s="69" t="s">
        <v>209</v>
      </c>
      <c r="EH95" s="72">
        <v>2000</v>
      </c>
      <c r="EI95" s="69">
        <v>200</v>
      </c>
      <c r="EJ95" s="69">
        <v>258.55694116869341</v>
      </c>
      <c r="EK95" s="69">
        <v>86.185647056231133</v>
      </c>
      <c r="EL95" s="69">
        <v>58.02406476104138</v>
      </c>
      <c r="EM95" s="69">
        <v>19.341354920347126</v>
      </c>
      <c r="EO95" s="64" t="s">
        <v>235</v>
      </c>
    </row>
    <row r="96" spans="1:145" ht="31.5" customHeight="1" x14ac:dyDescent="0.45">
      <c r="A96" s="21">
        <v>20</v>
      </c>
      <c r="B96" s="22">
        <v>95</v>
      </c>
      <c r="D96" s="52" t="s">
        <v>500</v>
      </c>
      <c r="E96" s="21" t="s">
        <v>215</v>
      </c>
      <c r="F96" s="21">
        <v>2001</v>
      </c>
      <c r="G96" s="21" t="s">
        <v>235</v>
      </c>
      <c r="H96" s="21" t="s">
        <v>235</v>
      </c>
      <c r="I96" s="18" t="s">
        <v>296</v>
      </c>
      <c r="J96" s="21" t="s">
        <v>524</v>
      </c>
      <c r="K96" s="21" t="s">
        <v>525</v>
      </c>
      <c r="L96" s="21" t="s">
        <v>365</v>
      </c>
      <c r="M96" s="21" t="s">
        <v>377</v>
      </c>
      <c r="N96" s="21">
        <v>9.4850829999999995</v>
      </c>
      <c r="O96" s="21">
        <v>98.667156000000006</v>
      </c>
      <c r="P96" s="22" t="s">
        <v>377</v>
      </c>
      <c r="Q96" s="22" t="s">
        <v>378</v>
      </c>
      <c r="R96" s="23" t="s">
        <v>301</v>
      </c>
      <c r="S96" s="21" t="s">
        <v>526</v>
      </c>
      <c r="T96" s="21" t="s">
        <v>187</v>
      </c>
      <c r="AE96" s="22" t="s">
        <v>302</v>
      </c>
      <c r="AF96" s="22" t="s">
        <v>302</v>
      </c>
      <c r="AG96" s="22" t="s">
        <v>302</v>
      </c>
      <c r="AH96" s="22" t="s">
        <v>302</v>
      </c>
      <c r="AI96" s="22" t="s">
        <v>302</v>
      </c>
      <c r="AJ96" s="22" t="s">
        <v>302</v>
      </c>
      <c r="AK96" s="22" t="s">
        <v>302</v>
      </c>
      <c r="AL96" s="22" t="s">
        <v>302</v>
      </c>
      <c r="AM96" s="22" t="s">
        <v>302</v>
      </c>
      <c r="AN96" s="22" t="s">
        <v>302</v>
      </c>
      <c r="AO96" s="22" t="s">
        <v>302</v>
      </c>
      <c r="AP96" s="35" t="s">
        <v>302</v>
      </c>
      <c r="AQ96" s="35" t="s">
        <v>302</v>
      </c>
      <c r="EA96" s="35" t="s">
        <v>302</v>
      </c>
      <c r="EB96" s="35" t="s">
        <v>302</v>
      </c>
      <c r="EC96" s="35" t="s">
        <v>302</v>
      </c>
      <c r="ED96" s="63">
        <v>3</v>
      </c>
      <c r="EE96" s="68">
        <v>1200</v>
      </c>
      <c r="EF96" s="70">
        <v>840000</v>
      </c>
      <c r="EG96" s="69" t="s">
        <v>209</v>
      </c>
      <c r="EH96" s="72">
        <v>2000</v>
      </c>
      <c r="EI96" s="69">
        <v>700</v>
      </c>
      <c r="EJ96" s="69">
        <v>904.94929409042686</v>
      </c>
      <c r="EK96" s="69">
        <v>301.64976469680897</v>
      </c>
      <c r="EL96" s="69">
        <v>203.08422666364484</v>
      </c>
      <c r="EM96" s="69">
        <v>67.694742221214952</v>
      </c>
      <c r="EO96" s="64" t="s">
        <v>235</v>
      </c>
    </row>
    <row r="97" spans="1:146" ht="31.5" customHeight="1" x14ac:dyDescent="0.45">
      <c r="A97" s="21">
        <v>21</v>
      </c>
      <c r="B97" s="21">
        <v>96</v>
      </c>
      <c r="C97" s="21">
        <v>21</v>
      </c>
      <c r="D97" s="52" t="s">
        <v>527</v>
      </c>
      <c r="E97" s="21" t="s">
        <v>177</v>
      </c>
      <c r="F97" s="21">
        <v>2005</v>
      </c>
      <c r="G97" s="21" t="s">
        <v>235</v>
      </c>
      <c r="H97" s="21">
        <v>1997</v>
      </c>
      <c r="I97" s="18" t="s">
        <v>296</v>
      </c>
      <c r="J97" s="21" t="s">
        <v>528</v>
      </c>
      <c r="L97" s="21" t="s">
        <v>365</v>
      </c>
      <c r="M97" s="21" t="s">
        <v>365</v>
      </c>
      <c r="N97" s="21" t="s">
        <v>235</v>
      </c>
      <c r="O97" s="21" t="s">
        <v>235</v>
      </c>
      <c r="P97" s="22" t="s">
        <v>503</v>
      </c>
      <c r="Q97" s="22" t="s">
        <v>471</v>
      </c>
      <c r="R97" s="23" t="s">
        <v>235</v>
      </c>
      <c r="S97" s="21" t="s">
        <v>529</v>
      </c>
      <c r="T97" s="21" t="s">
        <v>187</v>
      </c>
      <c r="AE97" s="22" t="s">
        <v>302</v>
      </c>
      <c r="AF97" s="22" t="s">
        <v>302</v>
      </c>
      <c r="AG97" s="22" t="s">
        <v>302</v>
      </c>
      <c r="AH97" s="22" t="s">
        <v>302</v>
      </c>
      <c r="AI97" s="22" t="s">
        <v>302</v>
      </c>
      <c r="AJ97" s="22" t="s">
        <v>302</v>
      </c>
      <c r="AK97" s="22" t="s">
        <v>302</v>
      </c>
      <c r="AL97" s="22" t="s">
        <v>302</v>
      </c>
      <c r="AM97" s="22" t="s">
        <v>302</v>
      </c>
      <c r="AN97" s="22" t="s">
        <v>302</v>
      </c>
      <c r="AO97" s="22" t="s">
        <v>302</v>
      </c>
      <c r="AP97" s="35" t="s">
        <v>302</v>
      </c>
      <c r="AQ97" s="35" t="s">
        <v>302</v>
      </c>
      <c r="EA97" s="35" t="s">
        <v>302</v>
      </c>
      <c r="EB97" s="35" t="s">
        <v>302</v>
      </c>
      <c r="EC97" s="35" t="s">
        <v>302</v>
      </c>
      <c r="ED97" s="63" t="s">
        <v>235</v>
      </c>
      <c r="EE97" s="68" t="s">
        <v>365</v>
      </c>
      <c r="EF97" s="70" t="s">
        <v>530</v>
      </c>
      <c r="EG97" s="69" t="s">
        <v>209</v>
      </c>
      <c r="EH97" s="72" t="s">
        <v>235</v>
      </c>
      <c r="EI97" s="69" t="s">
        <v>235</v>
      </c>
      <c r="EJ97" s="69" t="s">
        <v>235</v>
      </c>
      <c r="EK97" s="69" t="s">
        <v>235</v>
      </c>
      <c r="EL97" s="69" t="s">
        <v>235</v>
      </c>
      <c r="EM97" s="69" t="s">
        <v>235</v>
      </c>
      <c r="EN97" s="21" t="s">
        <v>531</v>
      </c>
      <c r="EO97" s="64" t="s">
        <v>235</v>
      </c>
    </row>
    <row r="98" spans="1:146" ht="31.5" customHeight="1" x14ac:dyDescent="0.45">
      <c r="A98" s="21">
        <v>21</v>
      </c>
      <c r="B98" s="22">
        <v>97</v>
      </c>
      <c r="D98" s="52" t="s">
        <v>527</v>
      </c>
      <c r="E98" s="21" t="s">
        <v>177</v>
      </c>
      <c r="F98" s="21">
        <v>2005</v>
      </c>
      <c r="G98" s="21" t="s">
        <v>235</v>
      </c>
      <c r="H98" s="21">
        <v>1996</v>
      </c>
      <c r="I98" s="18" t="s">
        <v>296</v>
      </c>
      <c r="J98" s="21" t="s">
        <v>532</v>
      </c>
      <c r="L98" s="21" t="s">
        <v>365</v>
      </c>
      <c r="M98" s="21" t="s">
        <v>365</v>
      </c>
      <c r="N98" s="21" t="s">
        <v>235</v>
      </c>
      <c r="O98" s="21" t="s">
        <v>235</v>
      </c>
      <c r="P98" s="22" t="s">
        <v>503</v>
      </c>
      <c r="Q98" s="22" t="s">
        <v>471</v>
      </c>
      <c r="R98" s="23" t="s">
        <v>235</v>
      </c>
      <c r="S98" s="21" t="s">
        <v>533</v>
      </c>
      <c r="T98" s="21" t="s">
        <v>187</v>
      </c>
      <c r="AE98" s="22" t="s">
        <v>302</v>
      </c>
      <c r="AF98" s="22" t="s">
        <v>302</v>
      </c>
      <c r="AG98" s="22" t="s">
        <v>302</v>
      </c>
      <c r="AH98" s="22" t="s">
        <v>302</v>
      </c>
      <c r="AI98" s="22" t="s">
        <v>302</v>
      </c>
      <c r="AJ98" s="22" t="s">
        <v>302</v>
      </c>
      <c r="AK98" s="22" t="s">
        <v>302</v>
      </c>
      <c r="AL98" s="22" t="s">
        <v>302</v>
      </c>
      <c r="AM98" s="22" t="s">
        <v>302</v>
      </c>
      <c r="AN98" s="22" t="s">
        <v>302</v>
      </c>
      <c r="AO98" s="22" t="s">
        <v>302</v>
      </c>
      <c r="AP98" s="35" t="s">
        <v>302</v>
      </c>
      <c r="AQ98" s="35" t="s">
        <v>302</v>
      </c>
      <c r="EA98" s="35" t="s">
        <v>302</v>
      </c>
      <c r="EB98" s="35" t="s">
        <v>302</v>
      </c>
      <c r="EC98" s="35" t="s">
        <v>302</v>
      </c>
      <c r="ED98" s="63" t="s">
        <v>235</v>
      </c>
      <c r="EE98" s="68" t="s">
        <v>235</v>
      </c>
      <c r="EF98" s="70">
        <v>62500</v>
      </c>
      <c r="EG98" s="69" t="s">
        <v>209</v>
      </c>
      <c r="EH98" s="72" t="s">
        <v>235</v>
      </c>
      <c r="EI98" s="69" t="s">
        <v>235</v>
      </c>
      <c r="EJ98" s="69" t="s">
        <v>235</v>
      </c>
      <c r="EK98" s="69" t="s">
        <v>235</v>
      </c>
      <c r="EL98" s="69" t="s">
        <v>235</v>
      </c>
      <c r="EM98" s="69" t="s">
        <v>235</v>
      </c>
      <c r="EO98" s="64" t="s">
        <v>235</v>
      </c>
    </row>
    <row r="99" spans="1:146" ht="31.5" customHeight="1" x14ac:dyDescent="0.45">
      <c r="A99" s="21">
        <v>21</v>
      </c>
      <c r="B99" s="21">
        <v>98</v>
      </c>
      <c r="D99" s="52" t="s">
        <v>527</v>
      </c>
      <c r="E99" s="21" t="s">
        <v>177</v>
      </c>
      <c r="F99" s="21">
        <v>2005</v>
      </c>
      <c r="G99" s="21" t="s">
        <v>235</v>
      </c>
      <c r="H99" s="21">
        <v>1996</v>
      </c>
      <c r="I99" s="18" t="s">
        <v>296</v>
      </c>
      <c r="J99" s="21" t="s">
        <v>534</v>
      </c>
      <c r="L99" s="21" t="s">
        <v>365</v>
      </c>
      <c r="M99" s="21" t="s">
        <v>365</v>
      </c>
      <c r="N99" s="21" t="s">
        <v>235</v>
      </c>
      <c r="O99" s="21" t="s">
        <v>235</v>
      </c>
      <c r="P99" s="22" t="s">
        <v>503</v>
      </c>
      <c r="Q99" s="22" t="s">
        <v>471</v>
      </c>
      <c r="R99" s="23" t="s">
        <v>235</v>
      </c>
      <c r="S99" s="21" t="s">
        <v>535</v>
      </c>
      <c r="T99" s="21" t="s">
        <v>187</v>
      </c>
      <c r="AE99" s="22" t="s">
        <v>302</v>
      </c>
      <c r="AF99" s="22" t="s">
        <v>302</v>
      </c>
      <c r="AG99" s="22" t="s">
        <v>302</v>
      </c>
      <c r="AH99" s="22" t="s">
        <v>302</v>
      </c>
      <c r="AI99" s="22" t="s">
        <v>302</v>
      </c>
      <c r="AJ99" s="22" t="s">
        <v>302</v>
      </c>
      <c r="AK99" s="22" t="s">
        <v>302</v>
      </c>
      <c r="AL99" s="22" t="s">
        <v>302</v>
      </c>
      <c r="AM99" s="22" t="s">
        <v>302</v>
      </c>
      <c r="AN99" s="22" t="s">
        <v>302</v>
      </c>
      <c r="AO99" s="22" t="s">
        <v>302</v>
      </c>
      <c r="AP99" s="35" t="s">
        <v>302</v>
      </c>
      <c r="AQ99" s="35" t="s">
        <v>302</v>
      </c>
      <c r="EA99" s="35" t="s">
        <v>302</v>
      </c>
      <c r="EB99" s="35" t="s">
        <v>302</v>
      </c>
      <c r="EC99" s="35" t="s">
        <v>302</v>
      </c>
      <c r="ED99" s="63" t="s">
        <v>235</v>
      </c>
      <c r="EE99" s="68" t="s">
        <v>235</v>
      </c>
      <c r="EF99" s="70">
        <v>125000</v>
      </c>
      <c r="EG99" s="69" t="s">
        <v>209</v>
      </c>
      <c r="EH99" s="72" t="s">
        <v>235</v>
      </c>
      <c r="EI99" s="69" t="s">
        <v>235</v>
      </c>
      <c r="EJ99" s="69" t="s">
        <v>235</v>
      </c>
      <c r="EK99" s="69" t="s">
        <v>235</v>
      </c>
      <c r="EL99" s="69" t="s">
        <v>235</v>
      </c>
      <c r="EM99" s="69" t="s">
        <v>235</v>
      </c>
      <c r="EO99" s="64" t="s">
        <v>235</v>
      </c>
    </row>
    <row r="100" spans="1:146" ht="31.5" customHeight="1" x14ac:dyDescent="0.45">
      <c r="A100" s="21">
        <v>22</v>
      </c>
      <c r="B100" s="22">
        <v>99</v>
      </c>
      <c r="C100" s="21">
        <v>22</v>
      </c>
      <c r="D100" s="52" t="s">
        <v>536</v>
      </c>
      <c r="E100" s="21" t="s">
        <v>483</v>
      </c>
      <c r="F100" s="21">
        <v>2009</v>
      </c>
      <c r="G100" s="21" t="s">
        <v>235</v>
      </c>
      <c r="H100" s="21" t="s">
        <v>235</v>
      </c>
      <c r="I100" s="18" t="s">
        <v>296</v>
      </c>
      <c r="J100" s="21" t="s">
        <v>537</v>
      </c>
      <c r="L100" s="21" t="s">
        <v>365</v>
      </c>
      <c r="M100" s="21" t="s">
        <v>365</v>
      </c>
      <c r="N100" s="21" t="s">
        <v>235</v>
      </c>
      <c r="O100" s="21" t="s">
        <v>235</v>
      </c>
      <c r="P100" s="22" t="s">
        <v>503</v>
      </c>
      <c r="Q100" s="22" t="s">
        <v>471</v>
      </c>
      <c r="R100" s="23" t="s">
        <v>235</v>
      </c>
      <c r="S100" s="18" t="s">
        <v>235</v>
      </c>
      <c r="AE100" s="22" t="s">
        <v>302</v>
      </c>
      <c r="AF100" s="22" t="s">
        <v>302</v>
      </c>
      <c r="AG100" s="22" t="s">
        <v>302</v>
      </c>
      <c r="AH100" s="22" t="s">
        <v>302</v>
      </c>
      <c r="AI100" s="22" t="s">
        <v>302</v>
      </c>
      <c r="AJ100" s="22" t="s">
        <v>302</v>
      </c>
      <c r="AK100" s="22" t="s">
        <v>302</v>
      </c>
      <c r="AL100" s="22" t="s">
        <v>302</v>
      </c>
      <c r="AM100" s="22" t="s">
        <v>302</v>
      </c>
      <c r="AN100" s="22" t="s">
        <v>302</v>
      </c>
      <c r="AO100" s="22" t="s">
        <v>302</v>
      </c>
      <c r="AP100" s="35" t="s">
        <v>302</v>
      </c>
      <c r="AQ100" s="35" t="s">
        <v>302</v>
      </c>
      <c r="EA100" s="35" t="s">
        <v>302</v>
      </c>
      <c r="EB100" s="35" t="s">
        <v>302</v>
      </c>
      <c r="EC100" s="35" t="s">
        <v>302</v>
      </c>
      <c r="ED100" s="63" t="s">
        <v>235</v>
      </c>
      <c r="EE100" s="68" t="s">
        <v>235</v>
      </c>
      <c r="EF100" s="70" t="s">
        <v>235</v>
      </c>
      <c r="EG100" s="70" t="s">
        <v>235</v>
      </c>
      <c r="EH100" s="72" t="s">
        <v>235</v>
      </c>
      <c r="EI100" s="69" t="s">
        <v>235</v>
      </c>
      <c r="EJ100" s="69" t="s">
        <v>235</v>
      </c>
      <c r="EK100" s="69" t="s">
        <v>235</v>
      </c>
      <c r="EL100" s="69" t="s">
        <v>235</v>
      </c>
      <c r="EM100" s="69" t="s">
        <v>235</v>
      </c>
      <c r="EN100" s="21" t="s">
        <v>538</v>
      </c>
      <c r="EO100" s="64" t="s">
        <v>235</v>
      </c>
    </row>
    <row r="101" spans="1:146" ht="31.5" customHeight="1" x14ac:dyDescent="0.45">
      <c r="A101" s="22">
        <v>23</v>
      </c>
      <c r="B101" s="21">
        <v>100</v>
      </c>
      <c r="C101" s="22">
        <v>23</v>
      </c>
      <c r="D101" s="35" t="s">
        <v>539</v>
      </c>
      <c r="E101" s="21" t="s">
        <v>177</v>
      </c>
      <c r="F101" s="21">
        <v>2005</v>
      </c>
      <c r="G101" s="21">
        <v>1999</v>
      </c>
      <c r="H101" s="21" t="s">
        <v>235</v>
      </c>
      <c r="I101" s="18" t="s">
        <v>296</v>
      </c>
      <c r="J101" s="21" t="s">
        <v>540</v>
      </c>
      <c r="K101" s="21" t="s">
        <v>180</v>
      </c>
      <c r="L101" s="21" t="s">
        <v>365</v>
      </c>
      <c r="M101" s="21" t="s">
        <v>541</v>
      </c>
      <c r="N101" s="21">
        <v>27.608412000000001</v>
      </c>
      <c r="O101" s="21">
        <v>-82.562786000000003</v>
      </c>
      <c r="P101" s="22" t="s">
        <v>260</v>
      </c>
      <c r="Q101" s="22" t="s">
        <v>260</v>
      </c>
      <c r="R101" s="23" t="s">
        <v>320</v>
      </c>
      <c r="S101" s="21" t="s">
        <v>542</v>
      </c>
      <c r="U101" s="21" t="s">
        <v>187</v>
      </c>
      <c r="AE101" s="22" t="s">
        <v>302</v>
      </c>
      <c r="AF101" s="22" t="s">
        <v>302</v>
      </c>
      <c r="AG101" s="22" t="s">
        <v>302</v>
      </c>
      <c r="AH101" s="22" t="s">
        <v>302</v>
      </c>
      <c r="AI101" s="22" t="s">
        <v>302</v>
      </c>
      <c r="AJ101" s="22" t="s">
        <v>302</v>
      </c>
      <c r="AK101" s="22" t="s">
        <v>302</v>
      </c>
      <c r="AL101" s="22" t="s">
        <v>302</v>
      </c>
      <c r="AM101" s="22" t="s">
        <v>302</v>
      </c>
      <c r="AN101" s="22" t="s">
        <v>302</v>
      </c>
      <c r="AO101" s="22" t="s">
        <v>302</v>
      </c>
      <c r="AP101" s="35" t="s">
        <v>302</v>
      </c>
      <c r="AQ101" s="35" t="s">
        <v>302</v>
      </c>
      <c r="EA101" s="35" t="s">
        <v>302</v>
      </c>
      <c r="EB101" s="35" t="s">
        <v>302</v>
      </c>
      <c r="EC101" s="35" t="s">
        <v>302</v>
      </c>
      <c r="ED101" s="63" t="s">
        <v>235</v>
      </c>
      <c r="EE101" s="68" t="s">
        <v>235</v>
      </c>
      <c r="EF101" s="70" t="s">
        <v>235</v>
      </c>
      <c r="EG101" s="69" t="s">
        <v>209</v>
      </c>
      <c r="EH101" s="72">
        <v>1999</v>
      </c>
      <c r="EI101" s="69">
        <v>24000</v>
      </c>
      <c r="EJ101" s="69">
        <v>31417.271499324619</v>
      </c>
      <c r="EK101" s="69" t="s">
        <v>235</v>
      </c>
      <c r="EL101" s="69">
        <v>31417.271499324619</v>
      </c>
      <c r="EM101" s="69" t="s">
        <v>235</v>
      </c>
      <c r="EN101" s="22"/>
      <c r="EO101" s="63" t="s">
        <v>235</v>
      </c>
      <c r="EP101" s="22"/>
    </row>
    <row r="102" spans="1:146" ht="31.5" customHeight="1" x14ac:dyDescent="0.45">
      <c r="A102" s="22">
        <v>23</v>
      </c>
      <c r="B102" s="22">
        <v>101</v>
      </c>
      <c r="D102" s="52" t="s">
        <v>539</v>
      </c>
      <c r="E102" s="21" t="s">
        <v>177</v>
      </c>
      <c r="F102" s="21">
        <v>2005</v>
      </c>
      <c r="G102" s="21">
        <v>1999</v>
      </c>
      <c r="H102" s="21" t="s">
        <v>235</v>
      </c>
      <c r="I102" s="18" t="s">
        <v>178</v>
      </c>
      <c r="J102" s="21" t="s">
        <v>543</v>
      </c>
      <c r="K102" s="21" t="s">
        <v>257</v>
      </c>
      <c r="L102" s="21" t="s">
        <v>544</v>
      </c>
      <c r="M102" s="21" t="s">
        <v>545</v>
      </c>
      <c r="N102" s="21">
        <v>27.790984999999999</v>
      </c>
      <c r="O102" s="21">
        <v>-82.625454000000005</v>
      </c>
      <c r="P102" s="22" t="s">
        <v>260</v>
      </c>
      <c r="Q102" s="22" t="s">
        <v>260</v>
      </c>
      <c r="R102" s="23" t="s">
        <v>320</v>
      </c>
      <c r="S102" s="21" t="s">
        <v>543</v>
      </c>
      <c r="T102" s="21" t="s">
        <v>187</v>
      </c>
      <c r="X102" s="21" t="s">
        <v>187</v>
      </c>
      <c r="AD102" s="21" t="s">
        <v>507</v>
      </c>
      <c r="AE102" s="32" t="s">
        <v>225</v>
      </c>
      <c r="AF102" s="22" t="s">
        <v>206</v>
      </c>
      <c r="AG102" s="22" t="s">
        <v>206</v>
      </c>
      <c r="AH102" s="22" t="s">
        <v>193</v>
      </c>
      <c r="AI102" s="22" t="s">
        <v>193</v>
      </c>
      <c r="AJ102" s="22" t="s">
        <v>193</v>
      </c>
      <c r="AK102" s="22" t="s">
        <v>192</v>
      </c>
      <c r="AL102" s="22" t="s">
        <v>207</v>
      </c>
      <c r="AM102" s="22" t="s">
        <v>192</v>
      </c>
      <c r="AN102" s="22" t="s">
        <v>192</v>
      </c>
      <c r="AO102" s="22" t="s">
        <v>192</v>
      </c>
      <c r="AP102" s="22" t="s">
        <v>276</v>
      </c>
      <c r="AQ102" s="22" t="s">
        <v>195</v>
      </c>
      <c r="AR102" s="22" t="s">
        <v>284</v>
      </c>
      <c r="AS102" s="22" t="s">
        <v>276</v>
      </c>
      <c r="AT102" s="22" t="s">
        <v>285</v>
      </c>
      <c r="AU102" s="22" t="s">
        <v>277</v>
      </c>
      <c r="AV102" s="22" t="s">
        <v>195</v>
      </c>
      <c r="AW102" s="22" t="s">
        <v>230</v>
      </c>
      <c r="AX102" s="22" t="s">
        <v>546</v>
      </c>
      <c r="AY102" s="22" t="s">
        <v>195</v>
      </c>
      <c r="AZ102" s="22" t="s">
        <v>230</v>
      </c>
      <c r="BA102" s="22" t="s">
        <v>200</v>
      </c>
      <c r="BB102" s="22" t="s">
        <v>195</v>
      </c>
      <c r="BC102" s="22" t="s">
        <v>230</v>
      </c>
      <c r="BD102" s="22"/>
      <c r="BE102" s="22"/>
      <c r="BF102" s="22"/>
      <c r="EA102" s="22" t="s">
        <v>207</v>
      </c>
      <c r="EB102" s="22" t="s">
        <v>206</v>
      </c>
      <c r="EC102" s="22" t="s">
        <v>206</v>
      </c>
      <c r="ED102" s="63">
        <v>5</v>
      </c>
      <c r="EE102" s="68">
        <v>1.9</v>
      </c>
      <c r="EF102" s="70" t="s">
        <v>235</v>
      </c>
      <c r="EG102" s="69" t="s">
        <v>209</v>
      </c>
      <c r="EH102" s="72">
        <v>1999</v>
      </c>
      <c r="EI102" s="69" t="s">
        <v>235</v>
      </c>
      <c r="EJ102" s="69" t="s">
        <v>235</v>
      </c>
      <c r="EK102" s="69" t="s">
        <v>235</v>
      </c>
      <c r="EL102" s="69" t="s">
        <v>235</v>
      </c>
      <c r="EM102" s="69" t="s">
        <v>235</v>
      </c>
      <c r="EN102" s="21" t="s">
        <v>547</v>
      </c>
      <c r="EO102" s="64">
        <v>94.7</v>
      </c>
    </row>
    <row r="103" spans="1:146" ht="31.5" customHeight="1" x14ac:dyDescent="0.45">
      <c r="A103" s="22">
        <v>24</v>
      </c>
      <c r="B103" s="21">
        <v>102</v>
      </c>
      <c r="C103" s="22">
        <v>24</v>
      </c>
      <c r="D103" s="52" t="s">
        <v>548</v>
      </c>
      <c r="E103" s="21" t="s">
        <v>549</v>
      </c>
      <c r="F103" s="21">
        <v>2003</v>
      </c>
      <c r="G103" s="21" t="s">
        <v>235</v>
      </c>
      <c r="H103" s="21" t="s">
        <v>235</v>
      </c>
      <c r="I103" s="18" t="s">
        <v>296</v>
      </c>
      <c r="J103" s="21" t="s">
        <v>550</v>
      </c>
      <c r="K103" s="21" t="s">
        <v>520</v>
      </c>
      <c r="L103" s="21" t="s">
        <v>181</v>
      </c>
      <c r="M103" s="21" t="s">
        <v>551</v>
      </c>
      <c r="N103" s="21">
        <v>9.300611</v>
      </c>
      <c r="O103" s="21">
        <v>99.693817999999993</v>
      </c>
      <c r="P103" s="22" t="s">
        <v>377</v>
      </c>
      <c r="Q103" s="22" t="s">
        <v>378</v>
      </c>
      <c r="R103" s="23" t="s">
        <v>301</v>
      </c>
      <c r="S103" s="21" t="s">
        <v>552</v>
      </c>
      <c r="U103" s="21" t="s">
        <v>187</v>
      </c>
      <c r="AE103" s="22" t="s">
        <v>302</v>
      </c>
      <c r="AF103" s="22" t="s">
        <v>302</v>
      </c>
      <c r="AG103" s="22" t="s">
        <v>302</v>
      </c>
      <c r="AH103" s="22" t="s">
        <v>302</v>
      </c>
      <c r="AI103" s="22" t="s">
        <v>302</v>
      </c>
      <c r="AJ103" s="22" t="s">
        <v>302</v>
      </c>
      <c r="AK103" s="22" t="s">
        <v>302</v>
      </c>
      <c r="AL103" s="22" t="s">
        <v>302</v>
      </c>
      <c r="AM103" s="22" t="s">
        <v>302</v>
      </c>
      <c r="AN103" s="22" t="s">
        <v>302</v>
      </c>
      <c r="AO103" s="22" t="s">
        <v>302</v>
      </c>
      <c r="AP103" s="35" t="s">
        <v>302</v>
      </c>
      <c r="AQ103" s="35" t="s">
        <v>302</v>
      </c>
      <c r="EA103" s="35" t="s">
        <v>302</v>
      </c>
      <c r="EB103" s="35" t="s">
        <v>302</v>
      </c>
      <c r="EC103" s="35" t="s">
        <v>302</v>
      </c>
      <c r="ED103" s="63" t="s">
        <v>235</v>
      </c>
      <c r="EE103" s="68" t="s">
        <v>235</v>
      </c>
      <c r="EF103" s="70" t="s">
        <v>235</v>
      </c>
      <c r="EG103" s="69" t="s">
        <v>209</v>
      </c>
      <c r="EH103" s="72">
        <v>2002</v>
      </c>
      <c r="EI103" s="69">
        <v>709</v>
      </c>
      <c r="EJ103" s="69">
        <v>895.66552884059354</v>
      </c>
      <c r="EK103" s="69" t="s">
        <v>235</v>
      </c>
      <c r="EL103" s="69">
        <v>183.78294026610902</v>
      </c>
      <c r="EM103" s="69" t="s">
        <v>235</v>
      </c>
      <c r="EO103" s="64" t="s">
        <v>235</v>
      </c>
    </row>
    <row r="104" spans="1:146" ht="31.5" customHeight="1" x14ac:dyDescent="0.45">
      <c r="A104" s="22">
        <v>24</v>
      </c>
      <c r="B104" s="22">
        <v>103</v>
      </c>
      <c r="D104" s="52" t="s">
        <v>548</v>
      </c>
      <c r="E104" s="21" t="s">
        <v>549</v>
      </c>
      <c r="F104" s="21">
        <v>2003</v>
      </c>
      <c r="G104" s="21">
        <v>1994</v>
      </c>
      <c r="H104" s="21" t="s">
        <v>235</v>
      </c>
      <c r="I104" s="18" t="s">
        <v>296</v>
      </c>
      <c r="J104" s="21" t="s">
        <v>553</v>
      </c>
      <c r="K104" s="21" t="s">
        <v>453</v>
      </c>
      <c r="L104" s="21" t="s">
        <v>365</v>
      </c>
      <c r="M104" s="21" t="s">
        <v>554</v>
      </c>
      <c r="N104" s="21">
        <v>30.646180999999999</v>
      </c>
      <c r="O104" s="21">
        <v>-85.909621000000001</v>
      </c>
      <c r="P104" s="22" t="s">
        <v>260</v>
      </c>
      <c r="Q104" s="22" t="s">
        <v>260</v>
      </c>
      <c r="R104" s="23" t="s">
        <v>320</v>
      </c>
      <c r="S104" s="21" t="s">
        <v>555</v>
      </c>
      <c r="U104" s="21" t="s">
        <v>187</v>
      </c>
      <c r="X104" s="21" t="s">
        <v>187</v>
      </c>
      <c r="AE104" s="22" t="s">
        <v>302</v>
      </c>
      <c r="AF104" s="22" t="s">
        <v>302</v>
      </c>
      <c r="AG104" s="22" t="s">
        <v>302</v>
      </c>
      <c r="AH104" s="22" t="s">
        <v>302</v>
      </c>
      <c r="AI104" s="22" t="s">
        <v>302</v>
      </c>
      <c r="AJ104" s="22" t="s">
        <v>302</v>
      </c>
      <c r="AK104" s="22" t="s">
        <v>302</v>
      </c>
      <c r="AL104" s="22" t="s">
        <v>302</v>
      </c>
      <c r="AM104" s="22" t="s">
        <v>302</v>
      </c>
      <c r="AN104" s="22" t="s">
        <v>302</v>
      </c>
      <c r="AO104" s="22" t="s">
        <v>302</v>
      </c>
      <c r="AP104" s="35" t="s">
        <v>302</v>
      </c>
      <c r="AQ104" s="35" t="s">
        <v>302</v>
      </c>
      <c r="EA104" s="35" t="s">
        <v>302</v>
      </c>
      <c r="EB104" s="35" t="s">
        <v>302</v>
      </c>
      <c r="EC104" s="35" t="s">
        <v>302</v>
      </c>
      <c r="ED104" s="63" t="s">
        <v>235</v>
      </c>
      <c r="EE104" s="68" t="s">
        <v>235</v>
      </c>
      <c r="EF104" s="70" t="s">
        <v>235</v>
      </c>
      <c r="EG104" s="69" t="s">
        <v>209</v>
      </c>
      <c r="EH104" s="72">
        <v>1994</v>
      </c>
      <c r="EI104" s="69">
        <v>45000</v>
      </c>
      <c r="EJ104" s="69">
        <v>66200.01686335096</v>
      </c>
      <c r="EK104" s="69" t="s">
        <v>235</v>
      </c>
      <c r="EL104" s="69">
        <v>66200.01686335096</v>
      </c>
      <c r="EM104" s="69" t="s">
        <v>235</v>
      </c>
      <c r="EO104" s="64" t="s">
        <v>235</v>
      </c>
    </row>
    <row r="105" spans="1:146" ht="31.5" customHeight="1" x14ac:dyDescent="0.45">
      <c r="A105" s="22">
        <v>24</v>
      </c>
      <c r="B105" s="21">
        <v>104</v>
      </c>
      <c r="D105" s="52" t="s">
        <v>548</v>
      </c>
      <c r="E105" s="21" t="s">
        <v>549</v>
      </c>
      <c r="F105" s="21">
        <v>2003</v>
      </c>
      <c r="G105" s="21" t="s">
        <v>235</v>
      </c>
      <c r="H105" s="21" t="s">
        <v>235</v>
      </c>
      <c r="I105" s="18" t="s">
        <v>296</v>
      </c>
      <c r="J105" s="21" t="s">
        <v>556</v>
      </c>
      <c r="K105" s="21" t="s">
        <v>180</v>
      </c>
      <c r="L105" s="21" t="s">
        <v>365</v>
      </c>
      <c r="M105" s="21" t="s">
        <v>557</v>
      </c>
      <c r="N105" s="21">
        <v>6.8753029999999997</v>
      </c>
      <c r="O105" s="21">
        <v>101.307165</v>
      </c>
      <c r="P105" s="22" t="s">
        <v>377</v>
      </c>
      <c r="Q105" s="22" t="s">
        <v>378</v>
      </c>
      <c r="R105" s="23" t="s">
        <v>301</v>
      </c>
      <c r="S105" s="21" t="s">
        <v>558</v>
      </c>
      <c r="U105" s="21" t="s">
        <v>187</v>
      </c>
      <c r="AE105" s="22" t="s">
        <v>302</v>
      </c>
      <c r="AF105" s="22" t="s">
        <v>302</v>
      </c>
      <c r="AG105" s="22" t="s">
        <v>302</v>
      </c>
      <c r="AH105" s="22" t="s">
        <v>302</v>
      </c>
      <c r="AI105" s="22" t="s">
        <v>302</v>
      </c>
      <c r="AJ105" s="22" t="s">
        <v>302</v>
      </c>
      <c r="AK105" s="22" t="s">
        <v>302</v>
      </c>
      <c r="AL105" s="22" t="s">
        <v>302</v>
      </c>
      <c r="AM105" s="22" t="s">
        <v>302</v>
      </c>
      <c r="AN105" s="22" t="s">
        <v>302</v>
      </c>
      <c r="AO105" s="22" t="s">
        <v>302</v>
      </c>
      <c r="AP105" s="35" t="s">
        <v>302</v>
      </c>
      <c r="AQ105" s="35" t="s">
        <v>302</v>
      </c>
      <c r="EA105" s="35" t="s">
        <v>302</v>
      </c>
      <c r="EB105" s="35" t="s">
        <v>302</v>
      </c>
      <c r="EC105" s="35" t="s">
        <v>302</v>
      </c>
      <c r="ED105" s="63" t="s">
        <v>235</v>
      </c>
      <c r="EE105" s="68" t="s">
        <v>235</v>
      </c>
      <c r="EF105" s="70" t="s">
        <v>235</v>
      </c>
      <c r="EG105" s="69" t="s">
        <v>209</v>
      </c>
      <c r="EH105" s="72">
        <v>2002</v>
      </c>
      <c r="EI105" s="69">
        <v>288</v>
      </c>
      <c r="EJ105" s="69">
        <v>363.82464359110151</v>
      </c>
      <c r="EK105" s="69" t="s">
        <v>235</v>
      </c>
      <c r="EL105" s="69">
        <v>74.653719036162755</v>
      </c>
      <c r="EM105" s="69" t="s">
        <v>235</v>
      </c>
      <c r="EO105" s="64" t="s">
        <v>235</v>
      </c>
    </row>
    <row r="106" spans="1:146" ht="31.5" customHeight="1" x14ac:dyDescent="0.45">
      <c r="A106" s="22">
        <v>24</v>
      </c>
      <c r="B106" s="22">
        <v>105</v>
      </c>
      <c r="D106" s="52" t="s">
        <v>548</v>
      </c>
      <c r="E106" s="21" t="s">
        <v>549</v>
      </c>
      <c r="F106" s="21">
        <v>2003</v>
      </c>
      <c r="G106" s="21" t="s">
        <v>235</v>
      </c>
      <c r="H106" s="21" t="s">
        <v>235</v>
      </c>
      <c r="I106" s="18" t="s">
        <v>296</v>
      </c>
      <c r="J106" s="21" t="s">
        <v>556</v>
      </c>
      <c r="K106" s="21" t="s">
        <v>180</v>
      </c>
      <c r="L106" s="21" t="s">
        <v>365</v>
      </c>
      <c r="M106" s="21" t="s">
        <v>557</v>
      </c>
      <c r="N106" s="21">
        <v>6.8753029999999997</v>
      </c>
      <c r="O106" s="21">
        <v>101.307165</v>
      </c>
      <c r="P106" s="22" t="s">
        <v>377</v>
      </c>
      <c r="Q106" s="22" t="s">
        <v>378</v>
      </c>
      <c r="R106" s="23" t="s">
        <v>301</v>
      </c>
      <c r="S106" s="21" t="s">
        <v>559</v>
      </c>
      <c r="T106" s="21" t="s">
        <v>187</v>
      </c>
      <c r="AE106" s="22" t="s">
        <v>302</v>
      </c>
      <c r="AF106" s="22" t="s">
        <v>302</v>
      </c>
      <c r="AG106" s="22" t="s">
        <v>302</v>
      </c>
      <c r="AH106" s="22" t="s">
        <v>302</v>
      </c>
      <c r="AI106" s="22" t="s">
        <v>302</v>
      </c>
      <c r="AJ106" s="22" t="s">
        <v>302</v>
      </c>
      <c r="AK106" s="22" t="s">
        <v>302</v>
      </c>
      <c r="AL106" s="22" t="s">
        <v>302</v>
      </c>
      <c r="AM106" s="22" t="s">
        <v>302</v>
      </c>
      <c r="AN106" s="22" t="s">
        <v>302</v>
      </c>
      <c r="AO106" s="22" t="s">
        <v>302</v>
      </c>
      <c r="AP106" s="35" t="s">
        <v>302</v>
      </c>
      <c r="AQ106" s="35" t="s">
        <v>302</v>
      </c>
      <c r="EA106" s="35" t="s">
        <v>302</v>
      </c>
      <c r="EB106" s="35" t="s">
        <v>302</v>
      </c>
      <c r="EC106" s="35" t="s">
        <v>302</v>
      </c>
      <c r="ED106" s="63" t="s">
        <v>235</v>
      </c>
      <c r="EE106" s="68" t="s">
        <v>235</v>
      </c>
      <c r="EF106" s="70" t="s">
        <v>235</v>
      </c>
      <c r="EG106" s="69" t="s">
        <v>209</v>
      </c>
      <c r="EH106" s="72">
        <v>2002</v>
      </c>
      <c r="EI106" s="69">
        <v>958</v>
      </c>
      <c r="EJ106" s="69">
        <v>1210.2222519034074</v>
      </c>
      <c r="EK106" s="69" t="s">
        <v>235</v>
      </c>
      <c r="EL106" s="69">
        <v>248.32730151612472</v>
      </c>
      <c r="EM106" s="69" t="s">
        <v>235</v>
      </c>
      <c r="EO106" s="64" t="s">
        <v>235</v>
      </c>
    </row>
    <row r="107" spans="1:146" ht="31.5" customHeight="1" x14ac:dyDescent="0.45">
      <c r="A107" s="22">
        <v>24</v>
      </c>
      <c r="B107" s="21">
        <v>106</v>
      </c>
      <c r="D107" s="52" t="s">
        <v>548</v>
      </c>
      <c r="E107" s="21" t="s">
        <v>549</v>
      </c>
      <c r="F107" s="21">
        <v>2003</v>
      </c>
      <c r="G107" s="21">
        <v>2000</v>
      </c>
      <c r="H107" s="21" t="s">
        <v>235</v>
      </c>
      <c r="I107" s="18" t="s">
        <v>296</v>
      </c>
      <c r="J107" s="21" t="s">
        <v>560</v>
      </c>
      <c r="K107" s="21" t="s">
        <v>180</v>
      </c>
      <c r="L107" s="21" t="s">
        <v>561</v>
      </c>
      <c r="M107" s="21" t="s">
        <v>562</v>
      </c>
      <c r="N107" s="21">
        <v>20.351559000000002</v>
      </c>
      <c r="O107" s="21">
        <v>106.30968900000001</v>
      </c>
      <c r="P107" s="22" t="s">
        <v>183</v>
      </c>
      <c r="Q107" s="22" t="s">
        <v>184</v>
      </c>
      <c r="R107" s="23" t="s">
        <v>185</v>
      </c>
      <c r="S107" s="21" t="s">
        <v>563</v>
      </c>
      <c r="U107" s="21" t="s">
        <v>187</v>
      </c>
      <c r="AE107" s="22" t="s">
        <v>302</v>
      </c>
      <c r="AF107" s="22" t="s">
        <v>302</v>
      </c>
      <c r="AG107" s="22" t="s">
        <v>302</v>
      </c>
      <c r="AH107" s="22" t="s">
        <v>302</v>
      </c>
      <c r="AI107" s="22" t="s">
        <v>302</v>
      </c>
      <c r="AJ107" s="22" t="s">
        <v>302</v>
      </c>
      <c r="AK107" s="22" t="s">
        <v>302</v>
      </c>
      <c r="AL107" s="22" t="s">
        <v>302</v>
      </c>
      <c r="AM107" s="22" t="s">
        <v>302</v>
      </c>
      <c r="AN107" s="22" t="s">
        <v>302</v>
      </c>
      <c r="AO107" s="22" t="s">
        <v>302</v>
      </c>
      <c r="AP107" s="35" t="s">
        <v>302</v>
      </c>
      <c r="AQ107" s="35" t="s">
        <v>302</v>
      </c>
      <c r="EA107" s="35" t="s">
        <v>302</v>
      </c>
      <c r="EB107" s="35" t="s">
        <v>302</v>
      </c>
      <c r="EC107" s="35" t="s">
        <v>302</v>
      </c>
      <c r="ED107" s="63" t="s">
        <v>235</v>
      </c>
      <c r="EE107" s="68" t="s">
        <v>235</v>
      </c>
      <c r="EF107" s="70" t="s">
        <v>235</v>
      </c>
      <c r="EG107" s="69" t="s">
        <v>209</v>
      </c>
      <c r="EH107" s="72">
        <v>2000</v>
      </c>
      <c r="EI107" s="69">
        <v>84</v>
      </c>
      <c r="EJ107" s="69">
        <v>174.53589055892709</v>
      </c>
      <c r="EK107" s="69" t="s">
        <v>235</v>
      </c>
      <c r="EL107" s="69">
        <v>5.9263043687072194</v>
      </c>
      <c r="EM107" s="69" t="s">
        <v>235</v>
      </c>
      <c r="EO107" s="64" t="s">
        <v>235</v>
      </c>
    </row>
    <row r="108" spans="1:146" ht="31.5" customHeight="1" x14ac:dyDescent="0.45">
      <c r="A108" s="22">
        <v>24</v>
      </c>
      <c r="B108" s="22">
        <v>107</v>
      </c>
      <c r="D108" s="52" t="s">
        <v>548</v>
      </c>
      <c r="E108" s="21" t="s">
        <v>549</v>
      </c>
      <c r="F108" s="21">
        <v>2003</v>
      </c>
      <c r="G108" s="21">
        <v>2000</v>
      </c>
      <c r="H108" s="21" t="s">
        <v>235</v>
      </c>
      <c r="I108" s="18" t="s">
        <v>296</v>
      </c>
      <c r="J108" s="21" t="s">
        <v>560</v>
      </c>
      <c r="K108" s="21" t="s">
        <v>180</v>
      </c>
      <c r="L108" s="21" t="s">
        <v>561</v>
      </c>
      <c r="M108" s="21" t="s">
        <v>562</v>
      </c>
      <c r="N108" s="21">
        <v>20.351559000000002</v>
      </c>
      <c r="O108" s="21">
        <v>106.30968900000001</v>
      </c>
      <c r="P108" s="22" t="s">
        <v>183</v>
      </c>
      <c r="Q108" s="22" t="s">
        <v>184</v>
      </c>
      <c r="R108" s="23" t="s">
        <v>185</v>
      </c>
      <c r="S108" s="21" t="s">
        <v>564</v>
      </c>
      <c r="T108" s="21" t="s">
        <v>187</v>
      </c>
      <c r="AE108" s="22" t="s">
        <v>302</v>
      </c>
      <c r="AF108" s="22" t="s">
        <v>302</v>
      </c>
      <c r="AG108" s="22" t="s">
        <v>302</v>
      </c>
      <c r="AH108" s="22" t="s">
        <v>302</v>
      </c>
      <c r="AI108" s="22" t="s">
        <v>302</v>
      </c>
      <c r="AJ108" s="22" t="s">
        <v>302</v>
      </c>
      <c r="AK108" s="22" t="s">
        <v>302</v>
      </c>
      <c r="AL108" s="22" t="s">
        <v>302</v>
      </c>
      <c r="AM108" s="22" t="s">
        <v>302</v>
      </c>
      <c r="AN108" s="22" t="s">
        <v>302</v>
      </c>
      <c r="AO108" s="22" t="s">
        <v>302</v>
      </c>
      <c r="AP108" s="35" t="s">
        <v>302</v>
      </c>
      <c r="AQ108" s="35" t="s">
        <v>302</v>
      </c>
      <c r="EA108" s="35" t="s">
        <v>302</v>
      </c>
      <c r="EB108" s="35" t="s">
        <v>302</v>
      </c>
      <c r="EC108" s="35" t="s">
        <v>302</v>
      </c>
      <c r="ED108" s="63" t="s">
        <v>235</v>
      </c>
      <c r="EE108" s="68" t="s">
        <v>235</v>
      </c>
      <c r="EF108" s="70" t="s">
        <v>235</v>
      </c>
      <c r="EG108" s="69" t="s">
        <v>209</v>
      </c>
      <c r="EH108" s="72">
        <v>2000</v>
      </c>
      <c r="EI108" s="69">
        <v>164</v>
      </c>
      <c r="EJ108" s="69">
        <v>340.76054823409572</v>
      </c>
      <c r="EK108" s="69" t="s">
        <v>235</v>
      </c>
      <c r="EL108" s="69">
        <v>11.570403767476</v>
      </c>
      <c r="EM108" s="69" t="s">
        <v>235</v>
      </c>
      <c r="EO108" s="64" t="s">
        <v>235</v>
      </c>
    </row>
    <row r="109" spans="1:146" ht="31.5" customHeight="1" x14ac:dyDescent="0.45">
      <c r="A109" s="22">
        <v>24</v>
      </c>
      <c r="B109" s="21">
        <v>108</v>
      </c>
      <c r="D109" s="52" t="s">
        <v>548</v>
      </c>
      <c r="E109" s="21" t="s">
        <v>549</v>
      </c>
      <c r="F109" s="21">
        <v>2003</v>
      </c>
      <c r="G109" s="21">
        <v>1998</v>
      </c>
      <c r="H109" s="21" t="s">
        <v>235</v>
      </c>
      <c r="I109" s="18" t="s">
        <v>296</v>
      </c>
      <c r="J109" s="21" t="s">
        <v>565</v>
      </c>
      <c r="K109" s="21" t="s">
        <v>180</v>
      </c>
      <c r="L109" s="21" t="s">
        <v>566</v>
      </c>
      <c r="M109" s="21" t="s">
        <v>567</v>
      </c>
      <c r="N109" s="21">
        <v>9.8398719999999997</v>
      </c>
      <c r="O109" s="21">
        <v>106.027402</v>
      </c>
      <c r="P109" s="22" t="s">
        <v>183</v>
      </c>
      <c r="Q109" s="22" t="s">
        <v>184</v>
      </c>
      <c r="R109" s="23" t="s">
        <v>185</v>
      </c>
      <c r="S109" s="21" t="s">
        <v>568</v>
      </c>
      <c r="T109" s="21" t="s">
        <v>187</v>
      </c>
      <c r="W109" s="21" t="s">
        <v>187</v>
      </c>
      <c r="X109" s="21" t="s">
        <v>187</v>
      </c>
      <c r="AE109" s="22" t="s">
        <v>302</v>
      </c>
      <c r="AF109" s="22" t="s">
        <v>302</v>
      </c>
      <c r="AG109" s="22" t="s">
        <v>302</v>
      </c>
      <c r="AH109" s="22" t="s">
        <v>302</v>
      </c>
      <c r="AI109" s="22" t="s">
        <v>302</v>
      </c>
      <c r="AJ109" s="22" t="s">
        <v>302</v>
      </c>
      <c r="AK109" s="22" t="s">
        <v>302</v>
      </c>
      <c r="AL109" s="22" t="s">
        <v>302</v>
      </c>
      <c r="AM109" s="22" t="s">
        <v>302</v>
      </c>
      <c r="AN109" s="22" t="s">
        <v>302</v>
      </c>
      <c r="AO109" s="22" t="s">
        <v>302</v>
      </c>
      <c r="AP109" s="35" t="s">
        <v>302</v>
      </c>
      <c r="AQ109" s="35" t="s">
        <v>302</v>
      </c>
      <c r="EA109" s="35" t="s">
        <v>302</v>
      </c>
      <c r="EB109" s="35" t="s">
        <v>302</v>
      </c>
      <c r="EC109" s="35" t="s">
        <v>302</v>
      </c>
      <c r="ED109" s="63" t="s">
        <v>235</v>
      </c>
      <c r="EE109" s="68" t="s">
        <v>235</v>
      </c>
      <c r="EF109" s="70" t="s">
        <v>235</v>
      </c>
      <c r="EG109" s="69" t="s">
        <v>209</v>
      </c>
      <c r="EH109" s="72">
        <v>1998</v>
      </c>
      <c r="EI109" s="69">
        <v>320</v>
      </c>
      <c r="EJ109" s="69">
        <v>680.43298148410361</v>
      </c>
      <c r="EK109" s="69" t="s">
        <v>235</v>
      </c>
      <c r="EL109" s="69">
        <v>23.239055312096241</v>
      </c>
      <c r="EM109" s="69" t="s">
        <v>235</v>
      </c>
      <c r="EO109" s="64" t="s">
        <v>235</v>
      </c>
    </row>
    <row r="110" spans="1:146" ht="31.5" customHeight="1" x14ac:dyDescent="0.45">
      <c r="A110" s="22">
        <v>25</v>
      </c>
      <c r="B110" s="22">
        <v>109</v>
      </c>
      <c r="C110" s="22">
        <v>25</v>
      </c>
      <c r="D110" s="35" t="s">
        <v>569</v>
      </c>
      <c r="E110" s="21" t="s">
        <v>177</v>
      </c>
      <c r="F110" s="21">
        <v>2010</v>
      </c>
      <c r="G110" s="21" t="s">
        <v>570</v>
      </c>
      <c r="H110" s="21" t="s">
        <v>235</v>
      </c>
      <c r="I110" s="18" t="s">
        <v>178</v>
      </c>
      <c r="J110" s="21" t="s">
        <v>571</v>
      </c>
      <c r="K110" s="21" t="s">
        <v>572</v>
      </c>
      <c r="L110" s="21" t="s">
        <v>399</v>
      </c>
      <c r="M110" s="21" t="s">
        <v>573</v>
      </c>
      <c r="N110" s="21">
        <v>9.2951540000000001</v>
      </c>
      <c r="O110" s="21">
        <v>99.813181999999998</v>
      </c>
      <c r="P110" s="22" t="s">
        <v>377</v>
      </c>
      <c r="Q110" s="22" t="s">
        <v>378</v>
      </c>
      <c r="R110" s="23" t="s">
        <v>301</v>
      </c>
      <c r="S110" s="18" t="s">
        <v>235</v>
      </c>
      <c r="Z110" s="21" t="s">
        <v>187</v>
      </c>
      <c r="AC110" s="21" t="s">
        <v>187</v>
      </c>
      <c r="AD110" s="21" t="s">
        <v>574</v>
      </c>
      <c r="AE110" s="53" t="s">
        <v>224</v>
      </c>
      <c r="AF110" s="22" t="s">
        <v>206</v>
      </c>
      <c r="AG110" s="22" t="s">
        <v>206</v>
      </c>
      <c r="AH110" s="22" t="s">
        <v>192</v>
      </c>
      <c r="AI110" s="22" t="s">
        <v>192</v>
      </c>
      <c r="AJ110" s="22" t="s">
        <v>193</v>
      </c>
      <c r="AK110" s="22" t="s">
        <v>192</v>
      </c>
      <c r="AL110" s="22" t="s">
        <v>192</v>
      </c>
      <c r="AM110" s="22" t="s">
        <v>192</v>
      </c>
      <c r="AN110" s="22" t="s">
        <v>192</v>
      </c>
      <c r="AO110" s="22" t="s">
        <v>192</v>
      </c>
      <c r="AP110" s="22" t="s">
        <v>195</v>
      </c>
      <c r="AQ110" s="22" t="s">
        <v>276</v>
      </c>
      <c r="AR110" s="22" t="s">
        <v>200</v>
      </c>
      <c r="AS110" s="22" t="s">
        <v>195</v>
      </c>
      <c r="AT110" s="22" t="s">
        <v>230</v>
      </c>
      <c r="AU110" s="22" t="s">
        <v>575</v>
      </c>
      <c r="AV110" s="22" t="s">
        <v>276</v>
      </c>
      <c r="AW110" s="22" t="s">
        <v>576</v>
      </c>
      <c r="AX110" s="22" t="s">
        <v>200</v>
      </c>
      <c r="AY110" s="22" t="s">
        <v>279</v>
      </c>
      <c r="AZ110" s="22" t="s">
        <v>280</v>
      </c>
      <c r="BA110" s="22" t="s">
        <v>227</v>
      </c>
      <c r="BB110" s="22" t="s">
        <v>195</v>
      </c>
      <c r="BC110" s="22" t="s">
        <v>228</v>
      </c>
      <c r="BD110" s="22" t="s">
        <v>577</v>
      </c>
      <c r="BE110" s="22" t="s">
        <v>276</v>
      </c>
      <c r="BF110" s="22" t="s">
        <v>578</v>
      </c>
      <c r="BG110" s="22" t="s">
        <v>284</v>
      </c>
      <c r="BH110" s="22" t="s">
        <v>276</v>
      </c>
      <c r="BI110" s="22" t="s">
        <v>285</v>
      </c>
      <c r="BJ110" s="22" t="s">
        <v>282</v>
      </c>
      <c r="BK110" s="22" t="s">
        <v>195</v>
      </c>
      <c r="BL110" s="22" t="s">
        <v>283</v>
      </c>
      <c r="BM110" s="22" t="s">
        <v>579</v>
      </c>
      <c r="BN110" s="22" t="s">
        <v>276</v>
      </c>
      <c r="BO110" s="22" t="s">
        <v>580</v>
      </c>
      <c r="BP110" s="22" t="s">
        <v>277</v>
      </c>
      <c r="BQ110" s="22" t="s">
        <v>195</v>
      </c>
      <c r="BR110" s="22" t="s">
        <v>230</v>
      </c>
      <c r="BS110" s="22" t="s">
        <v>581</v>
      </c>
      <c r="BT110" s="22" t="s">
        <v>276</v>
      </c>
      <c r="BU110" s="22" t="s">
        <v>576</v>
      </c>
      <c r="BV110" s="22" t="s">
        <v>582</v>
      </c>
      <c r="BW110" s="22" t="s">
        <v>425</v>
      </c>
      <c r="BX110" s="22" t="s">
        <v>583</v>
      </c>
      <c r="BY110" s="22" t="s">
        <v>584</v>
      </c>
      <c r="BZ110" s="22" t="s">
        <v>425</v>
      </c>
      <c r="CA110" s="22" t="s">
        <v>583</v>
      </c>
      <c r="CB110" s="22" t="s">
        <v>290</v>
      </c>
      <c r="CC110" s="22" t="s">
        <v>291</v>
      </c>
      <c r="CD110" s="22" t="s">
        <v>292</v>
      </c>
      <c r="CE110" s="22" t="s">
        <v>585</v>
      </c>
      <c r="CF110" s="22" t="s">
        <v>425</v>
      </c>
      <c r="CG110" s="22" t="s">
        <v>427</v>
      </c>
      <c r="CH110" s="22" t="s">
        <v>586</v>
      </c>
      <c r="CI110" s="22" t="s">
        <v>425</v>
      </c>
      <c r="CJ110" s="22" t="s">
        <v>583</v>
      </c>
      <c r="CK110" s="22"/>
      <c r="CL110" s="22"/>
      <c r="CM110" s="22"/>
      <c r="CN110" s="22"/>
      <c r="CO110" s="22"/>
      <c r="CP110" s="22"/>
      <c r="CQ110" s="22"/>
      <c r="CR110" s="22"/>
      <c r="CS110" s="22"/>
      <c r="CT110" s="22"/>
      <c r="CU110" s="22"/>
      <c r="CV110" s="22"/>
      <c r="CW110" s="22"/>
      <c r="CX110" s="22"/>
      <c r="CY110" s="22"/>
      <c r="CZ110" s="22"/>
      <c r="DA110" s="22"/>
      <c r="DB110" s="22"/>
      <c r="DC110" s="22"/>
      <c r="DD110" s="22"/>
      <c r="DE110" s="22"/>
      <c r="DF110" s="22"/>
      <c r="DG110" s="22"/>
      <c r="DH110" s="22"/>
      <c r="DI110" s="22"/>
      <c r="DJ110" s="22"/>
      <c r="DK110" s="22"/>
      <c r="DL110" s="22"/>
      <c r="DM110" s="22"/>
      <c r="DN110" s="22"/>
      <c r="DO110" s="22"/>
      <c r="DP110" s="22"/>
      <c r="DQ110" s="22"/>
      <c r="DR110" s="22"/>
      <c r="DS110" s="22"/>
      <c r="DT110" s="22"/>
      <c r="DU110" s="22"/>
      <c r="DV110" s="22"/>
      <c r="DW110" s="22"/>
      <c r="DX110" s="22"/>
      <c r="DY110" s="22"/>
      <c r="DZ110" s="22"/>
      <c r="EA110" s="22" t="s">
        <v>207</v>
      </c>
      <c r="EB110" s="22" t="s">
        <v>206</v>
      </c>
      <c r="EC110" s="22" t="s">
        <v>206</v>
      </c>
      <c r="ED110" s="63">
        <v>1</v>
      </c>
      <c r="EE110" s="68">
        <v>0.65259999999999996</v>
      </c>
      <c r="EF110" s="70" t="s">
        <v>235</v>
      </c>
      <c r="EG110" s="69" t="s">
        <v>235</v>
      </c>
      <c r="EH110" s="72">
        <v>1999</v>
      </c>
      <c r="EI110" s="69" t="s">
        <v>235</v>
      </c>
      <c r="EJ110" s="69" t="s">
        <v>235</v>
      </c>
      <c r="EK110" s="69" t="s">
        <v>235</v>
      </c>
      <c r="EL110" s="69" t="s">
        <v>235</v>
      </c>
      <c r="EM110" s="69" t="s">
        <v>235</v>
      </c>
      <c r="EN110" s="22" t="s">
        <v>587</v>
      </c>
      <c r="EO110" s="63">
        <v>70.511945392491398</v>
      </c>
      <c r="EP110" s="22"/>
    </row>
    <row r="111" spans="1:146" ht="31.5" customHeight="1" x14ac:dyDescent="0.45">
      <c r="A111" s="22">
        <v>25</v>
      </c>
      <c r="B111" s="21">
        <v>110</v>
      </c>
      <c r="D111" s="52" t="s">
        <v>569</v>
      </c>
      <c r="E111" s="21" t="s">
        <v>177</v>
      </c>
      <c r="F111" s="21">
        <v>2010</v>
      </c>
      <c r="G111" s="21" t="s">
        <v>570</v>
      </c>
      <c r="H111" s="21" t="s">
        <v>235</v>
      </c>
      <c r="I111" s="18" t="s">
        <v>178</v>
      </c>
      <c r="J111" s="21" t="s">
        <v>571</v>
      </c>
      <c r="K111" s="21" t="s">
        <v>572</v>
      </c>
      <c r="L111" s="21" t="s">
        <v>181</v>
      </c>
      <c r="M111" s="21" t="s">
        <v>573</v>
      </c>
      <c r="N111" s="21">
        <v>9.2951540000000001</v>
      </c>
      <c r="O111" s="21">
        <v>99.813181999999998</v>
      </c>
      <c r="P111" s="22" t="s">
        <v>377</v>
      </c>
      <c r="Q111" s="22" t="s">
        <v>378</v>
      </c>
      <c r="R111" s="23" t="s">
        <v>301</v>
      </c>
      <c r="S111" s="18" t="s">
        <v>235</v>
      </c>
      <c r="Z111" s="21" t="s">
        <v>187</v>
      </c>
      <c r="AC111" s="21" t="s">
        <v>187</v>
      </c>
      <c r="AD111" s="21" t="s">
        <v>574</v>
      </c>
      <c r="AE111" s="53" t="s">
        <v>224</v>
      </c>
      <c r="AF111" s="22" t="s">
        <v>206</v>
      </c>
      <c r="AG111" s="22" t="s">
        <v>206</v>
      </c>
      <c r="AH111" s="22" t="s">
        <v>192</v>
      </c>
      <c r="AI111" s="22" t="s">
        <v>192</v>
      </c>
      <c r="AJ111" s="22" t="s">
        <v>193</v>
      </c>
      <c r="AK111" s="22" t="s">
        <v>192</v>
      </c>
      <c r="AL111" s="22" t="s">
        <v>192</v>
      </c>
      <c r="AM111" s="22" t="s">
        <v>192</v>
      </c>
      <c r="AN111" s="22" t="s">
        <v>192</v>
      </c>
      <c r="AO111" s="22" t="s">
        <v>192</v>
      </c>
      <c r="AP111" s="22" t="s">
        <v>195</v>
      </c>
      <c r="AQ111" s="22" t="s">
        <v>276</v>
      </c>
      <c r="AR111" s="22" t="s">
        <v>200</v>
      </c>
      <c r="AS111" s="22" t="s">
        <v>195</v>
      </c>
      <c r="AT111" s="22" t="s">
        <v>230</v>
      </c>
      <c r="AU111" s="22" t="s">
        <v>575</v>
      </c>
      <c r="AV111" s="22" t="s">
        <v>276</v>
      </c>
      <c r="AW111" s="22" t="s">
        <v>576</v>
      </c>
      <c r="AX111" s="22" t="s">
        <v>200</v>
      </c>
      <c r="AY111" s="22" t="s">
        <v>279</v>
      </c>
      <c r="AZ111" s="22" t="s">
        <v>280</v>
      </c>
      <c r="BA111" s="22" t="s">
        <v>227</v>
      </c>
      <c r="BB111" s="22" t="s">
        <v>195</v>
      </c>
      <c r="BC111" s="22" t="s">
        <v>228</v>
      </c>
      <c r="BD111" s="22" t="s">
        <v>577</v>
      </c>
      <c r="BE111" s="22" t="s">
        <v>276</v>
      </c>
      <c r="BF111" s="22" t="s">
        <v>578</v>
      </c>
      <c r="BG111" s="22" t="s">
        <v>284</v>
      </c>
      <c r="BH111" s="22" t="s">
        <v>276</v>
      </c>
      <c r="BI111" s="22" t="s">
        <v>285</v>
      </c>
      <c r="BJ111" s="22" t="s">
        <v>282</v>
      </c>
      <c r="BK111" s="22" t="s">
        <v>195</v>
      </c>
      <c r="BL111" s="22" t="s">
        <v>283</v>
      </c>
      <c r="BM111" s="22" t="s">
        <v>579</v>
      </c>
      <c r="BN111" s="22" t="s">
        <v>276</v>
      </c>
      <c r="BO111" s="22" t="s">
        <v>580</v>
      </c>
      <c r="BP111" s="22" t="s">
        <v>277</v>
      </c>
      <c r="BQ111" s="22" t="s">
        <v>195</v>
      </c>
      <c r="BR111" s="22" t="s">
        <v>230</v>
      </c>
      <c r="BS111" s="22" t="s">
        <v>581</v>
      </c>
      <c r="BT111" s="22" t="s">
        <v>276</v>
      </c>
      <c r="BU111" s="22" t="s">
        <v>576</v>
      </c>
      <c r="BV111" s="22" t="s">
        <v>582</v>
      </c>
      <c r="BW111" s="22" t="s">
        <v>425</v>
      </c>
      <c r="BX111" s="22" t="s">
        <v>583</v>
      </c>
      <c r="BY111" s="22" t="s">
        <v>584</v>
      </c>
      <c r="BZ111" s="22" t="s">
        <v>425</v>
      </c>
      <c r="CA111" s="22" t="s">
        <v>583</v>
      </c>
      <c r="CB111" s="22" t="s">
        <v>290</v>
      </c>
      <c r="CC111" s="22" t="s">
        <v>291</v>
      </c>
      <c r="CD111" s="22" t="s">
        <v>292</v>
      </c>
      <c r="CE111" s="22" t="s">
        <v>585</v>
      </c>
      <c r="CF111" s="22" t="s">
        <v>425</v>
      </c>
      <c r="CG111" s="22" t="s">
        <v>427</v>
      </c>
      <c r="CH111" s="22" t="s">
        <v>586</v>
      </c>
      <c r="CI111" s="22" t="s">
        <v>425</v>
      </c>
      <c r="CJ111" s="22" t="s">
        <v>583</v>
      </c>
      <c r="EA111" s="22" t="s">
        <v>207</v>
      </c>
      <c r="EB111" s="22" t="s">
        <v>206</v>
      </c>
      <c r="EC111" s="22" t="s">
        <v>206</v>
      </c>
      <c r="ED111" s="63">
        <v>1</v>
      </c>
      <c r="EE111" s="68">
        <v>0.65259999999999996</v>
      </c>
      <c r="EF111" s="70" t="s">
        <v>235</v>
      </c>
      <c r="EG111" s="69" t="s">
        <v>235</v>
      </c>
      <c r="EH111" s="72">
        <v>1999</v>
      </c>
      <c r="EI111" s="69" t="s">
        <v>235</v>
      </c>
      <c r="EJ111" s="69" t="s">
        <v>235</v>
      </c>
      <c r="EK111" s="69" t="s">
        <v>235</v>
      </c>
      <c r="EL111" s="69" t="s">
        <v>235</v>
      </c>
      <c r="EM111" s="69" t="s">
        <v>235</v>
      </c>
      <c r="EN111" s="21" t="s">
        <v>587</v>
      </c>
      <c r="EO111" s="64">
        <v>72.218430034129696</v>
      </c>
    </row>
    <row r="112" spans="1:146" ht="31.5" customHeight="1" x14ac:dyDescent="0.45">
      <c r="A112" s="22">
        <v>25</v>
      </c>
      <c r="B112" s="22">
        <v>111</v>
      </c>
      <c r="D112" s="52" t="s">
        <v>569</v>
      </c>
      <c r="E112" s="21" t="s">
        <v>177</v>
      </c>
      <c r="F112" s="21">
        <v>2010</v>
      </c>
      <c r="G112" s="21" t="s">
        <v>570</v>
      </c>
      <c r="H112" s="21" t="s">
        <v>235</v>
      </c>
      <c r="I112" s="18" t="s">
        <v>178</v>
      </c>
      <c r="J112" s="21" t="s">
        <v>571</v>
      </c>
      <c r="K112" s="21" t="s">
        <v>572</v>
      </c>
      <c r="L112" s="21" t="s">
        <v>588</v>
      </c>
      <c r="M112" s="21" t="s">
        <v>573</v>
      </c>
      <c r="N112" s="21">
        <v>9.2951540000000001</v>
      </c>
      <c r="O112" s="21">
        <v>99.813181999999998</v>
      </c>
      <c r="P112" s="22" t="s">
        <v>377</v>
      </c>
      <c r="Q112" s="22" t="s">
        <v>378</v>
      </c>
      <c r="R112" s="23" t="s">
        <v>301</v>
      </c>
      <c r="S112" s="18" t="s">
        <v>235</v>
      </c>
      <c r="Z112" s="21" t="s">
        <v>187</v>
      </c>
      <c r="AC112" s="21" t="s">
        <v>187</v>
      </c>
      <c r="AD112" s="21" t="s">
        <v>574</v>
      </c>
      <c r="AE112" s="53" t="s">
        <v>224</v>
      </c>
      <c r="AF112" s="22" t="s">
        <v>206</v>
      </c>
      <c r="AG112" s="22" t="s">
        <v>206</v>
      </c>
      <c r="AH112" s="22" t="s">
        <v>192</v>
      </c>
      <c r="AI112" s="22" t="s">
        <v>192</v>
      </c>
      <c r="AJ112" s="22" t="s">
        <v>193</v>
      </c>
      <c r="AK112" s="22" t="s">
        <v>192</v>
      </c>
      <c r="AL112" s="22" t="s">
        <v>192</v>
      </c>
      <c r="AM112" s="22" t="s">
        <v>192</v>
      </c>
      <c r="AN112" s="22" t="s">
        <v>192</v>
      </c>
      <c r="AO112" s="22" t="s">
        <v>192</v>
      </c>
      <c r="AP112" s="22" t="s">
        <v>195</v>
      </c>
      <c r="AQ112" s="22" t="s">
        <v>276</v>
      </c>
      <c r="AR112" s="22" t="s">
        <v>200</v>
      </c>
      <c r="AS112" s="22" t="s">
        <v>195</v>
      </c>
      <c r="AT112" s="22" t="s">
        <v>230</v>
      </c>
      <c r="AU112" s="22" t="s">
        <v>575</v>
      </c>
      <c r="AV112" s="22" t="s">
        <v>276</v>
      </c>
      <c r="AW112" s="22" t="s">
        <v>576</v>
      </c>
      <c r="AX112" s="22" t="s">
        <v>200</v>
      </c>
      <c r="AY112" s="22" t="s">
        <v>279</v>
      </c>
      <c r="AZ112" s="22" t="s">
        <v>280</v>
      </c>
      <c r="BA112" s="22" t="s">
        <v>227</v>
      </c>
      <c r="BB112" s="22" t="s">
        <v>195</v>
      </c>
      <c r="BC112" s="22" t="s">
        <v>228</v>
      </c>
      <c r="BD112" s="22" t="s">
        <v>577</v>
      </c>
      <c r="BE112" s="22" t="s">
        <v>276</v>
      </c>
      <c r="BF112" s="22" t="s">
        <v>578</v>
      </c>
      <c r="BG112" s="22" t="s">
        <v>284</v>
      </c>
      <c r="BH112" s="22" t="s">
        <v>276</v>
      </c>
      <c r="BI112" s="22" t="s">
        <v>285</v>
      </c>
      <c r="BJ112" s="22" t="s">
        <v>282</v>
      </c>
      <c r="BK112" s="22" t="s">
        <v>195</v>
      </c>
      <c r="BL112" s="22" t="s">
        <v>283</v>
      </c>
      <c r="BM112" s="22" t="s">
        <v>579</v>
      </c>
      <c r="BN112" s="22" t="s">
        <v>276</v>
      </c>
      <c r="BO112" s="22" t="s">
        <v>580</v>
      </c>
      <c r="BP112" s="22" t="s">
        <v>277</v>
      </c>
      <c r="BQ112" s="22" t="s">
        <v>195</v>
      </c>
      <c r="BR112" s="22" t="s">
        <v>230</v>
      </c>
      <c r="BS112" s="22" t="s">
        <v>581</v>
      </c>
      <c r="BT112" s="22" t="s">
        <v>276</v>
      </c>
      <c r="BU112" s="22" t="s">
        <v>576</v>
      </c>
      <c r="BV112" s="22" t="s">
        <v>582</v>
      </c>
      <c r="BW112" s="22" t="s">
        <v>425</v>
      </c>
      <c r="BX112" s="22" t="s">
        <v>583</v>
      </c>
      <c r="BY112" s="22" t="s">
        <v>584</v>
      </c>
      <c r="BZ112" s="22" t="s">
        <v>425</v>
      </c>
      <c r="CA112" s="22" t="s">
        <v>583</v>
      </c>
      <c r="CB112" s="22" t="s">
        <v>290</v>
      </c>
      <c r="CC112" s="22" t="s">
        <v>291</v>
      </c>
      <c r="CD112" s="22" t="s">
        <v>292</v>
      </c>
      <c r="CE112" s="22" t="s">
        <v>585</v>
      </c>
      <c r="CF112" s="22" t="s">
        <v>425</v>
      </c>
      <c r="CG112" s="22" t="s">
        <v>427</v>
      </c>
      <c r="CH112" s="22" t="s">
        <v>586</v>
      </c>
      <c r="CI112" s="22" t="s">
        <v>425</v>
      </c>
      <c r="CJ112" s="22" t="s">
        <v>583</v>
      </c>
      <c r="EA112" s="22" t="s">
        <v>207</v>
      </c>
      <c r="EB112" s="22" t="s">
        <v>206</v>
      </c>
      <c r="EC112" s="22" t="s">
        <v>206</v>
      </c>
      <c r="ED112" s="63">
        <v>1</v>
      </c>
      <c r="EE112" s="68">
        <v>0.65259999999999996</v>
      </c>
      <c r="EF112" s="70" t="s">
        <v>235</v>
      </c>
      <c r="EG112" s="69" t="s">
        <v>235</v>
      </c>
      <c r="EH112" s="72">
        <v>1999</v>
      </c>
      <c r="EI112" s="69" t="s">
        <v>235</v>
      </c>
      <c r="EJ112" s="69" t="s">
        <v>235</v>
      </c>
      <c r="EK112" s="69" t="s">
        <v>235</v>
      </c>
      <c r="EL112" s="69" t="s">
        <v>235</v>
      </c>
      <c r="EM112" s="69" t="s">
        <v>235</v>
      </c>
      <c r="EN112" s="21" t="s">
        <v>587</v>
      </c>
      <c r="EO112" s="64">
        <v>82.457337883958999</v>
      </c>
    </row>
    <row r="113" spans="1:146" ht="31.5" customHeight="1" x14ac:dyDescent="0.45">
      <c r="A113" s="22">
        <v>25</v>
      </c>
      <c r="B113" s="21">
        <v>112</v>
      </c>
      <c r="D113" s="52" t="s">
        <v>569</v>
      </c>
      <c r="E113" s="21" t="s">
        <v>177</v>
      </c>
      <c r="F113" s="21">
        <v>2010</v>
      </c>
      <c r="G113" s="21" t="s">
        <v>570</v>
      </c>
      <c r="H113" s="21" t="s">
        <v>235</v>
      </c>
      <c r="I113" s="18" t="s">
        <v>178</v>
      </c>
      <c r="J113" s="21" t="s">
        <v>571</v>
      </c>
      <c r="K113" s="21" t="s">
        <v>572</v>
      </c>
      <c r="L113" s="21" t="s">
        <v>589</v>
      </c>
      <c r="M113" s="21" t="s">
        <v>573</v>
      </c>
      <c r="N113" s="21">
        <v>9.2951540000000001</v>
      </c>
      <c r="O113" s="21">
        <v>99.813181999999998</v>
      </c>
      <c r="P113" s="22" t="s">
        <v>377</v>
      </c>
      <c r="Q113" s="22" t="s">
        <v>378</v>
      </c>
      <c r="R113" s="23" t="s">
        <v>301</v>
      </c>
      <c r="S113" s="18" t="s">
        <v>235</v>
      </c>
      <c r="Z113" s="21" t="s">
        <v>187</v>
      </c>
      <c r="AC113" s="21" t="s">
        <v>187</v>
      </c>
      <c r="AD113" s="21" t="s">
        <v>574</v>
      </c>
      <c r="AE113" s="53" t="s">
        <v>224</v>
      </c>
      <c r="AF113" s="22" t="s">
        <v>206</v>
      </c>
      <c r="AG113" s="22" t="s">
        <v>206</v>
      </c>
      <c r="AH113" s="22" t="s">
        <v>192</v>
      </c>
      <c r="AI113" s="22" t="s">
        <v>192</v>
      </c>
      <c r="AJ113" s="22" t="s">
        <v>193</v>
      </c>
      <c r="AK113" s="22" t="s">
        <v>192</v>
      </c>
      <c r="AL113" s="22" t="s">
        <v>192</v>
      </c>
      <c r="AM113" s="22" t="s">
        <v>192</v>
      </c>
      <c r="AN113" s="22" t="s">
        <v>192</v>
      </c>
      <c r="AO113" s="22" t="s">
        <v>192</v>
      </c>
      <c r="AP113" s="22" t="s">
        <v>195</v>
      </c>
      <c r="AQ113" s="22" t="s">
        <v>276</v>
      </c>
      <c r="AR113" s="22" t="s">
        <v>200</v>
      </c>
      <c r="AS113" s="22" t="s">
        <v>195</v>
      </c>
      <c r="AT113" s="22" t="s">
        <v>230</v>
      </c>
      <c r="AU113" s="22" t="s">
        <v>575</v>
      </c>
      <c r="AV113" s="22" t="s">
        <v>276</v>
      </c>
      <c r="AW113" s="22" t="s">
        <v>576</v>
      </c>
      <c r="AX113" s="22" t="s">
        <v>200</v>
      </c>
      <c r="AY113" s="22" t="s">
        <v>279</v>
      </c>
      <c r="AZ113" s="22" t="s">
        <v>280</v>
      </c>
      <c r="BA113" s="22" t="s">
        <v>227</v>
      </c>
      <c r="BB113" s="22" t="s">
        <v>195</v>
      </c>
      <c r="BC113" s="22" t="s">
        <v>228</v>
      </c>
      <c r="BD113" s="22" t="s">
        <v>577</v>
      </c>
      <c r="BE113" s="22" t="s">
        <v>276</v>
      </c>
      <c r="BF113" s="22" t="s">
        <v>578</v>
      </c>
      <c r="BG113" s="22" t="s">
        <v>284</v>
      </c>
      <c r="BH113" s="22" t="s">
        <v>276</v>
      </c>
      <c r="BI113" s="22" t="s">
        <v>285</v>
      </c>
      <c r="BJ113" s="22" t="s">
        <v>282</v>
      </c>
      <c r="BK113" s="22" t="s">
        <v>195</v>
      </c>
      <c r="BL113" s="22" t="s">
        <v>283</v>
      </c>
      <c r="BM113" s="22" t="s">
        <v>579</v>
      </c>
      <c r="BN113" s="22" t="s">
        <v>276</v>
      </c>
      <c r="BO113" s="22" t="s">
        <v>580</v>
      </c>
      <c r="BP113" s="22" t="s">
        <v>277</v>
      </c>
      <c r="BQ113" s="22" t="s">
        <v>195</v>
      </c>
      <c r="BR113" s="22" t="s">
        <v>230</v>
      </c>
      <c r="BS113" s="22" t="s">
        <v>581</v>
      </c>
      <c r="BT113" s="22" t="s">
        <v>276</v>
      </c>
      <c r="BU113" s="22" t="s">
        <v>576</v>
      </c>
      <c r="BV113" s="22" t="s">
        <v>582</v>
      </c>
      <c r="BW113" s="22" t="s">
        <v>425</v>
      </c>
      <c r="BX113" s="22" t="s">
        <v>583</v>
      </c>
      <c r="BY113" s="22" t="s">
        <v>584</v>
      </c>
      <c r="BZ113" s="22" t="s">
        <v>425</v>
      </c>
      <c r="CA113" s="22" t="s">
        <v>583</v>
      </c>
      <c r="CB113" s="22" t="s">
        <v>290</v>
      </c>
      <c r="CC113" s="22" t="s">
        <v>291</v>
      </c>
      <c r="CD113" s="22" t="s">
        <v>292</v>
      </c>
      <c r="CE113" s="22" t="s">
        <v>585</v>
      </c>
      <c r="CF113" s="22" t="s">
        <v>425</v>
      </c>
      <c r="CG113" s="22" t="s">
        <v>427</v>
      </c>
      <c r="CH113" s="22" t="s">
        <v>586</v>
      </c>
      <c r="CI113" s="22" t="s">
        <v>425</v>
      </c>
      <c r="CJ113" s="22" t="s">
        <v>583</v>
      </c>
      <c r="EA113" s="22" t="s">
        <v>207</v>
      </c>
      <c r="EB113" s="22" t="s">
        <v>206</v>
      </c>
      <c r="EC113" s="22" t="s">
        <v>206</v>
      </c>
      <c r="ED113" s="63">
        <v>1</v>
      </c>
      <c r="EE113" s="68">
        <v>0.65259999999999996</v>
      </c>
      <c r="EF113" s="70" t="s">
        <v>235</v>
      </c>
      <c r="EG113" s="70" t="s">
        <v>235</v>
      </c>
      <c r="EH113" s="72">
        <v>1999</v>
      </c>
      <c r="EI113" s="69" t="s">
        <v>235</v>
      </c>
      <c r="EJ113" s="69" t="s">
        <v>235</v>
      </c>
      <c r="EK113" s="69" t="s">
        <v>235</v>
      </c>
      <c r="EL113" s="69" t="s">
        <v>235</v>
      </c>
      <c r="EM113" s="69" t="s">
        <v>235</v>
      </c>
      <c r="EN113" s="21" t="s">
        <v>587</v>
      </c>
      <c r="EO113" s="64">
        <v>44.4027303754266</v>
      </c>
    </row>
    <row r="114" spans="1:146" ht="31.5" customHeight="1" x14ac:dyDescent="0.45">
      <c r="A114" s="21">
        <v>26</v>
      </c>
      <c r="B114" s="22">
        <v>113</v>
      </c>
      <c r="C114" s="21">
        <v>26</v>
      </c>
      <c r="D114" s="52" t="s">
        <v>590</v>
      </c>
      <c r="E114" s="21" t="s">
        <v>177</v>
      </c>
      <c r="F114" s="21">
        <v>1999</v>
      </c>
      <c r="G114" s="21" t="s">
        <v>235</v>
      </c>
      <c r="H114" s="21" t="s">
        <v>235</v>
      </c>
      <c r="I114" s="18" t="s">
        <v>178</v>
      </c>
      <c r="J114" s="21" t="s">
        <v>591</v>
      </c>
      <c r="L114" s="21" t="s">
        <v>592</v>
      </c>
      <c r="M114" s="21" t="s">
        <v>593</v>
      </c>
      <c r="N114" s="21">
        <v>25.529236999999998</v>
      </c>
      <c r="O114" s="21">
        <v>-80.338600999999997</v>
      </c>
      <c r="P114" s="22" t="s">
        <v>260</v>
      </c>
      <c r="Q114" s="22" t="s">
        <v>260</v>
      </c>
      <c r="R114" s="23" t="s">
        <v>320</v>
      </c>
      <c r="S114" s="21" t="s">
        <v>594</v>
      </c>
      <c r="T114" s="21" t="s">
        <v>187</v>
      </c>
      <c r="AE114" s="22" t="s">
        <v>302</v>
      </c>
      <c r="AF114" s="22" t="s">
        <v>302</v>
      </c>
      <c r="AG114" s="22" t="s">
        <v>302</v>
      </c>
      <c r="AH114" s="22" t="s">
        <v>302</v>
      </c>
      <c r="AI114" s="22" t="s">
        <v>302</v>
      </c>
      <c r="AJ114" s="22" t="s">
        <v>302</v>
      </c>
      <c r="AK114" s="22" t="s">
        <v>302</v>
      </c>
      <c r="AL114" s="22" t="s">
        <v>302</v>
      </c>
      <c r="AM114" s="22" t="s">
        <v>302</v>
      </c>
      <c r="AN114" s="22" t="s">
        <v>302</v>
      </c>
      <c r="AO114" s="22" t="s">
        <v>302</v>
      </c>
      <c r="AP114" s="35" t="s">
        <v>302</v>
      </c>
      <c r="AQ114" s="35" t="s">
        <v>302</v>
      </c>
      <c r="EA114" s="35" t="s">
        <v>302</v>
      </c>
      <c r="EB114" s="35" t="s">
        <v>302</v>
      </c>
      <c r="EC114" s="35" t="s">
        <v>302</v>
      </c>
      <c r="ED114" s="63" t="s">
        <v>235</v>
      </c>
      <c r="EE114" s="68">
        <v>121.5</v>
      </c>
      <c r="EF114" s="70">
        <v>6700000</v>
      </c>
      <c r="EG114" s="69" t="s">
        <v>209</v>
      </c>
      <c r="EH114" s="72">
        <v>1998</v>
      </c>
      <c r="EI114" s="69">
        <v>55144</v>
      </c>
      <c r="EJ114" s="69">
        <v>73765.875927359652</v>
      </c>
      <c r="EK114" s="69" t="s">
        <v>235</v>
      </c>
      <c r="EL114" s="69">
        <v>73765.875927359652</v>
      </c>
      <c r="EM114" s="69" t="s">
        <v>235</v>
      </c>
      <c r="EN114" s="21" t="s">
        <v>595</v>
      </c>
      <c r="EO114" s="64">
        <v>80</v>
      </c>
    </row>
    <row r="115" spans="1:146" ht="31.5" customHeight="1" x14ac:dyDescent="0.45">
      <c r="A115" s="21">
        <v>26</v>
      </c>
      <c r="B115" s="21">
        <v>114</v>
      </c>
      <c r="D115" s="52" t="s">
        <v>590</v>
      </c>
      <c r="E115" s="21" t="s">
        <v>177</v>
      </c>
      <c r="F115" s="21">
        <v>1999</v>
      </c>
      <c r="G115" s="21">
        <v>1996</v>
      </c>
      <c r="H115" s="21" t="s">
        <v>235</v>
      </c>
      <c r="I115" s="18" t="s">
        <v>178</v>
      </c>
      <c r="J115" s="21" t="s">
        <v>596</v>
      </c>
      <c r="K115" s="21" t="s">
        <v>257</v>
      </c>
      <c r="L115" s="21" t="s">
        <v>597</v>
      </c>
      <c r="M115" s="21" t="s">
        <v>598</v>
      </c>
      <c r="N115" s="21">
        <v>25.713076999999998</v>
      </c>
      <c r="O115" s="21">
        <v>-80.160792999999998</v>
      </c>
      <c r="P115" s="22" t="s">
        <v>260</v>
      </c>
      <c r="Q115" s="22" t="s">
        <v>260</v>
      </c>
      <c r="R115" s="23" t="s">
        <v>320</v>
      </c>
      <c r="S115" s="21" t="s">
        <v>596</v>
      </c>
      <c r="U115" s="21" t="s">
        <v>187</v>
      </c>
      <c r="X115" s="21" t="s">
        <v>187</v>
      </c>
      <c r="Z115" s="21" t="s">
        <v>187</v>
      </c>
      <c r="AD115" s="21" t="s">
        <v>599</v>
      </c>
      <c r="AE115" s="22" t="s">
        <v>302</v>
      </c>
      <c r="AF115" s="22" t="s">
        <v>302</v>
      </c>
      <c r="AG115" s="22" t="s">
        <v>302</v>
      </c>
      <c r="AH115" s="22" t="s">
        <v>302</v>
      </c>
      <c r="AI115" s="22" t="s">
        <v>302</v>
      </c>
      <c r="AJ115" s="22" t="s">
        <v>302</v>
      </c>
      <c r="AK115" s="22" t="s">
        <v>302</v>
      </c>
      <c r="AL115" s="22" t="s">
        <v>302</v>
      </c>
      <c r="AM115" s="22" t="s">
        <v>302</v>
      </c>
      <c r="AN115" s="22" t="s">
        <v>302</v>
      </c>
      <c r="AO115" s="22" t="s">
        <v>302</v>
      </c>
      <c r="AP115" s="35" t="s">
        <v>302</v>
      </c>
      <c r="AQ115" s="35" t="s">
        <v>302</v>
      </c>
      <c r="EA115" s="35" t="s">
        <v>302</v>
      </c>
      <c r="EB115" s="35" t="s">
        <v>302</v>
      </c>
      <c r="EC115" s="35" t="s">
        <v>302</v>
      </c>
      <c r="ED115" s="63" t="s">
        <v>235</v>
      </c>
      <c r="EE115" s="68">
        <v>8.7007413029999991</v>
      </c>
      <c r="EF115" s="70">
        <v>800000</v>
      </c>
      <c r="EG115" s="69" t="s">
        <v>209</v>
      </c>
      <c r="EH115" s="72">
        <v>1996</v>
      </c>
      <c r="EI115" s="69">
        <v>91946</v>
      </c>
      <c r="EJ115" s="69">
        <v>127824.87091046281</v>
      </c>
      <c r="EK115" s="69" t="s">
        <v>235</v>
      </c>
      <c r="EL115" s="69">
        <v>127824.87091046281</v>
      </c>
      <c r="EM115" s="69" t="s">
        <v>235</v>
      </c>
      <c r="EO115" s="64" t="s">
        <v>235</v>
      </c>
      <c r="EP115" s="21" t="s">
        <v>600</v>
      </c>
    </row>
    <row r="116" spans="1:146" ht="31.5" customHeight="1" x14ac:dyDescent="0.45">
      <c r="A116" s="21">
        <v>26</v>
      </c>
      <c r="B116" s="22">
        <v>115</v>
      </c>
      <c r="D116" s="52" t="s">
        <v>590</v>
      </c>
      <c r="E116" s="21" t="s">
        <v>177</v>
      </c>
      <c r="F116" s="21">
        <v>1999</v>
      </c>
      <c r="G116" s="21">
        <v>1999</v>
      </c>
      <c r="H116" s="21" t="s">
        <v>235</v>
      </c>
      <c r="I116" s="18" t="s">
        <v>178</v>
      </c>
      <c r="J116" s="21" t="s">
        <v>601</v>
      </c>
      <c r="K116" s="21" t="s">
        <v>257</v>
      </c>
      <c r="L116" s="21" t="s">
        <v>602</v>
      </c>
      <c r="M116" s="21" t="s">
        <v>603</v>
      </c>
      <c r="N116" s="21">
        <v>25.670819000000002</v>
      </c>
      <c r="O116" s="21">
        <v>-80157829</v>
      </c>
      <c r="P116" s="22" t="s">
        <v>260</v>
      </c>
      <c r="Q116" s="22" t="s">
        <v>260</v>
      </c>
      <c r="R116" s="23" t="s">
        <v>320</v>
      </c>
      <c r="S116" s="21" t="s">
        <v>601</v>
      </c>
      <c r="U116" s="21" t="s">
        <v>187</v>
      </c>
      <c r="X116" s="21" t="s">
        <v>187</v>
      </c>
      <c r="Z116" s="21" t="s">
        <v>187</v>
      </c>
      <c r="AD116" s="21" t="s">
        <v>604</v>
      </c>
      <c r="AE116" s="22" t="s">
        <v>302</v>
      </c>
      <c r="AF116" s="22" t="s">
        <v>302</v>
      </c>
      <c r="AG116" s="22" t="s">
        <v>302</v>
      </c>
      <c r="AH116" s="22" t="s">
        <v>302</v>
      </c>
      <c r="AI116" s="22" t="s">
        <v>302</v>
      </c>
      <c r="AJ116" s="22" t="s">
        <v>302</v>
      </c>
      <c r="AK116" s="22" t="s">
        <v>302</v>
      </c>
      <c r="AL116" s="22" t="s">
        <v>302</v>
      </c>
      <c r="AM116" s="22" t="s">
        <v>302</v>
      </c>
      <c r="AN116" s="22" t="s">
        <v>302</v>
      </c>
      <c r="AO116" s="22" t="s">
        <v>302</v>
      </c>
      <c r="AP116" s="35" t="s">
        <v>302</v>
      </c>
      <c r="AQ116" s="35" t="s">
        <v>302</v>
      </c>
      <c r="EA116" s="35" t="s">
        <v>302</v>
      </c>
      <c r="EB116" s="35" t="s">
        <v>302</v>
      </c>
      <c r="EC116" s="35" t="s">
        <v>302</v>
      </c>
      <c r="ED116" s="63" t="s">
        <v>235</v>
      </c>
      <c r="EE116" s="68">
        <v>34.39827957</v>
      </c>
      <c r="EF116" s="70">
        <v>2800000</v>
      </c>
      <c r="EG116" s="69" t="s">
        <v>209</v>
      </c>
      <c r="EH116" s="72">
        <v>1999</v>
      </c>
      <c r="EI116" s="69">
        <v>81399</v>
      </c>
      <c r="EJ116" s="69">
        <v>106555.60344226983</v>
      </c>
      <c r="EK116" s="69" t="s">
        <v>235</v>
      </c>
      <c r="EL116" s="69">
        <v>106555.60344226983</v>
      </c>
      <c r="EM116" s="69" t="s">
        <v>235</v>
      </c>
      <c r="EO116" s="64" t="s">
        <v>235</v>
      </c>
    </row>
    <row r="117" spans="1:146" ht="31.5" customHeight="1" x14ac:dyDescent="0.45">
      <c r="A117" s="21">
        <v>26</v>
      </c>
      <c r="B117" s="21">
        <v>116</v>
      </c>
      <c r="D117" s="52" t="s">
        <v>590</v>
      </c>
      <c r="E117" s="21" t="s">
        <v>177</v>
      </c>
      <c r="F117" s="21">
        <v>1999</v>
      </c>
      <c r="G117" s="21">
        <v>1995</v>
      </c>
      <c r="H117" s="21" t="s">
        <v>235</v>
      </c>
      <c r="I117" s="18" t="s">
        <v>178</v>
      </c>
      <c r="J117" s="21" t="s">
        <v>605</v>
      </c>
      <c r="K117" s="21" t="s">
        <v>606</v>
      </c>
      <c r="L117" s="21" t="s">
        <v>433</v>
      </c>
      <c r="M117" s="21" t="s">
        <v>607</v>
      </c>
      <c r="N117" s="21">
        <v>25.918227999999999</v>
      </c>
      <c r="O117" s="21">
        <v>-80.131175999999996</v>
      </c>
      <c r="P117" s="22" t="s">
        <v>260</v>
      </c>
      <c r="Q117" s="22" t="s">
        <v>260</v>
      </c>
      <c r="R117" s="23" t="s">
        <v>320</v>
      </c>
      <c r="S117" s="21" t="s">
        <v>605</v>
      </c>
      <c r="U117" s="21" t="s">
        <v>187</v>
      </c>
      <c r="X117" s="21" t="s">
        <v>187</v>
      </c>
      <c r="Z117" s="21" t="s">
        <v>187</v>
      </c>
      <c r="AD117" s="21" t="s">
        <v>608</v>
      </c>
      <c r="AE117" s="22" t="s">
        <v>302</v>
      </c>
      <c r="AF117" s="22" t="s">
        <v>302</v>
      </c>
      <c r="AG117" s="22" t="s">
        <v>302</v>
      </c>
      <c r="AH117" s="22" t="s">
        <v>302</v>
      </c>
      <c r="AI117" s="22" t="s">
        <v>302</v>
      </c>
      <c r="AJ117" s="22" t="s">
        <v>302</v>
      </c>
      <c r="AK117" s="22" t="s">
        <v>302</v>
      </c>
      <c r="AL117" s="22" t="s">
        <v>302</v>
      </c>
      <c r="AM117" s="22" t="s">
        <v>302</v>
      </c>
      <c r="AN117" s="22" t="s">
        <v>302</v>
      </c>
      <c r="AO117" s="22" t="s">
        <v>302</v>
      </c>
      <c r="AP117" s="35" t="s">
        <v>302</v>
      </c>
      <c r="AQ117" s="35" t="s">
        <v>302</v>
      </c>
      <c r="EA117" s="35" t="s">
        <v>302</v>
      </c>
      <c r="EB117" s="35" t="s">
        <v>302</v>
      </c>
      <c r="EC117" s="35" t="s">
        <v>302</v>
      </c>
      <c r="ED117" s="63" t="s">
        <v>235</v>
      </c>
      <c r="EE117" s="68">
        <v>0.80937128400000002</v>
      </c>
      <c r="EF117" s="70">
        <v>140000</v>
      </c>
      <c r="EG117" s="69" t="s">
        <v>209</v>
      </c>
      <c r="EH117" s="72">
        <v>1995</v>
      </c>
      <c r="EI117" s="69">
        <v>172974</v>
      </c>
      <c r="EJ117" s="69">
        <v>247520.06163128471</v>
      </c>
      <c r="EK117" s="69" t="s">
        <v>235</v>
      </c>
      <c r="EL117" s="69">
        <v>247520.06163128471</v>
      </c>
      <c r="EM117" s="69" t="s">
        <v>235</v>
      </c>
      <c r="EO117" s="64" t="s">
        <v>235</v>
      </c>
    </row>
    <row r="118" spans="1:146" ht="31.5" customHeight="1" x14ac:dyDescent="0.45">
      <c r="A118" s="21">
        <v>26</v>
      </c>
      <c r="B118" s="22">
        <v>117</v>
      </c>
      <c r="D118" s="52" t="s">
        <v>590</v>
      </c>
      <c r="E118" s="21" t="s">
        <v>177</v>
      </c>
      <c r="F118" s="21">
        <v>1999</v>
      </c>
      <c r="G118" s="21">
        <v>1999</v>
      </c>
      <c r="H118" s="21" t="s">
        <v>235</v>
      </c>
      <c r="I118" s="18" t="s">
        <v>178</v>
      </c>
      <c r="J118" s="21" t="s">
        <v>609</v>
      </c>
      <c r="K118" s="21" t="s">
        <v>606</v>
      </c>
      <c r="L118" s="21" t="s">
        <v>610</v>
      </c>
      <c r="M118" s="21" t="s">
        <v>607</v>
      </c>
      <c r="N118" s="21">
        <v>25.918227999999999</v>
      </c>
      <c r="O118" s="21">
        <v>-80.131175999999996</v>
      </c>
      <c r="P118" s="22" t="s">
        <v>260</v>
      </c>
      <c r="Q118" s="22" t="s">
        <v>260</v>
      </c>
      <c r="R118" s="23" t="s">
        <v>320</v>
      </c>
      <c r="S118" s="21" t="s">
        <v>609</v>
      </c>
      <c r="U118" s="21" t="s">
        <v>187</v>
      </c>
      <c r="X118" s="21" t="s">
        <v>187</v>
      </c>
      <c r="Z118" s="21" t="s">
        <v>187</v>
      </c>
      <c r="AD118" s="21" t="s">
        <v>611</v>
      </c>
      <c r="AE118" s="22" t="s">
        <v>302</v>
      </c>
      <c r="AF118" s="22" t="s">
        <v>302</v>
      </c>
      <c r="AG118" s="22" t="s">
        <v>302</v>
      </c>
      <c r="AH118" s="22" t="s">
        <v>302</v>
      </c>
      <c r="AI118" s="22" t="s">
        <v>302</v>
      </c>
      <c r="AJ118" s="22" t="s">
        <v>302</v>
      </c>
      <c r="AK118" s="22" t="s">
        <v>302</v>
      </c>
      <c r="AL118" s="22" t="s">
        <v>302</v>
      </c>
      <c r="AM118" s="22" t="s">
        <v>302</v>
      </c>
      <c r="AN118" s="22" t="s">
        <v>302</v>
      </c>
      <c r="AO118" s="22" t="s">
        <v>302</v>
      </c>
      <c r="AP118" s="35" t="s">
        <v>302</v>
      </c>
      <c r="AQ118" s="35" t="s">
        <v>302</v>
      </c>
      <c r="EA118" s="35" t="s">
        <v>302</v>
      </c>
      <c r="EB118" s="35" t="s">
        <v>302</v>
      </c>
      <c r="EC118" s="35" t="s">
        <v>302</v>
      </c>
      <c r="ED118" s="63" t="s">
        <v>235</v>
      </c>
      <c r="EE118" s="68">
        <v>2.0234282100000001</v>
      </c>
      <c r="EF118" s="70">
        <v>180000</v>
      </c>
      <c r="EG118" s="69" t="s">
        <v>209</v>
      </c>
      <c r="EH118" s="72">
        <v>1999</v>
      </c>
      <c r="EI118" s="69">
        <v>88958</v>
      </c>
      <c r="EJ118" s="69">
        <v>116450.73491096255</v>
      </c>
      <c r="EK118" s="69" t="s">
        <v>235</v>
      </c>
      <c r="EL118" s="69">
        <v>116450.73491096255</v>
      </c>
      <c r="EM118" s="69" t="s">
        <v>235</v>
      </c>
      <c r="EO118" s="64" t="s">
        <v>235</v>
      </c>
    </row>
    <row r="119" spans="1:146" ht="31.5" customHeight="1" x14ac:dyDescent="0.45">
      <c r="A119" s="21">
        <v>26</v>
      </c>
      <c r="B119" s="21">
        <v>118</v>
      </c>
      <c r="D119" s="52" t="s">
        <v>590</v>
      </c>
      <c r="E119" s="21" t="s">
        <v>177</v>
      </c>
      <c r="F119" s="21">
        <v>1999</v>
      </c>
      <c r="G119" s="21">
        <v>1990</v>
      </c>
      <c r="H119" s="21" t="s">
        <v>235</v>
      </c>
      <c r="I119" s="18" t="s">
        <v>178</v>
      </c>
      <c r="J119" s="21" t="s">
        <v>612</v>
      </c>
      <c r="K119" s="21" t="s">
        <v>606</v>
      </c>
      <c r="L119" s="21" t="s">
        <v>433</v>
      </c>
      <c r="M119" s="21" t="s">
        <v>613</v>
      </c>
      <c r="N119" s="21">
        <v>25.918227999999999</v>
      </c>
      <c r="O119" s="21">
        <v>-80.131175999999996</v>
      </c>
      <c r="P119" s="22" t="s">
        <v>260</v>
      </c>
      <c r="Q119" s="22" t="s">
        <v>260</v>
      </c>
      <c r="R119" s="23" t="s">
        <v>320</v>
      </c>
      <c r="S119" s="21" t="s">
        <v>612</v>
      </c>
      <c r="U119" s="21" t="s">
        <v>187</v>
      </c>
      <c r="X119" s="21" t="s">
        <v>187</v>
      </c>
      <c r="Z119" s="21" t="s">
        <v>187</v>
      </c>
      <c r="AD119" s="21" t="s">
        <v>614</v>
      </c>
      <c r="AE119" s="22" t="s">
        <v>302</v>
      </c>
      <c r="AF119" s="22" t="s">
        <v>302</v>
      </c>
      <c r="AG119" s="22" t="s">
        <v>302</v>
      </c>
      <c r="AH119" s="22" t="s">
        <v>302</v>
      </c>
      <c r="AI119" s="22" t="s">
        <v>302</v>
      </c>
      <c r="AJ119" s="22" t="s">
        <v>302</v>
      </c>
      <c r="AK119" s="22" t="s">
        <v>302</v>
      </c>
      <c r="AL119" s="22" t="s">
        <v>302</v>
      </c>
      <c r="AM119" s="22" t="s">
        <v>302</v>
      </c>
      <c r="AN119" s="22" t="s">
        <v>302</v>
      </c>
      <c r="AO119" s="22" t="s">
        <v>302</v>
      </c>
      <c r="AP119" s="35" t="s">
        <v>302</v>
      </c>
      <c r="AQ119" s="35" t="s">
        <v>302</v>
      </c>
      <c r="EA119" s="35" t="s">
        <v>302</v>
      </c>
      <c r="EB119" s="35" t="s">
        <v>302</v>
      </c>
      <c r="EC119" s="35" t="s">
        <v>302</v>
      </c>
      <c r="ED119" s="63" t="s">
        <v>235</v>
      </c>
      <c r="EE119" s="68">
        <v>5.2609133459999997</v>
      </c>
      <c r="EF119" s="70">
        <v>300000</v>
      </c>
      <c r="EG119" s="69" t="s">
        <v>209</v>
      </c>
      <c r="EH119" s="72">
        <v>1990</v>
      </c>
      <c r="EI119" s="69">
        <v>57024</v>
      </c>
      <c r="EJ119" s="69">
        <v>95167.269584658512</v>
      </c>
      <c r="EK119" s="69" t="s">
        <v>235</v>
      </c>
      <c r="EL119" s="69">
        <v>95167.269584658512</v>
      </c>
      <c r="EM119" s="69" t="s">
        <v>235</v>
      </c>
      <c r="EO119" s="64" t="s">
        <v>235</v>
      </c>
    </row>
    <row r="120" spans="1:146" ht="31.5" customHeight="1" x14ac:dyDescent="0.45">
      <c r="A120" s="21">
        <v>26</v>
      </c>
      <c r="B120" s="22">
        <v>119</v>
      </c>
      <c r="D120" s="52" t="s">
        <v>590</v>
      </c>
      <c r="E120" s="21" t="s">
        <v>177</v>
      </c>
      <c r="F120" s="21">
        <v>1999</v>
      </c>
      <c r="G120" s="21">
        <v>1999</v>
      </c>
      <c r="H120" s="21" t="s">
        <v>235</v>
      </c>
      <c r="I120" s="18" t="s">
        <v>178</v>
      </c>
      <c r="J120" s="21" t="s">
        <v>615</v>
      </c>
      <c r="K120" s="21" t="s">
        <v>606</v>
      </c>
      <c r="L120" s="21" t="s">
        <v>616</v>
      </c>
      <c r="M120" s="21" t="s">
        <v>617</v>
      </c>
      <c r="N120" s="21">
        <v>25.945091000000001</v>
      </c>
      <c r="O120" s="21">
        <v>-80.128260999999995</v>
      </c>
      <c r="P120" s="22" t="s">
        <v>260</v>
      </c>
      <c r="Q120" s="22" t="s">
        <v>260</v>
      </c>
      <c r="R120" s="23" t="s">
        <v>320</v>
      </c>
      <c r="S120" s="21" t="s">
        <v>615</v>
      </c>
      <c r="U120" s="21" t="s">
        <v>187</v>
      </c>
      <c r="X120" s="21" t="s">
        <v>187</v>
      </c>
      <c r="AD120" s="21" t="s">
        <v>618</v>
      </c>
      <c r="AE120" s="22" t="s">
        <v>302</v>
      </c>
      <c r="AF120" s="22" t="s">
        <v>302</v>
      </c>
      <c r="AG120" s="22" t="s">
        <v>302</v>
      </c>
      <c r="AH120" s="22" t="s">
        <v>302</v>
      </c>
      <c r="AI120" s="22" t="s">
        <v>302</v>
      </c>
      <c r="AJ120" s="22" t="s">
        <v>302</v>
      </c>
      <c r="AK120" s="22" t="s">
        <v>302</v>
      </c>
      <c r="AL120" s="22" t="s">
        <v>302</v>
      </c>
      <c r="AM120" s="22" t="s">
        <v>302</v>
      </c>
      <c r="AN120" s="22" t="s">
        <v>302</v>
      </c>
      <c r="AO120" s="22" t="s">
        <v>302</v>
      </c>
      <c r="AP120" s="35" t="s">
        <v>302</v>
      </c>
      <c r="AQ120" s="35" t="s">
        <v>302</v>
      </c>
      <c r="EA120" s="35" t="s">
        <v>302</v>
      </c>
      <c r="EB120" s="35" t="s">
        <v>302</v>
      </c>
      <c r="EC120" s="35" t="s">
        <v>302</v>
      </c>
      <c r="ED120" s="63" t="s">
        <v>235</v>
      </c>
      <c r="EE120" s="68">
        <v>18.210853890000003</v>
      </c>
      <c r="EF120" s="70">
        <v>1500000</v>
      </c>
      <c r="EG120" s="69" t="s">
        <v>209</v>
      </c>
      <c r="EH120" s="72">
        <v>1999</v>
      </c>
      <c r="EI120" s="69">
        <v>82368</v>
      </c>
      <c r="EJ120" s="69">
        <v>107824.07577897618</v>
      </c>
      <c r="EK120" s="69" t="s">
        <v>235</v>
      </c>
      <c r="EL120" s="69">
        <v>107824.07577897618</v>
      </c>
      <c r="EM120" s="69" t="s">
        <v>235</v>
      </c>
      <c r="EO120" s="64" t="s">
        <v>235</v>
      </c>
    </row>
    <row r="121" spans="1:146" ht="31.5" customHeight="1" x14ac:dyDescent="0.45">
      <c r="A121" s="21">
        <v>26</v>
      </c>
      <c r="B121" s="21">
        <v>120</v>
      </c>
      <c r="D121" s="52" t="s">
        <v>590</v>
      </c>
      <c r="E121" s="21" t="s">
        <v>177</v>
      </c>
      <c r="F121" s="21">
        <v>1999</v>
      </c>
      <c r="G121" s="21">
        <v>1990</v>
      </c>
      <c r="H121" s="21" t="s">
        <v>235</v>
      </c>
      <c r="I121" s="18" t="s">
        <v>178</v>
      </c>
      <c r="J121" s="21" t="s">
        <v>619</v>
      </c>
      <c r="K121" s="21" t="s">
        <v>257</v>
      </c>
      <c r="L121" s="21" t="s">
        <v>433</v>
      </c>
      <c r="M121" s="21" t="s">
        <v>620</v>
      </c>
      <c r="N121" s="21">
        <v>25.770371999999998</v>
      </c>
      <c r="O121" s="21">
        <v>-80.183909999999997</v>
      </c>
      <c r="P121" s="22" t="s">
        <v>260</v>
      </c>
      <c r="Q121" s="22" t="s">
        <v>260</v>
      </c>
      <c r="R121" s="23" t="s">
        <v>320</v>
      </c>
      <c r="S121" s="21" t="s">
        <v>619</v>
      </c>
      <c r="X121" s="21" t="s">
        <v>187</v>
      </c>
      <c r="Z121" s="21" t="s">
        <v>187</v>
      </c>
      <c r="AD121" s="21" t="s">
        <v>621</v>
      </c>
      <c r="AE121" s="22" t="s">
        <v>302</v>
      </c>
      <c r="AF121" s="22" t="s">
        <v>302</v>
      </c>
      <c r="AG121" s="22" t="s">
        <v>302</v>
      </c>
      <c r="AH121" s="22" t="s">
        <v>302</v>
      </c>
      <c r="AI121" s="22" t="s">
        <v>302</v>
      </c>
      <c r="AJ121" s="22" t="s">
        <v>302</v>
      </c>
      <c r="AK121" s="22" t="s">
        <v>302</v>
      </c>
      <c r="AL121" s="22" t="s">
        <v>302</v>
      </c>
      <c r="AM121" s="22" t="s">
        <v>302</v>
      </c>
      <c r="AN121" s="22" t="s">
        <v>302</v>
      </c>
      <c r="AO121" s="22" t="s">
        <v>302</v>
      </c>
      <c r="AP121" s="35" t="s">
        <v>302</v>
      </c>
      <c r="AQ121" s="35" t="s">
        <v>302</v>
      </c>
      <c r="EA121" s="35" t="s">
        <v>302</v>
      </c>
      <c r="EB121" s="35" t="s">
        <v>302</v>
      </c>
      <c r="EC121" s="35" t="s">
        <v>302</v>
      </c>
      <c r="ED121" s="63" t="s">
        <v>235</v>
      </c>
      <c r="EE121" s="68" t="s">
        <v>622</v>
      </c>
      <c r="EF121" s="70">
        <v>430000</v>
      </c>
      <c r="EG121" s="69" t="s">
        <v>209</v>
      </c>
      <c r="EH121" s="72">
        <v>1990</v>
      </c>
      <c r="EI121" s="69" t="s">
        <v>235</v>
      </c>
      <c r="EJ121" s="69" t="s">
        <v>235</v>
      </c>
      <c r="EK121" s="69" t="s">
        <v>235</v>
      </c>
      <c r="EL121" s="69" t="s">
        <v>235</v>
      </c>
      <c r="EM121" s="69" t="s">
        <v>235</v>
      </c>
      <c r="EO121" s="64" t="s">
        <v>235</v>
      </c>
    </row>
    <row r="122" spans="1:146" ht="31.5" customHeight="1" x14ac:dyDescent="0.45">
      <c r="A122" s="21">
        <v>26</v>
      </c>
      <c r="B122" s="22">
        <v>121</v>
      </c>
      <c r="D122" s="52" t="s">
        <v>590</v>
      </c>
      <c r="E122" s="21" t="s">
        <v>177</v>
      </c>
      <c r="F122" s="21">
        <v>1999</v>
      </c>
      <c r="G122" s="21">
        <v>1997</v>
      </c>
      <c r="H122" s="21" t="s">
        <v>235</v>
      </c>
      <c r="I122" s="18" t="s">
        <v>178</v>
      </c>
      <c r="J122" s="21" t="s">
        <v>623</v>
      </c>
      <c r="K122" s="21" t="s">
        <v>606</v>
      </c>
      <c r="L122" s="21" t="s">
        <v>624</v>
      </c>
      <c r="M122" s="21" t="s">
        <v>625</v>
      </c>
      <c r="N122" s="21">
        <v>25.387947</v>
      </c>
      <c r="O122" s="21">
        <v>-80.321747999999999</v>
      </c>
      <c r="P122" s="22" t="s">
        <v>260</v>
      </c>
      <c r="Q122" s="22" t="s">
        <v>260</v>
      </c>
      <c r="R122" s="23" t="s">
        <v>320</v>
      </c>
      <c r="S122" s="21" t="s">
        <v>626</v>
      </c>
      <c r="U122" s="21" t="s">
        <v>187</v>
      </c>
      <c r="X122" s="21" t="s">
        <v>187</v>
      </c>
      <c r="Z122" s="21" t="s">
        <v>187</v>
      </c>
      <c r="AD122" s="21" t="s">
        <v>627</v>
      </c>
      <c r="AE122" s="22" t="s">
        <v>302</v>
      </c>
      <c r="AF122" s="22" t="s">
        <v>302</v>
      </c>
      <c r="AG122" s="22" t="s">
        <v>302</v>
      </c>
      <c r="AH122" s="22" t="s">
        <v>302</v>
      </c>
      <c r="AI122" s="22" t="s">
        <v>302</v>
      </c>
      <c r="AJ122" s="22" t="s">
        <v>302</v>
      </c>
      <c r="AK122" s="22" t="s">
        <v>302</v>
      </c>
      <c r="AL122" s="22" t="s">
        <v>302</v>
      </c>
      <c r="AM122" s="22" t="s">
        <v>302</v>
      </c>
      <c r="AN122" s="22" t="s">
        <v>302</v>
      </c>
      <c r="AO122" s="22" t="s">
        <v>302</v>
      </c>
      <c r="AP122" s="35" t="s">
        <v>302</v>
      </c>
      <c r="AQ122" s="35" t="s">
        <v>302</v>
      </c>
      <c r="EA122" s="35" t="s">
        <v>302</v>
      </c>
      <c r="EB122" s="35" t="s">
        <v>302</v>
      </c>
      <c r="EC122" s="35" t="s">
        <v>302</v>
      </c>
      <c r="ED122" s="63" t="s">
        <v>235</v>
      </c>
      <c r="EE122" s="68">
        <v>2.8327994940000001</v>
      </c>
      <c r="EF122" s="70">
        <v>600000</v>
      </c>
      <c r="EG122" s="69" t="s">
        <v>209</v>
      </c>
      <c r="EH122" s="72">
        <v>1997</v>
      </c>
      <c r="EI122" s="69">
        <v>211805</v>
      </c>
      <c r="EJ122" s="69">
        <v>287728.65855962329</v>
      </c>
      <c r="EK122" s="69" t="s">
        <v>235</v>
      </c>
      <c r="EL122" s="69">
        <v>287728.65855962329</v>
      </c>
      <c r="EM122" s="69" t="s">
        <v>235</v>
      </c>
      <c r="EO122" s="64" t="s">
        <v>235</v>
      </c>
    </row>
    <row r="123" spans="1:146" ht="31.5" customHeight="1" x14ac:dyDescent="0.45">
      <c r="A123" s="21">
        <v>27</v>
      </c>
      <c r="B123" s="21">
        <v>122</v>
      </c>
      <c r="C123" s="21">
        <v>27</v>
      </c>
      <c r="D123" s="52" t="s">
        <v>628</v>
      </c>
      <c r="E123" s="21" t="s">
        <v>177</v>
      </c>
      <c r="F123" s="21">
        <v>2014</v>
      </c>
      <c r="G123" s="21" t="s">
        <v>629</v>
      </c>
      <c r="H123" s="21">
        <v>2008</v>
      </c>
      <c r="I123" s="18" t="s">
        <v>178</v>
      </c>
      <c r="J123" s="21" t="s">
        <v>630</v>
      </c>
      <c r="K123" s="21" t="s">
        <v>606</v>
      </c>
      <c r="L123" s="21" t="s">
        <v>631</v>
      </c>
      <c r="M123" s="21" t="s">
        <v>632</v>
      </c>
      <c r="N123" s="21">
        <v>2.8352140000000001</v>
      </c>
      <c r="O123" s="21">
        <v>101.341177</v>
      </c>
      <c r="P123" s="22" t="s">
        <v>371</v>
      </c>
      <c r="Q123" s="22" t="s">
        <v>372</v>
      </c>
      <c r="R123" s="23" t="s">
        <v>301</v>
      </c>
      <c r="S123" s="21" t="s">
        <v>633</v>
      </c>
      <c r="U123" s="21" t="s">
        <v>187</v>
      </c>
      <c r="X123" s="21" t="s">
        <v>187</v>
      </c>
      <c r="Z123" s="21" t="s">
        <v>187</v>
      </c>
      <c r="AD123" s="21" t="s">
        <v>634</v>
      </c>
      <c r="AE123" s="53" t="s">
        <v>189</v>
      </c>
      <c r="AF123" s="21" t="s">
        <v>224</v>
      </c>
      <c r="AG123" s="21" t="s">
        <v>206</v>
      </c>
      <c r="AH123" s="21" t="s">
        <v>193</v>
      </c>
      <c r="AI123" s="21" t="s">
        <v>192</v>
      </c>
      <c r="AJ123" s="21" t="s">
        <v>193</v>
      </c>
      <c r="AK123" s="21" t="s">
        <v>192</v>
      </c>
      <c r="AL123" s="21" t="s">
        <v>192</v>
      </c>
      <c r="AM123" s="21" t="s">
        <v>192</v>
      </c>
      <c r="AN123" s="21" t="s">
        <v>192</v>
      </c>
      <c r="AO123" s="21" t="s">
        <v>192</v>
      </c>
      <c r="AP123" s="21" t="s">
        <v>425</v>
      </c>
      <c r="AQ123" s="21" t="s">
        <v>195</v>
      </c>
      <c r="AR123" s="22" t="s">
        <v>227</v>
      </c>
      <c r="AS123" s="21" t="s">
        <v>195</v>
      </c>
      <c r="AT123" s="21" t="s">
        <v>228</v>
      </c>
      <c r="AU123" s="22" t="s">
        <v>282</v>
      </c>
      <c r="AV123" s="21" t="s">
        <v>195</v>
      </c>
      <c r="AW123" s="21" t="s">
        <v>283</v>
      </c>
      <c r="AX123" s="22" t="s">
        <v>635</v>
      </c>
      <c r="AY123" s="21" t="s">
        <v>425</v>
      </c>
      <c r="AZ123" s="21" t="s">
        <v>427</v>
      </c>
      <c r="BA123" s="22" t="s">
        <v>459</v>
      </c>
      <c r="BB123" s="21" t="s">
        <v>425</v>
      </c>
      <c r="BC123" s="21" t="s">
        <v>427</v>
      </c>
      <c r="BD123" s="22" t="s">
        <v>636</v>
      </c>
      <c r="BE123" s="21" t="s">
        <v>425</v>
      </c>
      <c r="BF123" s="21" t="s">
        <v>583</v>
      </c>
      <c r="BG123" s="22" t="s">
        <v>637</v>
      </c>
      <c r="BH123" s="21" t="s">
        <v>425</v>
      </c>
      <c r="BI123" s="21" t="s">
        <v>583</v>
      </c>
      <c r="BJ123" s="22" t="s">
        <v>638</v>
      </c>
      <c r="BK123" s="21" t="s">
        <v>425</v>
      </c>
      <c r="BL123" s="21" t="s">
        <v>583</v>
      </c>
      <c r="BM123" s="22" t="s">
        <v>639</v>
      </c>
      <c r="BN123" s="21" t="s">
        <v>425</v>
      </c>
      <c r="BO123" s="21" t="s">
        <v>583</v>
      </c>
      <c r="BP123" s="22" t="s">
        <v>640</v>
      </c>
      <c r="BQ123" s="21" t="s">
        <v>438</v>
      </c>
      <c r="BR123" s="21" t="s">
        <v>641</v>
      </c>
      <c r="BS123" s="21" t="s">
        <v>642</v>
      </c>
      <c r="BT123" s="21" t="s">
        <v>438</v>
      </c>
      <c r="BU123" s="21" t="s">
        <v>641</v>
      </c>
      <c r="BV123" s="21" t="s">
        <v>643</v>
      </c>
      <c r="BW123" s="21" t="s">
        <v>438</v>
      </c>
      <c r="BX123" s="21" t="s">
        <v>641</v>
      </c>
      <c r="BY123" s="21" t="s">
        <v>644</v>
      </c>
      <c r="BZ123" s="21" t="s">
        <v>438</v>
      </c>
      <c r="CA123" s="21" t="s">
        <v>641</v>
      </c>
      <c r="CB123" s="21" t="s">
        <v>645</v>
      </c>
      <c r="CC123" s="21" t="s">
        <v>438</v>
      </c>
      <c r="CD123" s="21" t="s">
        <v>641</v>
      </c>
      <c r="EA123" s="21" t="s">
        <v>207</v>
      </c>
      <c r="EB123" s="21" t="s">
        <v>206</v>
      </c>
      <c r="EC123" s="21" t="s">
        <v>206</v>
      </c>
      <c r="ED123" s="63">
        <v>4</v>
      </c>
      <c r="EE123" s="68">
        <v>0.192</v>
      </c>
      <c r="EF123" s="70">
        <f>23153.5+3366</f>
        <v>26519.5</v>
      </c>
      <c r="EG123" s="69" t="s">
        <v>209</v>
      </c>
      <c r="EH123" s="72">
        <v>2008</v>
      </c>
      <c r="EI123" s="69">
        <v>138122</v>
      </c>
      <c r="EJ123" s="69">
        <v>141303.39216517966</v>
      </c>
      <c r="EK123" s="69">
        <v>35325.848041294914</v>
      </c>
      <c r="EL123" s="69">
        <v>57436.746193065796</v>
      </c>
      <c r="EM123" s="69">
        <v>14359.186548266449</v>
      </c>
      <c r="EN123" s="21" t="s">
        <v>646</v>
      </c>
      <c r="EO123" s="64">
        <v>5</v>
      </c>
      <c r="EP123" s="21" t="s">
        <v>647</v>
      </c>
    </row>
    <row r="124" spans="1:146" ht="31.5" customHeight="1" x14ac:dyDescent="0.45">
      <c r="A124" s="18">
        <v>28</v>
      </c>
      <c r="B124" s="22">
        <v>123</v>
      </c>
      <c r="C124" s="18">
        <v>28</v>
      </c>
      <c r="D124" s="34" t="s">
        <v>1198</v>
      </c>
      <c r="E124" s="18" t="s">
        <v>177</v>
      </c>
      <c r="F124" s="18">
        <v>2016</v>
      </c>
      <c r="G124" s="18" t="s">
        <v>1199</v>
      </c>
      <c r="H124" s="21" t="s">
        <v>235</v>
      </c>
      <c r="I124" s="18" t="s">
        <v>178</v>
      </c>
      <c r="J124" s="18" t="s">
        <v>1200</v>
      </c>
      <c r="K124" s="18" t="s">
        <v>180</v>
      </c>
      <c r="L124" s="18" t="s">
        <v>1201</v>
      </c>
      <c r="M124" s="18" t="s">
        <v>1202</v>
      </c>
      <c r="N124" s="18">
        <v>10.220165</v>
      </c>
      <c r="O124" s="18">
        <v>104.786688</v>
      </c>
      <c r="P124" s="23" t="s">
        <v>183</v>
      </c>
      <c r="Q124" s="23" t="s">
        <v>184</v>
      </c>
      <c r="R124" s="23" t="s">
        <v>185</v>
      </c>
      <c r="S124" s="18" t="s">
        <v>235</v>
      </c>
      <c r="T124" s="18"/>
      <c r="U124" s="18"/>
      <c r="V124" s="18"/>
      <c r="W124" s="18"/>
      <c r="X124" s="18"/>
      <c r="Y124" s="18"/>
      <c r="Z124" s="18" t="s">
        <v>187</v>
      </c>
      <c r="AA124" s="18" t="s">
        <v>187</v>
      </c>
      <c r="AB124" s="18" t="s">
        <v>187</v>
      </c>
      <c r="AC124" s="18"/>
      <c r="AD124" s="18" t="s">
        <v>1203</v>
      </c>
      <c r="AE124" s="22" t="s">
        <v>189</v>
      </c>
      <c r="AF124" s="22" t="s">
        <v>224</v>
      </c>
      <c r="AG124" s="22" t="s">
        <v>275</v>
      </c>
      <c r="AH124" s="22" t="s">
        <v>207</v>
      </c>
      <c r="AI124" s="22" t="s">
        <v>193</v>
      </c>
      <c r="AJ124" s="22" t="s">
        <v>192</v>
      </c>
      <c r="AK124" s="22" t="s">
        <v>192</v>
      </c>
      <c r="AL124" s="22" t="s">
        <v>207</v>
      </c>
      <c r="AM124" s="22" t="s">
        <v>192</v>
      </c>
      <c r="AN124" s="22" t="s">
        <v>192</v>
      </c>
      <c r="AO124" s="22" t="s">
        <v>193</v>
      </c>
      <c r="AP124" s="21" t="s">
        <v>1143</v>
      </c>
      <c r="AQ124" s="21" t="s">
        <v>195</v>
      </c>
      <c r="AR124" s="21" t="s">
        <v>1144</v>
      </c>
      <c r="AS124" s="21" t="s">
        <v>1143</v>
      </c>
      <c r="AT124" s="21" t="s">
        <v>233</v>
      </c>
      <c r="AU124" s="22" t="s">
        <v>227</v>
      </c>
      <c r="AV124" s="21" t="s">
        <v>195</v>
      </c>
      <c r="AW124" s="21" t="s">
        <v>228</v>
      </c>
      <c r="AX124" s="21" t="s">
        <v>1204</v>
      </c>
      <c r="AY124" s="21" t="s">
        <v>1205</v>
      </c>
      <c r="AZ124" s="21" t="s">
        <v>443</v>
      </c>
      <c r="EA124" s="22" t="s">
        <v>207</v>
      </c>
      <c r="EB124" s="22" t="s">
        <v>206</v>
      </c>
      <c r="EC124" s="22" t="s">
        <v>207</v>
      </c>
      <c r="ED124" s="63">
        <v>5</v>
      </c>
      <c r="EE124" s="68">
        <v>0.36599999999999999</v>
      </c>
      <c r="EF124" s="70" t="s">
        <v>235</v>
      </c>
      <c r="EG124" s="67" t="s">
        <v>235</v>
      </c>
      <c r="EH124" s="67" t="s">
        <v>235</v>
      </c>
      <c r="EI124" s="69" t="s">
        <v>235</v>
      </c>
      <c r="EJ124" s="69" t="s">
        <v>235</v>
      </c>
      <c r="EK124" s="69" t="s">
        <v>235</v>
      </c>
      <c r="EL124" s="69" t="s">
        <v>235</v>
      </c>
      <c r="EM124" s="69" t="s">
        <v>235</v>
      </c>
      <c r="EN124" s="21" t="s">
        <v>1206</v>
      </c>
      <c r="EO124" s="65">
        <v>100</v>
      </c>
    </row>
    <row r="125" spans="1:146" ht="31.5" customHeight="1" x14ac:dyDescent="0.45">
      <c r="A125" s="18">
        <v>28</v>
      </c>
      <c r="B125" s="21">
        <v>124</v>
      </c>
      <c r="D125" s="34" t="s">
        <v>1198</v>
      </c>
      <c r="E125" s="18" t="s">
        <v>177</v>
      </c>
      <c r="F125" s="18">
        <v>2016</v>
      </c>
      <c r="G125" s="18" t="s">
        <v>1199</v>
      </c>
      <c r="H125" s="21" t="s">
        <v>235</v>
      </c>
      <c r="I125" s="18" t="s">
        <v>178</v>
      </c>
      <c r="J125" s="18" t="s">
        <v>1207</v>
      </c>
      <c r="K125" s="18" t="s">
        <v>180</v>
      </c>
      <c r="L125" s="18" t="s">
        <v>1201</v>
      </c>
      <c r="M125" s="18" t="s">
        <v>1202</v>
      </c>
      <c r="N125" s="18">
        <v>10.220165</v>
      </c>
      <c r="O125" s="18">
        <v>104.786688</v>
      </c>
      <c r="P125" s="23" t="s">
        <v>183</v>
      </c>
      <c r="Q125" s="23" t="s">
        <v>184</v>
      </c>
      <c r="R125" s="23" t="s">
        <v>185</v>
      </c>
      <c r="S125" s="18" t="s">
        <v>235</v>
      </c>
      <c r="T125" s="18"/>
      <c r="U125" s="18"/>
      <c r="V125" s="18"/>
      <c r="W125" s="18"/>
      <c r="X125" s="18"/>
      <c r="Y125" s="18"/>
      <c r="Z125" s="18" t="s">
        <v>187</v>
      </c>
      <c r="AA125" s="18" t="s">
        <v>187</v>
      </c>
      <c r="AB125" s="18" t="s">
        <v>187</v>
      </c>
      <c r="AC125" s="18"/>
      <c r="AD125" s="18" t="s">
        <v>1203</v>
      </c>
      <c r="AE125" s="22" t="s">
        <v>189</v>
      </c>
      <c r="AF125" s="22" t="s">
        <v>224</v>
      </c>
      <c r="AG125" s="22" t="s">
        <v>275</v>
      </c>
      <c r="AH125" s="22" t="s">
        <v>207</v>
      </c>
      <c r="AI125" s="22" t="s">
        <v>193</v>
      </c>
      <c r="AJ125" s="22" t="s">
        <v>192</v>
      </c>
      <c r="AK125" s="22" t="s">
        <v>192</v>
      </c>
      <c r="AL125" s="22" t="s">
        <v>207</v>
      </c>
      <c r="AM125" s="22" t="s">
        <v>192</v>
      </c>
      <c r="AN125" s="22" t="s">
        <v>192</v>
      </c>
      <c r="AO125" s="22" t="s">
        <v>193</v>
      </c>
      <c r="AP125" s="21" t="s">
        <v>1143</v>
      </c>
      <c r="AQ125" s="21" t="s">
        <v>195</v>
      </c>
      <c r="AR125" s="21" t="s">
        <v>1144</v>
      </c>
      <c r="AS125" s="21" t="s">
        <v>1143</v>
      </c>
      <c r="AT125" s="21" t="s">
        <v>233</v>
      </c>
      <c r="AU125" s="22" t="s">
        <v>227</v>
      </c>
      <c r="AV125" s="21" t="s">
        <v>195</v>
      </c>
      <c r="AW125" s="21" t="s">
        <v>228</v>
      </c>
      <c r="AX125" s="21" t="s">
        <v>1204</v>
      </c>
      <c r="AY125" s="21" t="s">
        <v>1205</v>
      </c>
      <c r="AZ125" s="21" t="s">
        <v>443</v>
      </c>
      <c r="EA125" s="22" t="s">
        <v>207</v>
      </c>
      <c r="EB125" s="22" t="s">
        <v>206</v>
      </c>
      <c r="EC125" s="22" t="s">
        <v>207</v>
      </c>
      <c r="ED125" s="63">
        <v>5</v>
      </c>
      <c r="EE125" s="68">
        <v>0.36599999999999999</v>
      </c>
      <c r="EF125" s="70" t="s">
        <v>235</v>
      </c>
      <c r="EG125" s="67" t="s">
        <v>235</v>
      </c>
      <c r="EH125" s="67" t="s">
        <v>235</v>
      </c>
      <c r="EI125" s="69" t="s">
        <v>235</v>
      </c>
      <c r="EJ125" s="69" t="s">
        <v>235</v>
      </c>
      <c r="EK125" s="69" t="s">
        <v>235</v>
      </c>
      <c r="EL125" s="69" t="s">
        <v>235</v>
      </c>
      <c r="EM125" s="69" t="s">
        <v>235</v>
      </c>
      <c r="EN125" s="21" t="s">
        <v>1206</v>
      </c>
      <c r="EO125" s="65">
        <v>100</v>
      </c>
    </row>
    <row r="126" spans="1:146" ht="31.5" customHeight="1" x14ac:dyDescent="0.45">
      <c r="A126" s="18">
        <v>28</v>
      </c>
      <c r="B126" s="22">
        <v>125</v>
      </c>
      <c r="D126" s="34" t="s">
        <v>1198</v>
      </c>
      <c r="E126" s="18" t="s">
        <v>177</v>
      </c>
      <c r="F126" s="18">
        <v>2016</v>
      </c>
      <c r="G126" s="18" t="s">
        <v>1199</v>
      </c>
      <c r="H126" s="21" t="s">
        <v>235</v>
      </c>
      <c r="I126" s="18" t="s">
        <v>178</v>
      </c>
      <c r="J126" s="18" t="s">
        <v>1208</v>
      </c>
      <c r="K126" s="18" t="s">
        <v>180</v>
      </c>
      <c r="L126" s="18" t="s">
        <v>1209</v>
      </c>
      <c r="M126" s="18" t="s">
        <v>1202</v>
      </c>
      <c r="N126" s="18">
        <v>10.220165</v>
      </c>
      <c r="O126" s="18">
        <v>104.786688</v>
      </c>
      <c r="P126" s="23" t="s">
        <v>183</v>
      </c>
      <c r="Q126" s="23" t="s">
        <v>184</v>
      </c>
      <c r="R126" s="23" t="s">
        <v>185</v>
      </c>
      <c r="S126" s="18" t="s">
        <v>235</v>
      </c>
      <c r="T126" s="18"/>
      <c r="U126" s="18"/>
      <c r="V126" s="18"/>
      <c r="W126" s="18"/>
      <c r="X126" s="18"/>
      <c r="Y126" s="18"/>
      <c r="Z126" s="18" t="s">
        <v>187</v>
      </c>
      <c r="AA126" s="18" t="s">
        <v>187</v>
      </c>
      <c r="AB126" s="18" t="s">
        <v>187</v>
      </c>
      <c r="AC126" s="18"/>
      <c r="AD126" s="18" t="s">
        <v>1203</v>
      </c>
      <c r="AE126" s="22" t="s">
        <v>189</v>
      </c>
      <c r="AF126" s="22" t="s">
        <v>224</v>
      </c>
      <c r="AG126" s="22" t="s">
        <v>275</v>
      </c>
      <c r="AH126" s="22" t="s">
        <v>207</v>
      </c>
      <c r="AI126" s="22" t="s">
        <v>193</v>
      </c>
      <c r="AJ126" s="22" t="s">
        <v>192</v>
      </c>
      <c r="AK126" s="22" t="s">
        <v>192</v>
      </c>
      <c r="AL126" s="22" t="s">
        <v>207</v>
      </c>
      <c r="AM126" s="22" t="s">
        <v>192</v>
      </c>
      <c r="AN126" s="22" t="s">
        <v>192</v>
      </c>
      <c r="AO126" s="22" t="s">
        <v>193</v>
      </c>
      <c r="AP126" s="21" t="s">
        <v>1143</v>
      </c>
      <c r="AQ126" s="21" t="s">
        <v>195</v>
      </c>
      <c r="AR126" s="21" t="s">
        <v>1144</v>
      </c>
      <c r="AS126" s="21" t="s">
        <v>1143</v>
      </c>
      <c r="AT126" s="21" t="s">
        <v>233</v>
      </c>
      <c r="AU126" s="22" t="s">
        <v>227</v>
      </c>
      <c r="AV126" s="21" t="s">
        <v>195</v>
      </c>
      <c r="AW126" s="21" t="s">
        <v>228</v>
      </c>
      <c r="AX126" s="21" t="s">
        <v>1204</v>
      </c>
      <c r="AY126" s="21" t="s">
        <v>1205</v>
      </c>
      <c r="AZ126" s="21" t="s">
        <v>443</v>
      </c>
      <c r="EA126" s="22" t="s">
        <v>207</v>
      </c>
      <c r="EB126" s="22" t="s">
        <v>206</v>
      </c>
      <c r="EC126" s="22" t="s">
        <v>207</v>
      </c>
      <c r="ED126" s="63">
        <v>5</v>
      </c>
      <c r="EE126" s="68">
        <v>0.36599999999999999</v>
      </c>
      <c r="EF126" s="70" t="s">
        <v>235</v>
      </c>
      <c r="EG126" s="67" t="s">
        <v>235</v>
      </c>
      <c r="EH126" s="67" t="s">
        <v>235</v>
      </c>
      <c r="EI126" s="69" t="s">
        <v>235</v>
      </c>
      <c r="EJ126" s="69" t="s">
        <v>235</v>
      </c>
      <c r="EK126" s="69" t="s">
        <v>235</v>
      </c>
      <c r="EL126" s="69" t="s">
        <v>235</v>
      </c>
      <c r="EM126" s="69" t="s">
        <v>235</v>
      </c>
      <c r="EN126" s="21" t="s">
        <v>1206</v>
      </c>
      <c r="EO126" s="65">
        <v>100</v>
      </c>
    </row>
    <row r="127" spans="1:146" ht="31.5" customHeight="1" x14ac:dyDescent="0.45">
      <c r="A127" s="18">
        <v>28</v>
      </c>
      <c r="B127" s="21">
        <v>126</v>
      </c>
      <c r="D127" s="34" t="s">
        <v>1198</v>
      </c>
      <c r="E127" s="18" t="s">
        <v>177</v>
      </c>
      <c r="F127" s="18">
        <v>2016</v>
      </c>
      <c r="G127" s="18" t="s">
        <v>1199</v>
      </c>
      <c r="H127" s="21" t="s">
        <v>235</v>
      </c>
      <c r="I127" s="18" t="s">
        <v>178</v>
      </c>
      <c r="J127" s="18" t="s">
        <v>1210</v>
      </c>
      <c r="K127" s="18" t="s">
        <v>180</v>
      </c>
      <c r="L127" s="18" t="s">
        <v>1209</v>
      </c>
      <c r="M127" s="18" t="s">
        <v>1202</v>
      </c>
      <c r="N127" s="18">
        <v>10.220165</v>
      </c>
      <c r="O127" s="18">
        <v>104.786688</v>
      </c>
      <c r="P127" s="23" t="s">
        <v>183</v>
      </c>
      <c r="Q127" s="23" t="s">
        <v>184</v>
      </c>
      <c r="R127" s="23" t="s">
        <v>185</v>
      </c>
      <c r="S127" s="18" t="s">
        <v>235</v>
      </c>
      <c r="T127" s="18"/>
      <c r="U127" s="18"/>
      <c r="V127" s="18"/>
      <c r="W127" s="18"/>
      <c r="X127" s="18"/>
      <c r="Y127" s="18"/>
      <c r="Z127" s="18" t="s">
        <v>187</v>
      </c>
      <c r="AA127" s="18" t="s">
        <v>187</v>
      </c>
      <c r="AB127" s="18" t="s">
        <v>187</v>
      </c>
      <c r="AC127" s="18"/>
      <c r="AD127" s="18" t="s">
        <v>1203</v>
      </c>
      <c r="AE127" s="22" t="s">
        <v>189</v>
      </c>
      <c r="AF127" s="22" t="s">
        <v>224</v>
      </c>
      <c r="AG127" s="22" t="s">
        <v>275</v>
      </c>
      <c r="AH127" s="22" t="s">
        <v>207</v>
      </c>
      <c r="AI127" s="22" t="s">
        <v>193</v>
      </c>
      <c r="AJ127" s="22" t="s">
        <v>192</v>
      </c>
      <c r="AK127" s="22" t="s">
        <v>192</v>
      </c>
      <c r="AL127" s="22" t="s">
        <v>207</v>
      </c>
      <c r="AM127" s="22" t="s">
        <v>192</v>
      </c>
      <c r="AN127" s="22" t="s">
        <v>192</v>
      </c>
      <c r="AO127" s="22" t="s">
        <v>193</v>
      </c>
      <c r="AP127" s="21" t="s">
        <v>1143</v>
      </c>
      <c r="AQ127" s="21" t="s">
        <v>195</v>
      </c>
      <c r="AR127" s="21" t="s">
        <v>1144</v>
      </c>
      <c r="AS127" s="21" t="s">
        <v>1143</v>
      </c>
      <c r="AT127" s="21" t="s">
        <v>233</v>
      </c>
      <c r="AU127" s="22" t="s">
        <v>227</v>
      </c>
      <c r="AV127" s="21" t="s">
        <v>195</v>
      </c>
      <c r="AW127" s="21" t="s">
        <v>228</v>
      </c>
      <c r="AX127" s="21" t="s">
        <v>1204</v>
      </c>
      <c r="AY127" s="21" t="s">
        <v>1205</v>
      </c>
      <c r="AZ127" s="21" t="s">
        <v>443</v>
      </c>
      <c r="EA127" s="22" t="s">
        <v>207</v>
      </c>
      <c r="EB127" s="22" t="s">
        <v>206</v>
      </c>
      <c r="EC127" s="22" t="s">
        <v>207</v>
      </c>
      <c r="ED127" s="63">
        <v>5</v>
      </c>
      <c r="EE127" s="68">
        <v>0.36599999999999999</v>
      </c>
      <c r="EF127" s="70" t="s">
        <v>235</v>
      </c>
      <c r="EG127" s="67" t="s">
        <v>235</v>
      </c>
      <c r="EH127" s="67" t="s">
        <v>235</v>
      </c>
      <c r="EI127" s="69" t="s">
        <v>235</v>
      </c>
      <c r="EJ127" s="69" t="s">
        <v>235</v>
      </c>
      <c r="EK127" s="69" t="s">
        <v>235</v>
      </c>
      <c r="EL127" s="69" t="s">
        <v>235</v>
      </c>
      <c r="EM127" s="69" t="s">
        <v>235</v>
      </c>
      <c r="EN127" s="21" t="s">
        <v>1206</v>
      </c>
      <c r="EO127" s="65">
        <v>100</v>
      </c>
    </row>
    <row r="128" spans="1:146" ht="31.5" customHeight="1" x14ac:dyDescent="0.45">
      <c r="A128" s="18">
        <v>28</v>
      </c>
      <c r="B128" s="22">
        <v>127</v>
      </c>
      <c r="D128" s="34" t="s">
        <v>1198</v>
      </c>
      <c r="E128" s="18" t="s">
        <v>177</v>
      </c>
      <c r="F128" s="18">
        <v>2016</v>
      </c>
      <c r="G128" s="18" t="s">
        <v>1199</v>
      </c>
      <c r="H128" s="21" t="s">
        <v>235</v>
      </c>
      <c r="I128" s="18" t="s">
        <v>178</v>
      </c>
      <c r="J128" s="18" t="s">
        <v>1211</v>
      </c>
      <c r="K128" s="18" t="s">
        <v>180</v>
      </c>
      <c r="L128" s="18" t="s">
        <v>1209</v>
      </c>
      <c r="M128" s="18" t="s">
        <v>1202</v>
      </c>
      <c r="N128" s="18">
        <v>10.220165</v>
      </c>
      <c r="O128" s="18">
        <v>104.786688</v>
      </c>
      <c r="P128" s="23" t="s">
        <v>183</v>
      </c>
      <c r="Q128" s="23" t="s">
        <v>184</v>
      </c>
      <c r="R128" s="23" t="s">
        <v>185</v>
      </c>
      <c r="S128" s="18" t="s">
        <v>235</v>
      </c>
      <c r="T128" s="18"/>
      <c r="U128" s="18"/>
      <c r="V128" s="18"/>
      <c r="W128" s="18"/>
      <c r="X128" s="18"/>
      <c r="Y128" s="18"/>
      <c r="Z128" s="18" t="s">
        <v>187</v>
      </c>
      <c r="AA128" s="18" t="s">
        <v>187</v>
      </c>
      <c r="AB128" s="18" t="s">
        <v>187</v>
      </c>
      <c r="AC128" s="18"/>
      <c r="AD128" s="18" t="s">
        <v>1203</v>
      </c>
      <c r="AE128" s="22" t="s">
        <v>189</v>
      </c>
      <c r="AF128" s="22" t="s">
        <v>224</v>
      </c>
      <c r="AG128" s="22" t="s">
        <v>275</v>
      </c>
      <c r="AH128" s="22" t="s">
        <v>207</v>
      </c>
      <c r="AI128" s="22" t="s">
        <v>193</v>
      </c>
      <c r="AJ128" s="22" t="s">
        <v>192</v>
      </c>
      <c r="AK128" s="22" t="s">
        <v>192</v>
      </c>
      <c r="AL128" s="22" t="s">
        <v>207</v>
      </c>
      <c r="AM128" s="22" t="s">
        <v>192</v>
      </c>
      <c r="AN128" s="22" t="s">
        <v>192</v>
      </c>
      <c r="AO128" s="22" t="s">
        <v>193</v>
      </c>
      <c r="AP128" s="21" t="s">
        <v>1143</v>
      </c>
      <c r="AQ128" s="21" t="s">
        <v>195</v>
      </c>
      <c r="AR128" s="21" t="s">
        <v>1144</v>
      </c>
      <c r="AS128" s="21" t="s">
        <v>1143</v>
      </c>
      <c r="AT128" s="21" t="s">
        <v>233</v>
      </c>
      <c r="AU128" s="22" t="s">
        <v>227</v>
      </c>
      <c r="AV128" s="21" t="s">
        <v>195</v>
      </c>
      <c r="AW128" s="21" t="s">
        <v>228</v>
      </c>
      <c r="AX128" s="21" t="s">
        <v>1204</v>
      </c>
      <c r="AY128" s="21" t="s">
        <v>1205</v>
      </c>
      <c r="AZ128" s="21" t="s">
        <v>443</v>
      </c>
      <c r="EA128" s="22" t="s">
        <v>207</v>
      </c>
      <c r="EB128" s="22" t="s">
        <v>206</v>
      </c>
      <c r="EC128" s="22" t="s">
        <v>207</v>
      </c>
      <c r="ED128" s="63">
        <v>5</v>
      </c>
      <c r="EE128" s="68">
        <v>0.36599999999999999</v>
      </c>
      <c r="EF128" s="70" t="s">
        <v>235</v>
      </c>
      <c r="EG128" s="67" t="s">
        <v>235</v>
      </c>
      <c r="EH128" s="67" t="s">
        <v>235</v>
      </c>
      <c r="EI128" s="69" t="s">
        <v>235</v>
      </c>
      <c r="EJ128" s="69" t="s">
        <v>235</v>
      </c>
      <c r="EK128" s="69" t="s">
        <v>235</v>
      </c>
      <c r="EL128" s="69" t="s">
        <v>235</v>
      </c>
      <c r="EM128" s="69" t="s">
        <v>235</v>
      </c>
      <c r="EN128" s="21" t="s">
        <v>1206</v>
      </c>
      <c r="EO128" s="65">
        <v>90</v>
      </c>
    </row>
    <row r="129" spans="1:146" ht="31.5" customHeight="1" x14ac:dyDescent="0.45">
      <c r="A129" s="18">
        <v>28</v>
      </c>
      <c r="B129" s="21">
        <v>128</v>
      </c>
      <c r="D129" s="34" t="s">
        <v>1198</v>
      </c>
      <c r="E129" s="18" t="s">
        <v>177</v>
      </c>
      <c r="F129" s="18">
        <v>2016</v>
      </c>
      <c r="G129" s="18" t="s">
        <v>1199</v>
      </c>
      <c r="H129" s="21" t="s">
        <v>235</v>
      </c>
      <c r="I129" s="18" t="s">
        <v>178</v>
      </c>
      <c r="J129" s="18" t="s">
        <v>1212</v>
      </c>
      <c r="K129" s="18" t="s">
        <v>180</v>
      </c>
      <c r="L129" s="18" t="s">
        <v>316</v>
      </c>
      <c r="M129" s="18" t="s">
        <v>1202</v>
      </c>
      <c r="N129" s="18">
        <v>10.220165</v>
      </c>
      <c r="O129" s="18">
        <v>104.786688</v>
      </c>
      <c r="P129" s="23" t="s">
        <v>183</v>
      </c>
      <c r="Q129" s="23" t="s">
        <v>184</v>
      </c>
      <c r="R129" s="23" t="s">
        <v>185</v>
      </c>
      <c r="S129" s="18" t="s">
        <v>235</v>
      </c>
      <c r="T129" s="18"/>
      <c r="U129" s="18"/>
      <c r="V129" s="18"/>
      <c r="W129" s="18"/>
      <c r="X129" s="18"/>
      <c r="Y129" s="18"/>
      <c r="Z129" s="18" t="s">
        <v>187</v>
      </c>
      <c r="AA129" s="18" t="s">
        <v>187</v>
      </c>
      <c r="AB129" s="18" t="s">
        <v>187</v>
      </c>
      <c r="AC129" s="18"/>
      <c r="AD129" s="18" t="s">
        <v>1203</v>
      </c>
      <c r="AE129" s="22" t="s">
        <v>189</v>
      </c>
      <c r="AF129" s="22" t="s">
        <v>224</v>
      </c>
      <c r="AG129" s="22" t="s">
        <v>275</v>
      </c>
      <c r="AH129" s="22" t="s">
        <v>207</v>
      </c>
      <c r="AI129" s="22" t="s">
        <v>193</v>
      </c>
      <c r="AJ129" s="22" t="s">
        <v>192</v>
      </c>
      <c r="AK129" s="22" t="s">
        <v>192</v>
      </c>
      <c r="AL129" s="22" t="s">
        <v>207</v>
      </c>
      <c r="AM129" s="22" t="s">
        <v>192</v>
      </c>
      <c r="AN129" s="22" t="s">
        <v>192</v>
      </c>
      <c r="AO129" s="22" t="s">
        <v>193</v>
      </c>
      <c r="AP129" s="21" t="s">
        <v>1143</v>
      </c>
      <c r="AQ129" s="21" t="s">
        <v>195</v>
      </c>
      <c r="AR129" s="21" t="s">
        <v>1144</v>
      </c>
      <c r="AS129" s="21" t="s">
        <v>1143</v>
      </c>
      <c r="AT129" s="21" t="s">
        <v>233</v>
      </c>
      <c r="AU129" s="22" t="s">
        <v>227</v>
      </c>
      <c r="AV129" s="21" t="s">
        <v>195</v>
      </c>
      <c r="AW129" s="21" t="s">
        <v>228</v>
      </c>
      <c r="AX129" s="21" t="s">
        <v>1204</v>
      </c>
      <c r="AY129" s="21" t="s">
        <v>1205</v>
      </c>
      <c r="AZ129" s="21" t="s">
        <v>443</v>
      </c>
      <c r="EA129" s="22" t="s">
        <v>207</v>
      </c>
      <c r="EB129" s="22" t="s">
        <v>206</v>
      </c>
      <c r="EC129" s="22" t="s">
        <v>207</v>
      </c>
      <c r="ED129" s="63">
        <v>5</v>
      </c>
      <c r="EE129" s="68">
        <v>0.36599999999999999</v>
      </c>
      <c r="EF129" s="70" t="s">
        <v>235</v>
      </c>
      <c r="EG129" s="67" t="s">
        <v>235</v>
      </c>
      <c r="EH129" s="67" t="s">
        <v>235</v>
      </c>
      <c r="EI129" s="69" t="s">
        <v>235</v>
      </c>
      <c r="EJ129" s="69" t="s">
        <v>235</v>
      </c>
      <c r="EK129" s="69" t="s">
        <v>235</v>
      </c>
      <c r="EL129" s="69" t="s">
        <v>235</v>
      </c>
      <c r="EM129" s="69" t="s">
        <v>235</v>
      </c>
      <c r="EN129" s="21" t="s">
        <v>1206</v>
      </c>
      <c r="EO129" s="65">
        <v>70</v>
      </c>
    </row>
    <row r="130" spans="1:146" ht="31.5" customHeight="1" x14ac:dyDescent="0.45">
      <c r="A130" s="18">
        <v>28</v>
      </c>
      <c r="B130" s="22">
        <v>129</v>
      </c>
      <c r="D130" s="34" t="s">
        <v>1198</v>
      </c>
      <c r="E130" s="18" t="s">
        <v>177</v>
      </c>
      <c r="F130" s="18">
        <v>2016</v>
      </c>
      <c r="G130" s="18" t="s">
        <v>1199</v>
      </c>
      <c r="H130" s="21" t="s">
        <v>235</v>
      </c>
      <c r="I130" s="18" t="s">
        <v>178</v>
      </c>
      <c r="J130" s="18" t="s">
        <v>1213</v>
      </c>
      <c r="K130" s="18" t="s">
        <v>180</v>
      </c>
      <c r="L130" s="18" t="s">
        <v>1214</v>
      </c>
      <c r="M130" s="18" t="s">
        <v>1202</v>
      </c>
      <c r="N130" s="18">
        <v>10.220165</v>
      </c>
      <c r="O130" s="18">
        <v>104.786688</v>
      </c>
      <c r="P130" s="23" t="s">
        <v>183</v>
      </c>
      <c r="Q130" s="23" t="s">
        <v>184</v>
      </c>
      <c r="R130" s="23" t="s">
        <v>185</v>
      </c>
      <c r="S130" s="18" t="s">
        <v>235</v>
      </c>
      <c r="T130" s="18"/>
      <c r="U130" s="18"/>
      <c r="V130" s="18"/>
      <c r="W130" s="18"/>
      <c r="X130" s="18"/>
      <c r="Y130" s="18"/>
      <c r="Z130" s="18" t="s">
        <v>187</v>
      </c>
      <c r="AA130" s="18" t="s">
        <v>187</v>
      </c>
      <c r="AB130" s="18" t="s">
        <v>187</v>
      </c>
      <c r="AC130" s="18"/>
      <c r="AD130" s="18" t="s">
        <v>1203</v>
      </c>
      <c r="AE130" s="22" t="s">
        <v>189</v>
      </c>
      <c r="AF130" s="22" t="s">
        <v>224</v>
      </c>
      <c r="AG130" s="22" t="s">
        <v>275</v>
      </c>
      <c r="AH130" s="22" t="s">
        <v>207</v>
      </c>
      <c r="AI130" s="22" t="s">
        <v>193</v>
      </c>
      <c r="AJ130" s="22" t="s">
        <v>192</v>
      </c>
      <c r="AK130" s="22" t="s">
        <v>192</v>
      </c>
      <c r="AL130" s="22" t="s">
        <v>207</v>
      </c>
      <c r="AM130" s="22" t="s">
        <v>192</v>
      </c>
      <c r="AN130" s="22" t="s">
        <v>192</v>
      </c>
      <c r="AO130" s="22" t="s">
        <v>193</v>
      </c>
      <c r="AP130" s="21" t="s">
        <v>1143</v>
      </c>
      <c r="AQ130" s="21" t="s">
        <v>195</v>
      </c>
      <c r="AR130" s="21" t="s">
        <v>1144</v>
      </c>
      <c r="AS130" s="21" t="s">
        <v>1143</v>
      </c>
      <c r="AT130" s="21" t="s">
        <v>233</v>
      </c>
      <c r="AU130" s="22" t="s">
        <v>227</v>
      </c>
      <c r="AV130" s="21" t="s">
        <v>195</v>
      </c>
      <c r="AW130" s="21" t="s">
        <v>228</v>
      </c>
      <c r="AX130" s="21" t="s">
        <v>1204</v>
      </c>
      <c r="AY130" s="21" t="s">
        <v>1205</v>
      </c>
      <c r="AZ130" s="21" t="s">
        <v>443</v>
      </c>
      <c r="EA130" s="22" t="s">
        <v>207</v>
      </c>
      <c r="EB130" s="22" t="s">
        <v>206</v>
      </c>
      <c r="EC130" s="22" t="s">
        <v>207</v>
      </c>
      <c r="ED130" s="63">
        <v>5</v>
      </c>
      <c r="EE130" s="68">
        <v>0.36599999999999999</v>
      </c>
      <c r="EF130" s="70" t="s">
        <v>235</v>
      </c>
      <c r="EG130" s="67" t="s">
        <v>235</v>
      </c>
      <c r="EH130" s="67" t="s">
        <v>235</v>
      </c>
      <c r="EI130" s="69" t="s">
        <v>235</v>
      </c>
      <c r="EJ130" s="69" t="s">
        <v>235</v>
      </c>
      <c r="EK130" s="69" t="s">
        <v>235</v>
      </c>
      <c r="EL130" s="69" t="s">
        <v>235</v>
      </c>
      <c r="EM130" s="69" t="s">
        <v>235</v>
      </c>
      <c r="EN130" s="21" t="s">
        <v>1206</v>
      </c>
      <c r="EO130" s="65">
        <v>70</v>
      </c>
    </row>
    <row r="131" spans="1:146" ht="31.5" customHeight="1" x14ac:dyDescent="0.45">
      <c r="A131" s="18">
        <v>28</v>
      </c>
      <c r="B131" s="21">
        <v>130</v>
      </c>
      <c r="D131" s="34" t="s">
        <v>1198</v>
      </c>
      <c r="E131" s="18" t="s">
        <v>177</v>
      </c>
      <c r="F131" s="18">
        <v>2016</v>
      </c>
      <c r="G131" s="18" t="s">
        <v>1199</v>
      </c>
      <c r="H131" s="21" t="s">
        <v>235</v>
      </c>
      <c r="I131" s="18" t="s">
        <v>178</v>
      </c>
      <c r="J131" s="18" t="s">
        <v>1215</v>
      </c>
      <c r="K131" s="18" t="s">
        <v>180</v>
      </c>
      <c r="L131" s="18" t="s">
        <v>1216</v>
      </c>
      <c r="M131" s="18" t="s">
        <v>1202</v>
      </c>
      <c r="N131" s="18">
        <v>10.220165</v>
      </c>
      <c r="O131" s="18">
        <v>104.786688</v>
      </c>
      <c r="P131" s="23" t="s">
        <v>183</v>
      </c>
      <c r="Q131" s="23" t="s">
        <v>184</v>
      </c>
      <c r="R131" s="23" t="s">
        <v>185</v>
      </c>
      <c r="S131" s="18" t="s">
        <v>235</v>
      </c>
      <c r="T131" s="18"/>
      <c r="U131" s="18"/>
      <c r="V131" s="18"/>
      <c r="W131" s="18"/>
      <c r="X131" s="18"/>
      <c r="Y131" s="18"/>
      <c r="Z131" s="18" t="s">
        <v>187</v>
      </c>
      <c r="AA131" s="18" t="s">
        <v>187</v>
      </c>
      <c r="AB131" s="18" t="s">
        <v>187</v>
      </c>
      <c r="AC131" s="18"/>
      <c r="AD131" s="18" t="s">
        <v>1203</v>
      </c>
      <c r="AE131" s="22" t="s">
        <v>189</v>
      </c>
      <c r="AF131" s="22" t="s">
        <v>224</v>
      </c>
      <c r="AG131" s="22" t="s">
        <v>275</v>
      </c>
      <c r="AH131" s="22" t="s">
        <v>207</v>
      </c>
      <c r="AI131" s="22" t="s">
        <v>193</v>
      </c>
      <c r="AJ131" s="22" t="s">
        <v>192</v>
      </c>
      <c r="AK131" s="22" t="s">
        <v>192</v>
      </c>
      <c r="AL131" s="22" t="s">
        <v>207</v>
      </c>
      <c r="AM131" s="22" t="s">
        <v>192</v>
      </c>
      <c r="AN131" s="22" t="s">
        <v>192</v>
      </c>
      <c r="AO131" s="22" t="s">
        <v>193</v>
      </c>
      <c r="AP131" s="21" t="s">
        <v>1143</v>
      </c>
      <c r="AQ131" s="21" t="s">
        <v>195</v>
      </c>
      <c r="AR131" s="21" t="s">
        <v>1144</v>
      </c>
      <c r="AS131" s="21" t="s">
        <v>1143</v>
      </c>
      <c r="AT131" s="21" t="s">
        <v>233</v>
      </c>
      <c r="AU131" s="22" t="s">
        <v>227</v>
      </c>
      <c r="AV131" s="21" t="s">
        <v>195</v>
      </c>
      <c r="AW131" s="21" t="s">
        <v>228</v>
      </c>
      <c r="AX131" s="21" t="s">
        <v>1204</v>
      </c>
      <c r="AY131" s="21" t="s">
        <v>1205</v>
      </c>
      <c r="AZ131" s="21" t="s">
        <v>443</v>
      </c>
      <c r="EA131" s="22" t="s">
        <v>207</v>
      </c>
      <c r="EB131" s="22" t="s">
        <v>206</v>
      </c>
      <c r="EC131" s="22" t="s">
        <v>207</v>
      </c>
      <c r="ED131" s="63">
        <v>5</v>
      </c>
      <c r="EE131" s="68">
        <v>0.36599999999999999</v>
      </c>
      <c r="EF131" s="70" t="s">
        <v>235</v>
      </c>
      <c r="EG131" s="67" t="s">
        <v>235</v>
      </c>
      <c r="EH131" s="67" t="s">
        <v>235</v>
      </c>
      <c r="EI131" s="69" t="s">
        <v>235</v>
      </c>
      <c r="EJ131" s="69" t="s">
        <v>235</v>
      </c>
      <c r="EK131" s="69" t="s">
        <v>235</v>
      </c>
      <c r="EL131" s="69" t="s">
        <v>235</v>
      </c>
      <c r="EM131" s="69" t="s">
        <v>235</v>
      </c>
      <c r="EN131" s="21" t="s">
        <v>1206</v>
      </c>
      <c r="EO131" s="65">
        <v>30</v>
      </c>
    </row>
    <row r="132" spans="1:146" ht="31.5" customHeight="1" x14ac:dyDescent="0.45">
      <c r="A132" s="18">
        <v>28</v>
      </c>
      <c r="B132" s="22">
        <v>131</v>
      </c>
      <c r="D132" s="34" t="s">
        <v>1198</v>
      </c>
      <c r="E132" s="18" t="s">
        <v>177</v>
      </c>
      <c r="F132" s="18">
        <v>2016</v>
      </c>
      <c r="G132" s="18" t="s">
        <v>1199</v>
      </c>
      <c r="H132" s="21" t="s">
        <v>235</v>
      </c>
      <c r="I132" s="18" t="s">
        <v>178</v>
      </c>
      <c r="J132" s="18" t="s">
        <v>1217</v>
      </c>
      <c r="K132" s="18" t="s">
        <v>180</v>
      </c>
      <c r="L132" s="18" t="s">
        <v>1216</v>
      </c>
      <c r="M132" s="18" t="s">
        <v>1202</v>
      </c>
      <c r="N132" s="18">
        <v>10.220165</v>
      </c>
      <c r="O132" s="18">
        <v>104.786688</v>
      </c>
      <c r="P132" s="23" t="s">
        <v>183</v>
      </c>
      <c r="Q132" s="23" t="s">
        <v>184</v>
      </c>
      <c r="R132" s="23" t="s">
        <v>185</v>
      </c>
      <c r="S132" s="18" t="s">
        <v>235</v>
      </c>
      <c r="T132" s="18"/>
      <c r="U132" s="18"/>
      <c r="V132" s="18"/>
      <c r="W132" s="18"/>
      <c r="X132" s="18"/>
      <c r="Y132" s="18"/>
      <c r="Z132" s="18" t="s">
        <v>187</v>
      </c>
      <c r="AA132" s="18" t="s">
        <v>187</v>
      </c>
      <c r="AB132" s="18" t="s">
        <v>187</v>
      </c>
      <c r="AC132" s="18"/>
      <c r="AD132" s="18" t="s">
        <v>1203</v>
      </c>
      <c r="AE132" s="22" t="s">
        <v>189</v>
      </c>
      <c r="AF132" s="22" t="s">
        <v>224</v>
      </c>
      <c r="AG132" s="22" t="s">
        <v>275</v>
      </c>
      <c r="AH132" s="22" t="s">
        <v>207</v>
      </c>
      <c r="AI132" s="22" t="s">
        <v>193</v>
      </c>
      <c r="AJ132" s="22" t="s">
        <v>192</v>
      </c>
      <c r="AK132" s="22" t="s">
        <v>192</v>
      </c>
      <c r="AL132" s="22" t="s">
        <v>207</v>
      </c>
      <c r="AM132" s="22" t="s">
        <v>192</v>
      </c>
      <c r="AN132" s="22" t="s">
        <v>192</v>
      </c>
      <c r="AO132" s="22" t="s">
        <v>193</v>
      </c>
      <c r="AP132" s="21" t="s">
        <v>1143</v>
      </c>
      <c r="AQ132" s="21" t="s">
        <v>195</v>
      </c>
      <c r="AR132" s="21" t="s">
        <v>1144</v>
      </c>
      <c r="AS132" s="21" t="s">
        <v>1143</v>
      </c>
      <c r="AT132" s="21" t="s">
        <v>233</v>
      </c>
      <c r="AU132" s="22" t="s">
        <v>227</v>
      </c>
      <c r="AV132" s="21" t="s">
        <v>195</v>
      </c>
      <c r="AW132" s="21" t="s">
        <v>228</v>
      </c>
      <c r="AX132" s="21" t="s">
        <v>1204</v>
      </c>
      <c r="AY132" s="21" t="s">
        <v>1205</v>
      </c>
      <c r="AZ132" s="21" t="s">
        <v>443</v>
      </c>
      <c r="EA132" s="22" t="s">
        <v>207</v>
      </c>
      <c r="EB132" s="22" t="s">
        <v>206</v>
      </c>
      <c r="EC132" s="22" t="s">
        <v>207</v>
      </c>
      <c r="ED132" s="63">
        <v>5</v>
      </c>
      <c r="EE132" s="68">
        <v>0.36599999999999999</v>
      </c>
      <c r="EF132" s="70" t="s">
        <v>235</v>
      </c>
      <c r="EG132" s="67" t="s">
        <v>235</v>
      </c>
      <c r="EH132" s="67" t="s">
        <v>235</v>
      </c>
      <c r="EI132" s="69" t="s">
        <v>235</v>
      </c>
      <c r="EJ132" s="69" t="s">
        <v>235</v>
      </c>
      <c r="EK132" s="69" t="s">
        <v>235</v>
      </c>
      <c r="EL132" s="69" t="s">
        <v>235</v>
      </c>
      <c r="EM132" s="69" t="s">
        <v>235</v>
      </c>
      <c r="EN132" s="21" t="s">
        <v>1206</v>
      </c>
      <c r="EO132" s="65">
        <v>20</v>
      </c>
    </row>
    <row r="133" spans="1:146" ht="31.5" customHeight="1" x14ac:dyDescent="0.45">
      <c r="A133" s="18">
        <v>28</v>
      </c>
      <c r="B133" s="21">
        <v>132</v>
      </c>
      <c r="D133" s="34" t="s">
        <v>1198</v>
      </c>
      <c r="E133" s="18" t="s">
        <v>177</v>
      </c>
      <c r="F133" s="18">
        <v>2016</v>
      </c>
      <c r="G133" s="18" t="s">
        <v>1199</v>
      </c>
      <c r="H133" s="21" t="s">
        <v>235</v>
      </c>
      <c r="I133" s="18" t="s">
        <v>178</v>
      </c>
      <c r="J133" s="18" t="s">
        <v>1218</v>
      </c>
      <c r="K133" s="18" t="s">
        <v>180</v>
      </c>
      <c r="L133" s="18" t="s">
        <v>316</v>
      </c>
      <c r="M133" s="18" t="s">
        <v>1202</v>
      </c>
      <c r="N133" s="18">
        <v>10.220165</v>
      </c>
      <c r="O133" s="18">
        <v>104.786688</v>
      </c>
      <c r="P133" s="23" t="s">
        <v>183</v>
      </c>
      <c r="Q133" s="23" t="s">
        <v>184</v>
      </c>
      <c r="R133" s="23" t="s">
        <v>185</v>
      </c>
      <c r="S133" s="18" t="s">
        <v>235</v>
      </c>
      <c r="T133" s="18"/>
      <c r="U133" s="18"/>
      <c r="V133" s="18"/>
      <c r="W133" s="18"/>
      <c r="X133" s="18"/>
      <c r="Y133" s="18"/>
      <c r="Z133" s="18" t="s">
        <v>187</v>
      </c>
      <c r="AA133" s="18" t="s">
        <v>187</v>
      </c>
      <c r="AB133" s="18" t="s">
        <v>187</v>
      </c>
      <c r="AC133" s="18"/>
      <c r="AD133" s="18" t="s">
        <v>1203</v>
      </c>
      <c r="AE133" s="22" t="s">
        <v>189</v>
      </c>
      <c r="AF133" s="22" t="s">
        <v>224</v>
      </c>
      <c r="AG133" s="22" t="s">
        <v>275</v>
      </c>
      <c r="AH133" s="22" t="s">
        <v>207</v>
      </c>
      <c r="AI133" s="22" t="s">
        <v>193</v>
      </c>
      <c r="AJ133" s="22" t="s">
        <v>192</v>
      </c>
      <c r="AK133" s="22" t="s">
        <v>192</v>
      </c>
      <c r="AL133" s="22" t="s">
        <v>207</v>
      </c>
      <c r="AM133" s="22" t="s">
        <v>192</v>
      </c>
      <c r="AN133" s="22" t="s">
        <v>192</v>
      </c>
      <c r="AO133" s="22" t="s">
        <v>193</v>
      </c>
      <c r="AP133" s="21" t="s">
        <v>1143</v>
      </c>
      <c r="AQ133" s="21" t="s">
        <v>195</v>
      </c>
      <c r="AR133" s="21" t="s">
        <v>1144</v>
      </c>
      <c r="AS133" s="21" t="s">
        <v>1143</v>
      </c>
      <c r="AT133" s="21" t="s">
        <v>233</v>
      </c>
      <c r="AU133" s="22" t="s">
        <v>227</v>
      </c>
      <c r="AV133" s="21" t="s">
        <v>195</v>
      </c>
      <c r="AW133" s="21" t="s">
        <v>228</v>
      </c>
      <c r="AX133" s="21" t="s">
        <v>1204</v>
      </c>
      <c r="AY133" s="21" t="s">
        <v>1205</v>
      </c>
      <c r="AZ133" s="21" t="s">
        <v>443</v>
      </c>
      <c r="EA133" s="22" t="s">
        <v>207</v>
      </c>
      <c r="EB133" s="22" t="s">
        <v>206</v>
      </c>
      <c r="EC133" s="22" t="s">
        <v>207</v>
      </c>
      <c r="ED133" s="63">
        <v>5</v>
      </c>
      <c r="EE133" s="68">
        <v>0.36599999999999999</v>
      </c>
      <c r="EF133" s="70" t="s">
        <v>235</v>
      </c>
      <c r="EG133" s="67" t="s">
        <v>235</v>
      </c>
      <c r="EH133" s="67" t="s">
        <v>235</v>
      </c>
      <c r="EI133" s="69" t="s">
        <v>235</v>
      </c>
      <c r="EJ133" s="69" t="s">
        <v>235</v>
      </c>
      <c r="EK133" s="69" t="s">
        <v>235</v>
      </c>
      <c r="EL133" s="69" t="s">
        <v>235</v>
      </c>
      <c r="EM133" s="69" t="s">
        <v>235</v>
      </c>
      <c r="EN133" s="21" t="s">
        <v>1206</v>
      </c>
      <c r="EO133" s="65">
        <v>1</v>
      </c>
    </row>
    <row r="134" spans="1:146" ht="31.5" customHeight="1" x14ac:dyDescent="0.45">
      <c r="A134" s="18">
        <v>28</v>
      </c>
      <c r="B134" s="22">
        <v>133</v>
      </c>
      <c r="C134" s="18"/>
      <c r="D134" s="34" t="s">
        <v>1219</v>
      </c>
      <c r="E134" s="18" t="s">
        <v>177</v>
      </c>
      <c r="F134" s="18">
        <v>2016</v>
      </c>
      <c r="G134" s="18">
        <v>2013</v>
      </c>
      <c r="H134" s="21" t="s">
        <v>235</v>
      </c>
      <c r="I134" s="18" t="s">
        <v>178</v>
      </c>
      <c r="J134" s="18" t="s">
        <v>1220</v>
      </c>
      <c r="K134" s="18" t="s">
        <v>1221</v>
      </c>
      <c r="L134" s="18" t="s">
        <v>1222</v>
      </c>
      <c r="M134" s="18" t="s">
        <v>1202</v>
      </c>
      <c r="N134" s="18">
        <v>10.220165</v>
      </c>
      <c r="O134" s="18">
        <v>104.786688</v>
      </c>
      <c r="P134" s="23" t="s">
        <v>183</v>
      </c>
      <c r="Q134" s="23" t="s">
        <v>184</v>
      </c>
      <c r="R134" s="23" t="s">
        <v>185</v>
      </c>
      <c r="S134" s="18" t="s">
        <v>1223</v>
      </c>
      <c r="T134" s="18"/>
      <c r="U134" s="18" t="s">
        <v>187</v>
      </c>
      <c r="V134" s="18"/>
      <c r="W134" s="18"/>
      <c r="X134" s="18"/>
      <c r="Y134" s="18"/>
      <c r="Z134" s="18"/>
      <c r="AA134" s="18"/>
      <c r="AB134" s="18" t="s">
        <v>187</v>
      </c>
      <c r="AC134" s="18"/>
      <c r="AD134" s="18" t="s">
        <v>1224</v>
      </c>
      <c r="AE134" s="56" t="s">
        <v>224</v>
      </c>
      <c r="AF134" s="18" t="s">
        <v>1225</v>
      </c>
      <c r="AG134" s="18" t="s">
        <v>206</v>
      </c>
      <c r="AH134" s="18" t="s">
        <v>192</v>
      </c>
      <c r="AI134" s="18" t="s">
        <v>192</v>
      </c>
      <c r="AJ134" s="18" t="s">
        <v>193</v>
      </c>
      <c r="AK134" s="18" t="s">
        <v>192</v>
      </c>
      <c r="AL134" s="18" t="s">
        <v>192</v>
      </c>
      <c r="AM134" s="18" t="s">
        <v>192</v>
      </c>
      <c r="AN134" s="18" t="s">
        <v>207</v>
      </c>
      <c r="AO134" s="18" t="s">
        <v>207</v>
      </c>
      <c r="AP134" s="18" t="s">
        <v>195</v>
      </c>
      <c r="AQ134" s="18" t="s">
        <v>206</v>
      </c>
      <c r="AR134" s="18" t="s">
        <v>227</v>
      </c>
      <c r="AS134" s="18" t="s">
        <v>195</v>
      </c>
      <c r="AT134" s="18" t="s">
        <v>228</v>
      </c>
      <c r="AU134" s="18"/>
      <c r="AV134" s="18"/>
      <c r="AW134" s="18"/>
      <c r="AX134" s="18"/>
      <c r="AY134" s="18"/>
      <c r="AZ134" s="18"/>
      <c r="BA134" s="18"/>
      <c r="BB134" s="18"/>
      <c r="BC134" s="18"/>
      <c r="BD134" s="18"/>
      <c r="BE134" s="18"/>
      <c r="BF134" s="18"/>
      <c r="BG134" s="18"/>
      <c r="BH134" s="18"/>
      <c r="BI134" s="18"/>
      <c r="BJ134" s="18"/>
      <c r="BK134" s="18"/>
      <c r="BL134" s="18"/>
      <c r="BM134" s="18"/>
      <c r="BN134" s="18"/>
      <c r="BO134" s="18"/>
      <c r="BP134" s="18"/>
      <c r="BQ134" s="18"/>
      <c r="BR134" s="18"/>
      <c r="BS134" s="18"/>
      <c r="BT134" s="18"/>
      <c r="BU134" s="18"/>
      <c r="BV134" s="18"/>
      <c r="BW134" s="18"/>
      <c r="BX134" s="18"/>
      <c r="BY134" s="18"/>
      <c r="BZ134" s="18"/>
      <c r="CA134" s="18"/>
      <c r="CB134" s="18"/>
      <c r="CC134" s="18"/>
      <c r="CD134" s="18"/>
      <c r="CE134" s="18"/>
      <c r="CF134" s="18"/>
      <c r="CG134" s="18"/>
      <c r="CH134" s="18"/>
      <c r="CI134" s="18"/>
      <c r="CJ134" s="18"/>
      <c r="CK134" s="18"/>
      <c r="CL134" s="18"/>
      <c r="CM134" s="18"/>
      <c r="CN134" s="18"/>
      <c r="CO134" s="18"/>
      <c r="CP134" s="18"/>
      <c r="CQ134" s="18"/>
      <c r="CR134" s="18"/>
      <c r="CS134" s="18"/>
      <c r="CT134" s="18"/>
      <c r="CU134" s="18"/>
      <c r="CV134" s="18"/>
      <c r="CW134" s="18"/>
      <c r="CX134" s="18"/>
      <c r="CY134" s="18"/>
      <c r="CZ134" s="18"/>
      <c r="DA134" s="18"/>
      <c r="DB134" s="18"/>
      <c r="DC134" s="18"/>
      <c r="DD134" s="18"/>
      <c r="DE134" s="18"/>
      <c r="DF134" s="18"/>
      <c r="DG134" s="18"/>
      <c r="DH134" s="18"/>
      <c r="DI134" s="18"/>
      <c r="DJ134" s="18"/>
      <c r="DK134" s="18"/>
      <c r="DL134" s="18"/>
      <c r="DM134" s="18"/>
      <c r="DN134" s="18"/>
      <c r="DO134" s="18"/>
      <c r="DP134" s="18"/>
      <c r="DQ134" s="18"/>
      <c r="DR134" s="18"/>
      <c r="DS134" s="18"/>
      <c r="DT134" s="18"/>
      <c r="DU134" s="18"/>
      <c r="DV134" s="18"/>
      <c r="DW134" s="18"/>
      <c r="DX134" s="18"/>
      <c r="DY134" s="18"/>
      <c r="DZ134" s="18"/>
      <c r="EA134" s="18" t="s">
        <v>207</v>
      </c>
      <c r="EB134" s="18" t="s">
        <v>206</v>
      </c>
      <c r="EC134" s="18" t="s">
        <v>207</v>
      </c>
      <c r="ED134" s="63" t="s">
        <v>235</v>
      </c>
      <c r="EE134" s="68" t="s">
        <v>235</v>
      </c>
      <c r="EF134" s="66" t="s">
        <v>1226</v>
      </c>
      <c r="EG134" s="70" t="s">
        <v>209</v>
      </c>
      <c r="EH134" s="66">
        <v>2009</v>
      </c>
      <c r="EI134" s="69" t="s">
        <v>235</v>
      </c>
      <c r="EJ134" s="69" t="s">
        <v>235</v>
      </c>
      <c r="EK134" s="69" t="s">
        <v>235</v>
      </c>
      <c r="EL134" s="69" t="s">
        <v>235</v>
      </c>
      <c r="EM134" s="69" t="s">
        <v>235</v>
      </c>
      <c r="EN134" s="18" t="s">
        <v>1227</v>
      </c>
      <c r="EO134" s="65">
        <v>100</v>
      </c>
      <c r="EP134" s="18"/>
    </row>
    <row r="135" spans="1:146" ht="31.5" customHeight="1" x14ac:dyDescent="0.45">
      <c r="A135" s="18">
        <v>28</v>
      </c>
      <c r="B135" s="21">
        <v>134</v>
      </c>
      <c r="C135" s="18"/>
      <c r="D135" s="34" t="s">
        <v>1219</v>
      </c>
      <c r="E135" s="18" t="s">
        <v>177</v>
      </c>
      <c r="F135" s="18">
        <v>2016</v>
      </c>
      <c r="G135" s="18" t="s">
        <v>1228</v>
      </c>
      <c r="H135" s="21" t="s">
        <v>235</v>
      </c>
      <c r="I135" s="18" t="s">
        <v>296</v>
      </c>
      <c r="J135" s="18" t="s">
        <v>1352</v>
      </c>
      <c r="K135" s="18" t="s">
        <v>180</v>
      </c>
      <c r="L135" s="18" t="s">
        <v>316</v>
      </c>
      <c r="M135" s="18" t="s">
        <v>1202</v>
      </c>
      <c r="N135" s="18">
        <v>10.220165</v>
      </c>
      <c r="O135" s="18">
        <v>104.786688</v>
      </c>
      <c r="P135" s="23" t="s">
        <v>183</v>
      </c>
      <c r="Q135" s="23" t="s">
        <v>184</v>
      </c>
      <c r="R135" s="23" t="s">
        <v>185</v>
      </c>
      <c r="S135" s="18" t="s">
        <v>1229</v>
      </c>
      <c r="T135" s="18"/>
      <c r="U135" s="18" t="s">
        <v>187</v>
      </c>
      <c r="V135" s="18"/>
      <c r="W135" s="18"/>
      <c r="X135" s="18"/>
      <c r="Y135" s="18"/>
      <c r="Z135" s="18"/>
      <c r="AA135" s="18"/>
      <c r="AB135" s="18" t="s">
        <v>187</v>
      </c>
      <c r="AC135" s="18"/>
      <c r="AD135" s="18" t="s">
        <v>1224</v>
      </c>
      <c r="AE135" s="23" t="s">
        <v>302</v>
      </c>
      <c r="AF135" s="23" t="s">
        <v>302</v>
      </c>
      <c r="AG135" s="23" t="s">
        <v>302</v>
      </c>
      <c r="AH135" s="23" t="s">
        <v>302</v>
      </c>
      <c r="AI135" s="23" t="s">
        <v>302</v>
      </c>
      <c r="AJ135" s="23" t="s">
        <v>302</v>
      </c>
      <c r="AK135" s="23" t="s">
        <v>302</v>
      </c>
      <c r="AL135" s="23" t="s">
        <v>302</v>
      </c>
      <c r="AM135" s="23" t="s">
        <v>302</v>
      </c>
      <c r="AN135" s="23" t="s">
        <v>302</v>
      </c>
      <c r="AO135" s="23" t="s">
        <v>302</v>
      </c>
      <c r="AP135" s="61" t="s">
        <v>302</v>
      </c>
      <c r="AQ135" s="61" t="s">
        <v>302</v>
      </c>
      <c r="AR135" s="18"/>
      <c r="AS135" s="18"/>
      <c r="AT135" s="18"/>
      <c r="AU135" s="18"/>
      <c r="AV135" s="18"/>
      <c r="AW135" s="18"/>
      <c r="AX135" s="18"/>
      <c r="AY135" s="18"/>
      <c r="AZ135" s="18"/>
      <c r="BA135" s="18"/>
      <c r="BB135" s="18"/>
      <c r="BC135" s="18"/>
      <c r="BD135" s="18"/>
      <c r="BE135" s="18"/>
      <c r="BF135" s="18"/>
      <c r="BG135" s="18"/>
      <c r="BH135" s="18"/>
      <c r="BI135" s="18"/>
      <c r="BJ135" s="18"/>
      <c r="BK135" s="18"/>
      <c r="BL135" s="18"/>
      <c r="BM135" s="18"/>
      <c r="BN135" s="18"/>
      <c r="BO135" s="18"/>
      <c r="BP135" s="18"/>
      <c r="BQ135" s="18"/>
      <c r="BR135" s="18"/>
      <c r="BS135" s="18"/>
      <c r="BT135" s="18"/>
      <c r="BU135" s="18"/>
      <c r="BV135" s="18"/>
      <c r="BW135" s="18"/>
      <c r="BX135" s="18"/>
      <c r="BY135" s="18"/>
      <c r="BZ135" s="18"/>
      <c r="CA135" s="18"/>
      <c r="CB135" s="18"/>
      <c r="CC135" s="18"/>
      <c r="CD135" s="18"/>
      <c r="CE135" s="18"/>
      <c r="CF135" s="18"/>
      <c r="CG135" s="18"/>
      <c r="CH135" s="18"/>
      <c r="CI135" s="18"/>
      <c r="CJ135" s="18"/>
      <c r="CK135" s="18"/>
      <c r="CL135" s="18"/>
      <c r="CM135" s="18"/>
      <c r="CN135" s="18"/>
      <c r="CO135" s="18"/>
      <c r="CP135" s="18"/>
      <c r="CQ135" s="18"/>
      <c r="CR135" s="18"/>
      <c r="CS135" s="18"/>
      <c r="CT135" s="18"/>
      <c r="CU135" s="18"/>
      <c r="CV135" s="18"/>
      <c r="CW135" s="18"/>
      <c r="CX135" s="18"/>
      <c r="CY135" s="18"/>
      <c r="CZ135" s="18"/>
      <c r="DA135" s="18"/>
      <c r="DB135" s="18"/>
      <c r="DC135" s="18"/>
      <c r="DD135" s="18"/>
      <c r="DE135" s="18"/>
      <c r="DF135" s="18"/>
      <c r="DG135" s="18"/>
      <c r="DH135" s="18"/>
      <c r="DI135" s="18"/>
      <c r="DJ135" s="18"/>
      <c r="DK135" s="18"/>
      <c r="DL135" s="18"/>
      <c r="DM135" s="18"/>
      <c r="DN135" s="18"/>
      <c r="DO135" s="18"/>
      <c r="DP135" s="18"/>
      <c r="DQ135" s="18"/>
      <c r="DR135" s="18"/>
      <c r="DS135" s="18"/>
      <c r="DT135" s="18"/>
      <c r="DU135" s="18"/>
      <c r="DV135" s="18"/>
      <c r="DW135" s="18"/>
      <c r="DX135" s="18"/>
      <c r="DY135" s="18"/>
      <c r="DZ135" s="18"/>
      <c r="EA135" s="61" t="s">
        <v>302</v>
      </c>
      <c r="EB135" s="61" t="s">
        <v>302</v>
      </c>
      <c r="EC135" s="61" t="s">
        <v>302</v>
      </c>
      <c r="ED135" s="63">
        <v>2</v>
      </c>
      <c r="EE135" s="68">
        <v>3.66</v>
      </c>
      <c r="EF135" s="66" t="s">
        <v>1230</v>
      </c>
      <c r="EG135" s="70" t="s">
        <v>1231</v>
      </c>
      <c r="EH135" s="66">
        <v>2007</v>
      </c>
      <c r="EI135" s="69" t="s">
        <v>235</v>
      </c>
      <c r="EJ135" s="69" t="s">
        <v>235</v>
      </c>
      <c r="EK135" s="69" t="s">
        <v>235</v>
      </c>
      <c r="EL135" s="69" t="s">
        <v>235</v>
      </c>
      <c r="EM135" s="69" t="s">
        <v>235</v>
      </c>
      <c r="EN135" s="18" t="s">
        <v>1232</v>
      </c>
      <c r="EO135" s="65">
        <v>0</v>
      </c>
      <c r="EP135" s="18" t="s">
        <v>1233</v>
      </c>
    </row>
    <row r="136" spans="1:146" ht="31.5" customHeight="1" x14ac:dyDescent="0.45">
      <c r="A136" s="18">
        <v>29</v>
      </c>
      <c r="B136" s="22">
        <v>135</v>
      </c>
      <c r="C136" s="18">
        <v>29</v>
      </c>
      <c r="D136" s="52" t="s">
        <v>648</v>
      </c>
      <c r="E136" s="21" t="s">
        <v>549</v>
      </c>
      <c r="F136" s="21">
        <v>1996</v>
      </c>
      <c r="G136" s="21" t="s">
        <v>235</v>
      </c>
      <c r="H136" s="21">
        <v>1992</v>
      </c>
      <c r="I136" s="18" t="s">
        <v>296</v>
      </c>
      <c r="J136" s="21" t="s">
        <v>649</v>
      </c>
      <c r="K136" s="21" t="s">
        <v>180</v>
      </c>
      <c r="L136" s="21" t="s">
        <v>566</v>
      </c>
      <c r="M136" s="21" t="s">
        <v>260</v>
      </c>
      <c r="N136" s="21">
        <v>38.956429999999997</v>
      </c>
      <c r="O136" s="21">
        <v>-76.578969000000001</v>
      </c>
      <c r="P136" s="22" t="s">
        <v>260</v>
      </c>
      <c r="Q136" s="22" t="s">
        <v>260</v>
      </c>
      <c r="R136" s="23" t="s">
        <v>320</v>
      </c>
      <c r="S136" s="21" t="s">
        <v>650</v>
      </c>
      <c r="U136" s="21" t="s">
        <v>187</v>
      </c>
      <c r="AE136" s="22" t="s">
        <v>302</v>
      </c>
      <c r="AF136" s="22" t="s">
        <v>302</v>
      </c>
      <c r="AG136" s="22" t="s">
        <v>302</v>
      </c>
      <c r="AH136" s="22" t="s">
        <v>302</v>
      </c>
      <c r="AI136" s="22" t="s">
        <v>302</v>
      </c>
      <c r="AJ136" s="22" t="s">
        <v>302</v>
      </c>
      <c r="AK136" s="22" t="s">
        <v>302</v>
      </c>
      <c r="AL136" s="22" t="s">
        <v>302</v>
      </c>
      <c r="AM136" s="22" t="s">
        <v>302</v>
      </c>
      <c r="AN136" s="22" t="s">
        <v>302</v>
      </c>
      <c r="AO136" s="22" t="s">
        <v>302</v>
      </c>
      <c r="AP136" s="35" t="s">
        <v>302</v>
      </c>
      <c r="AQ136" s="35" t="s">
        <v>302</v>
      </c>
      <c r="EA136" s="35" t="s">
        <v>302</v>
      </c>
      <c r="EB136" s="35" t="s">
        <v>302</v>
      </c>
      <c r="EC136" s="35" t="s">
        <v>302</v>
      </c>
      <c r="ED136" s="63" t="s">
        <v>235</v>
      </c>
      <c r="EE136" s="68" t="s">
        <v>235</v>
      </c>
      <c r="EF136" s="70" t="s">
        <v>235</v>
      </c>
      <c r="EG136" s="69" t="s">
        <v>209</v>
      </c>
      <c r="EH136" s="72">
        <v>1992</v>
      </c>
      <c r="EI136" s="69">
        <v>21376</v>
      </c>
      <c r="EJ136" s="69">
        <v>33218.82196018954</v>
      </c>
      <c r="EK136" s="69" t="s">
        <v>235</v>
      </c>
      <c r="EL136" s="69">
        <v>33218.82196018954</v>
      </c>
      <c r="EM136" s="69" t="s">
        <v>235</v>
      </c>
      <c r="EO136" s="64" t="s">
        <v>235</v>
      </c>
      <c r="EP136" s="21" t="s">
        <v>651</v>
      </c>
    </row>
    <row r="137" spans="1:146" ht="31.5" customHeight="1" x14ac:dyDescent="0.45">
      <c r="A137" s="18">
        <v>29</v>
      </c>
      <c r="B137" s="21">
        <v>136</v>
      </c>
      <c r="D137" s="52" t="s">
        <v>648</v>
      </c>
      <c r="E137" s="21" t="s">
        <v>549</v>
      </c>
      <c r="F137" s="21">
        <v>1996</v>
      </c>
      <c r="G137" s="21" t="s">
        <v>235</v>
      </c>
      <c r="H137" s="21">
        <v>1992</v>
      </c>
      <c r="I137" s="18" t="s">
        <v>296</v>
      </c>
      <c r="J137" s="21" t="s">
        <v>652</v>
      </c>
      <c r="K137" s="21" t="s">
        <v>180</v>
      </c>
      <c r="L137" s="21" t="s">
        <v>566</v>
      </c>
      <c r="M137" s="21" t="s">
        <v>260</v>
      </c>
      <c r="N137" s="21">
        <v>38.956429999999997</v>
      </c>
      <c r="O137" s="21">
        <v>-76.578969000000001</v>
      </c>
      <c r="P137" s="22" t="s">
        <v>260</v>
      </c>
      <c r="Q137" s="22" t="s">
        <v>260</v>
      </c>
      <c r="R137" s="23" t="s">
        <v>320</v>
      </c>
      <c r="S137" s="21" t="s">
        <v>653</v>
      </c>
      <c r="U137" s="21" t="s">
        <v>187</v>
      </c>
      <c r="AE137" s="22" t="s">
        <v>302</v>
      </c>
      <c r="AF137" s="22" t="s">
        <v>302</v>
      </c>
      <c r="AG137" s="22" t="s">
        <v>302</v>
      </c>
      <c r="AH137" s="22" t="s">
        <v>302</v>
      </c>
      <c r="AI137" s="22" t="s">
        <v>302</v>
      </c>
      <c r="AJ137" s="22" t="s">
        <v>302</v>
      </c>
      <c r="AK137" s="22" t="s">
        <v>302</v>
      </c>
      <c r="AL137" s="22" t="s">
        <v>302</v>
      </c>
      <c r="AM137" s="22" t="s">
        <v>302</v>
      </c>
      <c r="AN137" s="22" t="s">
        <v>302</v>
      </c>
      <c r="AO137" s="22" t="s">
        <v>302</v>
      </c>
      <c r="AP137" s="35" t="s">
        <v>302</v>
      </c>
      <c r="AQ137" s="35" t="s">
        <v>302</v>
      </c>
      <c r="EA137" s="35" t="s">
        <v>302</v>
      </c>
      <c r="EB137" s="35" t="s">
        <v>302</v>
      </c>
      <c r="EC137" s="35" t="s">
        <v>302</v>
      </c>
      <c r="ED137" s="63" t="s">
        <v>235</v>
      </c>
      <c r="EE137" s="68" t="s">
        <v>235</v>
      </c>
      <c r="EF137" s="70" t="s">
        <v>235</v>
      </c>
      <c r="EG137" s="69" t="s">
        <v>209</v>
      </c>
      <c r="EH137" s="72">
        <v>1992</v>
      </c>
      <c r="EI137" s="69">
        <v>5190</v>
      </c>
      <c r="EJ137" s="69">
        <v>8065.3857584853913</v>
      </c>
      <c r="EK137" s="69" t="s">
        <v>235</v>
      </c>
      <c r="EL137" s="69">
        <v>8065.3857584853913</v>
      </c>
      <c r="EM137" s="69" t="s">
        <v>235</v>
      </c>
      <c r="EO137" s="64" t="s">
        <v>235</v>
      </c>
      <c r="EP137" s="21" t="s">
        <v>654</v>
      </c>
    </row>
    <row r="138" spans="1:146" ht="31.5" customHeight="1" x14ac:dyDescent="0.45">
      <c r="A138" s="18">
        <v>29</v>
      </c>
      <c r="B138" s="22">
        <v>137</v>
      </c>
      <c r="D138" s="52" t="s">
        <v>648</v>
      </c>
      <c r="E138" s="21" t="s">
        <v>549</v>
      </c>
      <c r="F138" s="21">
        <v>1996</v>
      </c>
      <c r="G138" s="21" t="s">
        <v>235</v>
      </c>
      <c r="H138" s="21">
        <v>1992</v>
      </c>
      <c r="I138" s="18" t="s">
        <v>296</v>
      </c>
      <c r="J138" s="21" t="s">
        <v>655</v>
      </c>
      <c r="K138" s="21" t="s">
        <v>180</v>
      </c>
      <c r="L138" s="21" t="s">
        <v>566</v>
      </c>
      <c r="M138" s="21" t="s">
        <v>260</v>
      </c>
      <c r="N138" s="21">
        <v>38.956429999999997</v>
      </c>
      <c r="O138" s="21">
        <v>-76.578969000000001</v>
      </c>
      <c r="P138" s="22" t="s">
        <v>260</v>
      </c>
      <c r="Q138" s="22" t="s">
        <v>260</v>
      </c>
      <c r="R138" s="23" t="s">
        <v>320</v>
      </c>
      <c r="S138" s="21" t="s">
        <v>653</v>
      </c>
      <c r="U138" s="21" t="s">
        <v>187</v>
      </c>
      <c r="AE138" s="22" t="s">
        <v>302</v>
      </c>
      <c r="AF138" s="22" t="s">
        <v>302</v>
      </c>
      <c r="AG138" s="22" t="s">
        <v>302</v>
      </c>
      <c r="AH138" s="22" t="s">
        <v>302</v>
      </c>
      <c r="AI138" s="22" t="s">
        <v>302</v>
      </c>
      <c r="AJ138" s="22" t="s">
        <v>302</v>
      </c>
      <c r="AK138" s="22" t="s">
        <v>302</v>
      </c>
      <c r="AL138" s="22" t="s">
        <v>302</v>
      </c>
      <c r="AM138" s="22" t="s">
        <v>302</v>
      </c>
      <c r="AN138" s="22" t="s">
        <v>302</v>
      </c>
      <c r="AO138" s="22" t="s">
        <v>302</v>
      </c>
      <c r="AP138" s="35" t="s">
        <v>302</v>
      </c>
      <c r="AQ138" s="35" t="s">
        <v>302</v>
      </c>
      <c r="EA138" s="35" t="s">
        <v>302</v>
      </c>
      <c r="EB138" s="35" t="s">
        <v>302</v>
      </c>
      <c r="EC138" s="35" t="s">
        <v>302</v>
      </c>
      <c r="ED138" s="63" t="s">
        <v>235</v>
      </c>
      <c r="EE138" s="68" t="s">
        <v>235</v>
      </c>
      <c r="EF138" s="70" t="s">
        <v>235</v>
      </c>
      <c r="EG138" s="69" t="s">
        <v>209</v>
      </c>
      <c r="EH138" s="72">
        <v>1992</v>
      </c>
      <c r="EI138" s="69">
        <v>2395</v>
      </c>
      <c r="EJ138" s="69">
        <v>3721.888033058287</v>
      </c>
      <c r="EK138" s="69" t="s">
        <v>235</v>
      </c>
      <c r="EL138" s="69">
        <v>3721.888033058287</v>
      </c>
      <c r="EM138" s="69" t="s">
        <v>235</v>
      </c>
      <c r="EO138" s="64" t="s">
        <v>235</v>
      </c>
      <c r="EP138" s="21" t="s">
        <v>654</v>
      </c>
    </row>
    <row r="139" spans="1:146" ht="31.5" customHeight="1" x14ac:dyDescent="0.45">
      <c r="A139" s="18">
        <v>29</v>
      </c>
      <c r="B139" s="21">
        <v>138</v>
      </c>
      <c r="D139" s="52" t="s">
        <v>648</v>
      </c>
      <c r="E139" s="21" t="s">
        <v>549</v>
      </c>
      <c r="F139" s="21">
        <v>1996</v>
      </c>
      <c r="G139" s="21" t="s">
        <v>235</v>
      </c>
      <c r="H139" s="21">
        <v>1992</v>
      </c>
      <c r="I139" s="18" t="s">
        <v>296</v>
      </c>
      <c r="J139" s="21" t="s">
        <v>656</v>
      </c>
      <c r="K139" s="21" t="s">
        <v>180</v>
      </c>
      <c r="L139" s="21" t="s">
        <v>566</v>
      </c>
      <c r="M139" s="21" t="s">
        <v>260</v>
      </c>
      <c r="N139" s="21">
        <v>38.956429999999997</v>
      </c>
      <c r="O139" s="21">
        <v>-76.578969000000001</v>
      </c>
      <c r="P139" s="22" t="s">
        <v>260</v>
      </c>
      <c r="Q139" s="22" t="s">
        <v>260</v>
      </c>
      <c r="R139" s="23" t="s">
        <v>320</v>
      </c>
      <c r="S139" s="21" t="s">
        <v>653</v>
      </c>
      <c r="U139" s="21" t="s">
        <v>187</v>
      </c>
      <c r="AE139" s="22" t="s">
        <v>302</v>
      </c>
      <c r="AF139" s="22" t="s">
        <v>302</v>
      </c>
      <c r="AG139" s="22" t="s">
        <v>302</v>
      </c>
      <c r="AH139" s="22" t="s">
        <v>302</v>
      </c>
      <c r="AI139" s="22" t="s">
        <v>302</v>
      </c>
      <c r="AJ139" s="22" t="s">
        <v>302</v>
      </c>
      <c r="AK139" s="22" t="s">
        <v>302</v>
      </c>
      <c r="AL139" s="22" t="s">
        <v>302</v>
      </c>
      <c r="AM139" s="22" t="s">
        <v>302</v>
      </c>
      <c r="AN139" s="22" t="s">
        <v>302</v>
      </c>
      <c r="AO139" s="22" t="s">
        <v>302</v>
      </c>
      <c r="AP139" s="35" t="s">
        <v>302</v>
      </c>
      <c r="AQ139" s="35" t="s">
        <v>302</v>
      </c>
      <c r="EA139" s="35" t="s">
        <v>302</v>
      </c>
      <c r="EB139" s="35" t="s">
        <v>302</v>
      </c>
      <c r="EC139" s="35" t="s">
        <v>302</v>
      </c>
      <c r="ED139" s="63" t="s">
        <v>235</v>
      </c>
      <c r="EE139" s="68" t="s">
        <v>235</v>
      </c>
      <c r="EF139" s="70" t="s">
        <v>235</v>
      </c>
      <c r="EG139" s="69" t="s">
        <v>209</v>
      </c>
      <c r="EH139" s="72">
        <v>1992</v>
      </c>
      <c r="EI139" s="69">
        <v>11301</v>
      </c>
      <c r="EJ139" s="69">
        <v>17562.02783364998</v>
      </c>
      <c r="EK139" s="69" t="s">
        <v>235</v>
      </c>
      <c r="EL139" s="69">
        <v>17562.02783364998</v>
      </c>
      <c r="EM139" s="69" t="s">
        <v>235</v>
      </c>
      <c r="EO139" s="64" t="s">
        <v>235</v>
      </c>
      <c r="EP139" s="21" t="s">
        <v>654</v>
      </c>
    </row>
    <row r="140" spans="1:146" s="17" customFormat="1" ht="31.5" customHeight="1" x14ac:dyDescent="0.45">
      <c r="A140" s="18">
        <v>29</v>
      </c>
      <c r="B140" s="22">
        <v>139</v>
      </c>
      <c r="C140" s="21"/>
      <c r="D140" s="52" t="s">
        <v>648</v>
      </c>
      <c r="E140" s="21" t="s">
        <v>549</v>
      </c>
      <c r="F140" s="21">
        <v>1996</v>
      </c>
      <c r="G140" s="21" t="s">
        <v>235</v>
      </c>
      <c r="H140" s="21">
        <v>1992</v>
      </c>
      <c r="I140" s="18" t="s">
        <v>296</v>
      </c>
      <c r="J140" s="21" t="s">
        <v>657</v>
      </c>
      <c r="K140" s="21" t="s">
        <v>180</v>
      </c>
      <c r="L140" s="21" t="s">
        <v>566</v>
      </c>
      <c r="M140" s="21" t="s">
        <v>260</v>
      </c>
      <c r="N140" s="21">
        <v>38.956429999999997</v>
      </c>
      <c r="O140" s="21">
        <v>-76.578969000000001</v>
      </c>
      <c r="P140" s="22" t="s">
        <v>260</v>
      </c>
      <c r="Q140" s="22" t="s">
        <v>260</v>
      </c>
      <c r="R140" s="23" t="s">
        <v>320</v>
      </c>
      <c r="S140" s="21" t="s">
        <v>653</v>
      </c>
      <c r="T140" s="21"/>
      <c r="U140" s="21" t="s">
        <v>187</v>
      </c>
      <c r="V140" s="21"/>
      <c r="W140" s="21"/>
      <c r="X140" s="21"/>
      <c r="Y140" s="21"/>
      <c r="Z140" s="21"/>
      <c r="AA140" s="21"/>
      <c r="AB140" s="21"/>
      <c r="AC140" s="21"/>
      <c r="AD140" s="21"/>
      <c r="AE140" s="22" t="s">
        <v>302</v>
      </c>
      <c r="AF140" s="22" t="s">
        <v>302</v>
      </c>
      <c r="AG140" s="22" t="s">
        <v>302</v>
      </c>
      <c r="AH140" s="22" t="s">
        <v>302</v>
      </c>
      <c r="AI140" s="22" t="s">
        <v>302</v>
      </c>
      <c r="AJ140" s="22" t="s">
        <v>302</v>
      </c>
      <c r="AK140" s="22" t="s">
        <v>302</v>
      </c>
      <c r="AL140" s="22" t="s">
        <v>302</v>
      </c>
      <c r="AM140" s="22" t="s">
        <v>302</v>
      </c>
      <c r="AN140" s="22" t="s">
        <v>302</v>
      </c>
      <c r="AO140" s="22" t="s">
        <v>302</v>
      </c>
      <c r="AP140" s="35" t="s">
        <v>302</v>
      </c>
      <c r="AQ140" s="35" t="s">
        <v>302</v>
      </c>
      <c r="AR140" s="21"/>
      <c r="AS140" s="21"/>
      <c r="AT140" s="21"/>
      <c r="AU140" s="21"/>
      <c r="AV140" s="21"/>
      <c r="AW140" s="21"/>
      <c r="AX140" s="21"/>
      <c r="AY140" s="21"/>
      <c r="AZ140" s="21"/>
      <c r="BA140" s="21"/>
      <c r="BB140" s="21"/>
      <c r="BC140" s="21"/>
      <c r="BD140" s="21"/>
      <c r="BE140" s="21"/>
      <c r="BF140" s="21"/>
      <c r="BG140" s="21"/>
      <c r="BH140" s="21"/>
      <c r="BI140" s="21"/>
      <c r="BJ140" s="21"/>
      <c r="BK140" s="21"/>
      <c r="BL140" s="21"/>
      <c r="BM140" s="21"/>
      <c r="BN140" s="21"/>
      <c r="BO140" s="21"/>
      <c r="BP140" s="21"/>
      <c r="BQ140" s="21"/>
      <c r="BR140" s="21"/>
      <c r="BS140" s="21"/>
      <c r="BT140" s="21"/>
      <c r="BU140" s="21"/>
      <c r="BV140" s="21"/>
      <c r="BW140" s="21"/>
      <c r="BX140" s="21"/>
      <c r="BY140" s="21"/>
      <c r="BZ140" s="21"/>
      <c r="CA140" s="21"/>
      <c r="CB140" s="21"/>
      <c r="CC140" s="21"/>
      <c r="CD140" s="21"/>
      <c r="CE140" s="21"/>
      <c r="CF140" s="21"/>
      <c r="CG140" s="21"/>
      <c r="CH140" s="21"/>
      <c r="CI140" s="21"/>
      <c r="CJ140" s="21"/>
      <c r="CK140" s="21"/>
      <c r="CL140" s="21"/>
      <c r="CM140" s="21"/>
      <c r="CN140" s="21"/>
      <c r="CO140" s="21"/>
      <c r="CP140" s="21"/>
      <c r="CQ140" s="21"/>
      <c r="CR140" s="21"/>
      <c r="CS140" s="21"/>
      <c r="CT140" s="21"/>
      <c r="CU140" s="21"/>
      <c r="CV140" s="21"/>
      <c r="CW140" s="21"/>
      <c r="CX140" s="21"/>
      <c r="CY140" s="21"/>
      <c r="CZ140" s="21"/>
      <c r="DA140" s="21"/>
      <c r="DB140" s="21"/>
      <c r="DC140" s="21"/>
      <c r="DD140" s="21"/>
      <c r="DE140" s="21"/>
      <c r="DF140" s="21"/>
      <c r="DG140" s="21"/>
      <c r="DH140" s="21"/>
      <c r="DI140" s="21"/>
      <c r="DJ140" s="21"/>
      <c r="DK140" s="21"/>
      <c r="DL140" s="21"/>
      <c r="DM140" s="21"/>
      <c r="DN140" s="21"/>
      <c r="DO140" s="21"/>
      <c r="DP140" s="21"/>
      <c r="DQ140" s="21"/>
      <c r="DR140" s="21"/>
      <c r="DS140" s="21"/>
      <c r="DT140" s="21"/>
      <c r="DU140" s="21"/>
      <c r="DV140" s="21"/>
      <c r="DW140" s="21"/>
      <c r="DX140" s="21"/>
      <c r="DY140" s="21"/>
      <c r="DZ140" s="21"/>
      <c r="EA140" s="35" t="s">
        <v>302</v>
      </c>
      <c r="EB140" s="35" t="s">
        <v>302</v>
      </c>
      <c r="EC140" s="35" t="s">
        <v>302</v>
      </c>
      <c r="ED140" s="63" t="s">
        <v>235</v>
      </c>
      <c r="EE140" s="68" t="s">
        <v>235</v>
      </c>
      <c r="EF140" s="70" t="s">
        <v>235</v>
      </c>
      <c r="EG140" s="69" t="s">
        <v>209</v>
      </c>
      <c r="EH140" s="72">
        <v>1992</v>
      </c>
      <c r="EI140" s="69">
        <v>24712</v>
      </c>
      <c r="EJ140" s="69">
        <v>38403.046794545466</v>
      </c>
      <c r="EK140" s="69" t="s">
        <v>235</v>
      </c>
      <c r="EL140" s="69">
        <v>38403.046794545466</v>
      </c>
      <c r="EM140" s="69" t="s">
        <v>235</v>
      </c>
      <c r="EN140" s="21"/>
      <c r="EO140" s="64" t="s">
        <v>235</v>
      </c>
      <c r="EP140" s="21" t="s">
        <v>654</v>
      </c>
    </row>
    <row r="141" spans="1:146" ht="31.5" customHeight="1" x14ac:dyDescent="0.45">
      <c r="A141" s="18">
        <v>29</v>
      </c>
      <c r="B141" s="21">
        <v>140</v>
      </c>
      <c r="D141" s="52" t="s">
        <v>648</v>
      </c>
      <c r="E141" s="21" t="s">
        <v>549</v>
      </c>
      <c r="F141" s="21">
        <v>1996</v>
      </c>
      <c r="G141" s="21" t="s">
        <v>235</v>
      </c>
      <c r="H141" s="21">
        <v>1992</v>
      </c>
      <c r="I141" s="18" t="s">
        <v>296</v>
      </c>
      <c r="J141" s="21" t="s">
        <v>658</v>
      </c>
      <c r="K141" s="21" t="s">
        <v>180</v>
      </c>
      <c r="L141" s="21" t="s">
        <v>566</v>
      </c>
      <c r="M141" s="21" t="s">
        <v>260</v>
      </c>
      <c r="N141" s="21">
        <v>38.956429999999997</v>
      </c>
      <c r="O141" s="21">
        <v>-76.578969000000001</v>
      </c>
      <c r="P141" s="22" t="s">
        <v>260</v>
      </c>
      <c r="Q141" s="22" t="s">
        <v>260</v>
      </c>
      <c r="R141" s="23" t="s">
        <v>320</v>
      </c>
      <c r="S141" s="21" t="s">
        <v>653</v>
      </c>
      <c r="U141" s="21" t="s">
        <v>187</v>
      </c>
      <c r="AE141" s="22" t="s">
        <v>302</v>
      </c>
      <c r="AF141" s="22" t="s">
        <v>302</v>
      </c>
      <c r="AG141" s="22" t="s">
        <v>302</v>
      </c>
      <c r="AH141" s="22" t="s">
        <v>302</v>
      </c>
      <c r="AI141" s="22" t="s">
        <v>302</v>
      </c>
      <c r="AJ141" s="22" t="s">
        <v>302</v>
      </c>
      <c r="AK141" s="22" t="s">
        <v>302</v>
      </c>
      <c r="AL141" s="22" t="s">
        <v>302</v>
      </c>
      <c r="AM141" s="22" t="s">
        <v>302</v>
      </c>
      <c r="AN141" s="22" t="s">
        <v>302</v>
      </c>
      <c r="AO141" s="22" t="s">
        <v>302</v>
      </c>
      <c r="AP141" s="35" t="s">
        <v>302</v>
      </c>
      <c r="AQ141" s="35" t="s">
        <v>302</v>
      </c>
      <c r="EA141" s="35" t="s">
        <v>302</v>
      </c>
      <c r="EB141" s="35" t="s">
        <v>302</v>
      </c>
      <c r="EC141" s="35" t="s">
        <v>302</v>
      </c>
      <c r="ED141" s="63" t="s">
        <v>235</v>
      </c>
      <c r="EE141" s="68" t="s">
        <v>235</v>
      </c>
      <c r="EF141" s="70" t="s">
        <v>235</v>
      </c>
      <c r="EG141" s="69" t="s">
        <v>209</v>
      </c>
      <c r="EH141" s="72">
        <v>1992</v>
      </c>
      <c r="EI141" s="69">
        <v>5272</v>
      </c>
      <c r="EJ141" s="69">
        <v>8192.8157454209977</v>
      </c>
      <c r="EK141" s="69" t="s">
        <v>235</v>
      </c>
      <c r="EL141" s="69">
        <v>8192.8157454209977</v>
      </c>
      <c r="EM141" s="69" t="s">
        <v>235</v>
      </c>
      <c r="EO141" s="64" t="s">
        <v>235</v>
      </c>
      <c r="EP141" s="21" t="s">
        <v>654</v>
      </c>
    </row>
    <row r="142" spans="1:146" ht="31.5" customHeight="1" x14ac:dyDescent="0.45">
      <c r="A142" s="18">
        <v>29</v>
      </c>
      <c r="B142" s="22">
        <v>141</v>
      </c>
      <c r="D142" s="52" t="s">
        <v>648</v>
      </c>
      <c r="E142" s="21" t="s">
        <v>549</v>
      </c>
      <c r="F142" s="21">
        <v>1996</v>
      </c>
      <c r="G142" s="21" t="s">
        <v>235</v>
      </c>
      <c r="H142" s="21">
        <v>1992</v>
      </c>
      <c r="I142" s="18" t="s">
        <v>296</v>
      </c>
      <c r="J142" s="21" t="s">
        <v>659</v>
      </c>
      <c r="K142" s="21" t="s">
        <v>180</v>
      </c>
      <c r="L142" s="21" t="s">
        <v>566</v>
      </c>
      <c r="M142" s="21" t="s">
        <v>260</v>
      </c>
      <c r="N142" s="21">
        <v>38.956429999999997</v>
      </c>
      <c r="O142" s="21">
        <v>-76.578969000000001</v>
      </c>
      <c r="P142" s="22" t="s">
        <v>260</v>
      </c>
      <c r="Q142" s="22" t="s">
        <v>260</v>
      </c>
      <c r="R142" s="23" t="s">
        <v>320</v>
      </c>
      <c r="S142" s="21" t="s">
        <v>653</v>
      </c>
      <c r="U142" s="21" t="s">
        <v>187</v>
      </c>
      <c r="AE142" s="22" t="s">
        <v>302</v>
      </c>
      <c r="AF142" s="22" t="s">
        <v>302</v>
      </c>
      <c r="AG142" s="22" t="s">
        <v>302</v>
      </c>
      <c r="AH142" s="22" t="s">
        <v>302</v>
      </c>
      <c r="AI142" s="22" t="s">
        <v>302</v>
      </c>
      <c r="AJ142" s="22" t="s">
        <v>302</v>
      </c>
      <c r="AK142" s="22" t="s">
        <v>302</v>
      </c>
      <c r="AL142" s="22" t="s">
        <v>302</v>
      </c>
      <c r="AM142" s="22" t="s">
        <v>302</v>
      </c>
      <c r="AN142" s="22" t="s">
        <v>302</v>
      </c>
      <c r="AO142" s="22" t="s">
        <v>302</v>
      </c>
      <c r="AP142" s="35" t="s">
        <v>302</v>
      </c>
      <c r="AQ142" s="35" t="s">
        <v>302</v>
      </c>
      <c r="EA142" s="35" t="s">
        <v>302</v>
      </c>
      <c r="EB142" s="35" t="s">
        <v>302</v>
      </c>
      <c r="EC142" s="35" t="s">
        <v>302</v>
      </c>
      <c r="ED142" s="63" t="s">
        <v>235</v>
      </c>
      <c r="EE142" s="68" t="s">
        <v>235</v>
      </c>
      <c r="EF142" s="70" t="s">
        <v>235</v>
      </c>
      <c r="EG142" s="69" t="s">
        <v>209</v>
      </c>
      <c r="EH142" s="72">
        <v>1992</v>
      </c>
      <c r="EI142" s="69">
        <v>2471</v>
      </c>
      <c r="EJ142" s="69">
        <v>3839.9938746083621</v>
      </c>
      <c r="EK142" s="69" t="s">
        <v>235</v>
      </c>
      <c r="EL142" s="69">
        <v>3839.9938746083621</v>
      </c>
      <c r="EM142" s="69" t="s">
        <v>235</v>
      </c>
      <c r="EO142" s="64" t="s">
        <v>235</v>
      </c>
      <c r="EP142" s="21" t="s">
        <v>654</v>
      </c>
    </row>
    <row r="143" spans="1:146" ht="31.5" customHeight="1" x14ac:dyDescent="0.45">
      <c r="A143" s="18">
        <v>29</v>
      </c>
      <c r="B143" s="21">
        <v>142</v>
      </c>
      <c r="D143" s="52" t="s">
        <v>648</v>
      </c>
      <c r="E143" s="21" t="s">
        <v>549</v>
      </c>
      <c r="F143" s="21">
        <v>1996</v>
      </c>
      <c r="G143" s="21" t="s">
        <v>235</v>
      </c>
      <c r="H143" s="21">
        <v>1992</v>
      </c>
      <c r="I143" s="18" t="s">
        <v>296</v>
      </c>
      <c r="J143" s="21" t="s">
        <v>660</v>
      </c>
      <c r="K143" s="21" t="s">
        <v>180</v>
      </c>
      <c r="L143" s="21" t="s">
        <v>566</v>
      </c>
      <c r="M143" s="21" t="s">
        <v>260</v>
      </c>
      <c r="N143" s="21">
        <v>38.956429999999997</v>
      </c>
      <c r="O143" s="21">
        <v>-76.578969000000001</v>
      </c>
      <c r="P143" s="22" t="s">
        <v>260</v>
      </c>
      <c r="Q143" s="22" t="s">
        <v>260</v>
      </c>
      <c r="R143" s="23" t="s">
        <v>320</v>
      </c>
      <c r="S143" s="21" t="s">
        <v>661</v>
      </c>
      <c r="U143" s="21" t="s">
        <v>187</v>
      </c>
      <c r="AE143" s="22" t="s">
        <v>302</v>
      </c>
      <c r="AF143" s="22" t="s">
        <v>302</v>
      </c>
      <c r="AG143" s="22" t="s">
        <v>302</v>
      </c>
      <c r="AH143" s="22" t="s">
        <v>302</v>
      </c>
      <c r="AI143" s="22" t="s">
        <v>302</v>
      </c>
      <c r="AJ143" s="22" t="s">
        <v>302</v>
      </c>
      <c r="AK143" s="22" t="s">
        <v>302</v>
      </c>
      <c r="AL143" s="22" t="s">
        <v>302</v>
      </c>
      <c r="AM143" s="22" t="s">
        <v>302</v>
      </c>
      <c r="AN143" s="22" t="s">
        <v>302</v>
      </c>
      <c r="AO143" s="22" t="s">
        <v>302</v>
      </c>
      <c r="AP143" s="35" t="s">
        <v>302</v>
      </c>
      <c r="AQ143" s="35" t="s">
        <v>302</v>
      </c>
      <c r="EA143" s="35" t="s">
        <v>302</v>
      </c>
      <c r="EB143" s="35" t="s">
        <v>302</v>
      </c>
      <c r="EC143" s="35" t="s">
        <v>302</v>
      </c>
      <c r="ED143" s="63" t="s">
        <v>235</v>
      </c>
      <c r="EE143" s="68" t="s">
        <v>235</v>
      </c>
      <c r="EF143" s="70" t="s">
        <v>235</v>
      </c>
      <c r="EG143" s="69" t="s">
        <v>209</v>
      </c>
      <c r="EH143" s="72">
        <v>1992</v>
      </c>
      <c r="EI143" s="69">
        <v>23637</v>
      </c>
      <c r="EJ143" s="69">
        <v>36732.470746304272</v>
      </c>
      <c r="EK143" s="69" t="s">
        <v>235</v>
      </c>
      <c r="EL143" s="69">
        <v>36732.470746304272</v>
      </c>
      <c r="EM143" s="69" t="s">
        <v>235</v>
      </c>
      <c r="EO143" s="64" t="s">
        <v>235</v>
      </c>
      <c r="EP143" s="21" t="s">
        <v>654</v>
      </c>
    </row>
    <row r="144" spans="1:146" ht="31.5" customHeight="1" x14ac:dyDescent="0.45">
      <c r="A144" s="18">
        <v>29</v>
      </c>
      <c r="B144" s="22">
        <v>143</v>
      </c>
      <c r="D144" s="52" t="s">
        <v>648</v>
      </c>
      <c r="E144" s="21" t="s">
        <v>549</v>
      </c>
      <c r="F144" s="21">
        <v>1996</v>
      </c>
      <c r="G144" s="21" t="s">
        <v>235</v>
      </c>
      <c r="H144" s="21">
        <v>1992</v>
      </c>
      <c r="I144" s="18" t="s">
        <v>296</v>
      </c>
      <c r="J144" s="21" t="s">
        <v>662</v>
      </c>
      <c r="K144" s="21" t="s">
        <v>180</v>
      </c>
      <c r="L144" s="21" t="s">
        <v>566</v>
      </c>
      <c r="M144" s="21" t="s">
        <v>260</v>
      </c>
      <c r="N144" s="21">
        <v>38.956429999999997</v>
      </c>
      <c r="O144" s="21">
        <v>-76.578969000000001</v>
      </c>
      <c r="P144" s="22" t="s">
        <v>260</v>
      </c>
      <c r="Q144" s="22" t="s">
        <v>260</v>
      </c>
      <c r="R144" s="23" t="s">
        <v>320</v>
      </c>
      <c r="S144" s="21" t="s">
        <v>663</v>
      </c>
      <c r="U144" s="21" t="s">
        <v>187</v>
      </c>
      <c r="AE144" s="22" t="s">
        <v>302</v>
      </c>
      <c r="AF144" s="22" t="s">
        <v>302</v>
      </c>
      <c r="AG144" s="22" t="s">
        <v>302</v>
      </c>
      <c r="AH144" s="22" t="s">
        <v>302</v>
      </c>
      <c r="AI144" s="22" t="s">
        <v>302</v>
      </c>
      <c r="AJ144" s="22" t="s">
        <v>302</v>
      </c>
      <c r="AK144" s="22" t="s">
        <v>302</v>
      </c>
      <c r="AL144" s="22" t="s">
        <v>302</v>
      </c>
      <c r="AM144" s="22" t="s">
        <v>302</v>
      </c>
      <c r="AN144" s="22" t="s">
        <v>302</v>
      </c>
      <c r="AO144" s="22" t="s">
        <v>302</v>
      </c>
      <c r="AP144" s="35" t="s">
        <v>302</v>
      </c>
      <c r="AQ144" s="35" t="s">
        <v>302</v>
      </c>
      <c r="EA144" s="35" t="s">
        <v>302</v>
      </c>
      <c r="EB144" s="35" t="s">
        <v>302</v>
      </c>
      <c r="EC144" s="35" t="s">
        <v>302</v>
      </c>
      <c r="ED144" s="63" t="s">
        <v>235</v>
      </c>
      <c r="EE144" s="68" t="s">
        <v>235</v>
      </c>
      <c r="EF144" s="70" t="s">
        <v>235</v>
      </c>
      <c r="EG144" s="69" t="s">
        <v>209</v>
      </c>
      <c r="EH144" s="72">
        <v>1992</v>
      </c>
      <c r="EI144" s="69">
        <v>5761</v>
      </c>
      <c r="EJ144" s="69">
        <v>8952.7335943418766</v>
      </c>
      <c r="EK144" s="69" t="s">
        <v>235</v>
      </c>
      <c r="EL144" s="69">
        <v>8952.7335943418766</v>
      </c>
      <c r="EM144" s="69" t="s">
        <v>235</v>
      </c>
      <c r="EO144" s="64" t="s">
        <v>235</v>
      </c>
      <c r="EP144" s="21" t="s">
        <v>654</v>
      </c>
    </row>
    <row r="145" spans="1:146" ht="31.5" customHeight="1" x14ac:dyDescent="0.45">
      <c r="A145" s="18">
        <v>29</v>
      </c>
      <c r="B145" s="21">
        <v>144</v>
      </c>
      <c r="D145" s="52" t="s">
        <v>648</v>
      </c>
      <c r="E145" s="21" t="s">
        <v>549</v>
      </c>
      <c r="F145" s="21">
        <v>1996</v>
      </c>
      <c r="G145" s="21" t="s">
        <v>235</v>
      </c>
      <c r="H145" s="21">
        <v>1992</v>
      </c>
      <c r="I145" s="18" t="s">
        <v>296</v>
      </c>
      <c r="J145" s="21" t="s">
        <v>664</v>
      </c>
      <c r="K145" s="21" t="s">
        <v>180</v>
      </c>
      <c r="L145" s="21" t="s">
        <v>566</v>
      </c>
      <c r="M145" s="21" t="s">
        <v>260</v>
      </c>
      <c r="N145" s="21">
        <v>38.956429999999997</v>
      </c>
      <c r="O145" s="21">
        <v>-76.578969000000001</v>
      </c>
      <c r="P145" s="22" t="s">
        <v>260</v>
      </c>
      <c r="Q145" s="22" t="s">
        <v>260</v>
      </c>
      <c r="R145" s="23" t="s">
        <v>320</v>
      </c>
      <c r="S145" s="21" t="s">
        <v>661</v>
      </c>
      <c r="U145" s="21" t="s">
        <v>187</v>
      </c>
      <c r="AE145" s="22" t="s">
        <v>302</v>
      </c>
      <c r="AF145" s="22" t="s">
        <v>302</v>
      </c>
      <c r="AG145" s="22" t="s">
        <v>302</v>
      </c>
      <c r="AH145" s="22" t="s">
        <v>302</v>
      </c>
      <c r="AI145" s="22" t="s">
        <v>302</v>
      </c>
      <c r="AJ145" s="22" t="s">
        <v>302</v>
      </c>
      <c r="AK145" s="22" t="s">
        <v>302</v>
      </c>
      <c r="AL145" s="22" t="s">
        <v>302</v>
      </c>
      <c r="AM145" s="22" t="s">
        <v>302</v>
      </c>
      <c r="AN145" s="22" t="s">
        <v>302</v>
      </c>
      <c r="AO145" s="22" t="s">
        <v>302</v>
      </c>
      <c r="AP145" s="35" t="s">
        <v>302</v>
      </c>
      <c r="AQ145" s="35" t="s">
        <v>302</v>
      </c>
      <c r="EA145" s="35" t="s">
        <v>302</v>
      </c>
      <c r="EB145" s="35" t="s">
        <v>302</v>
      </c>
      <c r="EC145" s="35" t="s">
        <v>302</v>
      </c>
      <c r="ED145" s="63" t="s">
        <v>235</v>
      </c>
      <c r="EE145" s="68" t="s">
        <v>235</v>
      </c>
      <c r="EF145" s="70" t="s">
        <v>235</v>
      </c>
      <c r="EG145" s="69" t="s">
        <v>209</v>
      </c>
      <c r="EH145" s="72">
        <v>1992</v>
      </c>
      <c r="EI145" s="69">
        <v>2649</v>
      </c>
      <c r="EJ145" s="69">
        <v>4116.6101877124856</v>
      </c>
      <c r="EK145" s="69" t="s">
        <v>235</v>
      </c>
      <c r="EL145" s="69">
        <v>4116.6101877124856</v>
      </c>
      <c r="EM145" s="69" t="s">
        <v>235</v>
      </c>
      <c r="EO145" s="64" t="s">
        <v>235</v>
      </c>
      <c r="EP145" s="21" t="s">
        <v>654</v>
      </c>
    </row>
    <row r="146" spans="1:146" ht="31.5" customHeight="1" x14ac:dyDescent="0.45">
      <c r="A146" s="18">
        <v>29</v>
      </c>
      <c r="B146" s="22">
        <v>145</v>
      </c>
      <c r="D146" s="52" t="s">
        <v>648</v>
      </c>
      <c r="E146" s="21" t="s">
        <v>549</v>
      </c>
      <c r="F146" s="21">
        <v>1996</v>
      </c>
      <c r="G146" s="21" t="s">
        <v>235</v>
      </c>
      <c r="H146" s="21">
        <v>1992</v>
      </c>
      <c r="I146" s="18" t="s">
        <v>296</v>
      </c>
      <c r="J146" s="21" t="s">
        <v>665</v>
      </c>
      <c r="K146" s="21" t="s">
        <v>180</v>
      </c>
      <c r="L146" s="21" t="s">
        <v>566</v>
      </c>
      <c r="M146" s="21" t="s">
        <v>260</v>
      </c>
      <c r="N146" s="21">
        <v>38.956429999999997</v>
      </c>
      <c r="O146" s="21">
        <v>-76.578969000000001</v>
      </c>
      <c r="P146" s="22" t="s">
        <v>260</v>
      </c>
      <c r="Q146" s="22" t="s">
        <v>260</v>
      </c>
      <c r="R146" s="23" t="s">
        <v>320</v>
      </c>
      <c r="S146" s="21" t="s">
        <v>661</v>
      </c>
      <c r="U146" s="21" t="s">
        <v>187</v>
      </c>
      <c r="AE146" s="22" t="s">
        <v>302</v>
      </c>
      <c r="AF146" s="22" t="s">
        <v>302</v>
      </c>
      <c r="AG146" s="22" t="s">
        <v>302</v>
      </c>
      <c r="AH146" s="22" t="s">
        <v>302</v>
      </c>
      <c r="AI146" s="22" t="s">
        <v>302</v>
      </c>
      <c r="AJ146" s="22" t="s">
        <v>302</v>
      </c>
      <c r="AK146" s="22" t="s">
        <v>302</v>
      </c>
      <c r="AL146" s="22" t="s">
        <v>302</v>
      </c>
      <c r="AM146" s="22" t="s">
        <v>302</v>
      </c>
      <c r="AN146" s="22" t="s">
        <v>302</v>
      </c>
      <c r="AO146" s="22" t="s">
        <v>302</v>
      </c>
      <c r="AP146" s="35" t="s">
        <v>302</v>
      </c>
      <c r="AQ146" s="35" t="s">
        <v>302</v>
      </c>
      <c r="EA146" s="35" t="s">
        <v>302</v>
      </c>
      <c r="EB146" s="35" t="s">
        <v>302</v>
      </c>
      <c r="EC146" s="35" t="s">
        <v>302</v>
      </c>
      <c r="ED146" s="63" t="s">
        <v>235</v>
      </c>
      <c r="EE146" s="68" t="s">
        <v>235</v>
      </c>
      <c r="EF146" s="70" t="s">
        <v>235</v>
      </c>
      <c r="EG146" s="69" t="s">
        <v>209</v>
      </c>
      <c r="EH146" s="72">
        <v>1992</v>
      </c>
      <c r="EI146" s="69">
        <v>26359</v>
      </c>
      <c r="EJ146" s="69">
        <v>40962.524702874063</v>
      </c>
      <c r="EK146" s="69" t="s">
        <v>235</v>
      </c>
      <c r="EL146" s="69">
        <v>40962.524702874063</v>
      </c>
      <c r="EM146" s="69" t="s">
        <v>235</v>
      </c>
      <c r="EO146" s="64" t="s">
        <v>235</v>
      </c>
      <c r="EP146" s="21" t="s">
        <v>654</v>
      </c>
    </row>
    <row r="147" spans="1:146" ht="31.5" customHeight="1" x14ac:dyDescent="0.45">
      <c r="A147" s="18">
        <v>29</v>
      </c>
      <c r="B147" s="21">
        <v>146</v>
      </c>
      <c r="D147" s="52" t="s">
        <v>648</v>
      </c>
      <c r="E147" s="21" t="s">
        <v>549</v>
      </c>
      <c r="F147" s="21">
        <v>1996</v>
      </c>
      <c r="G147" s="21" t="s">
        <v>235</v>
      </c>
      <c r="H147" s="21">
        <v>1992</v>
      </c>
      <c r="I147" s="18" t="s">
        <v>296</v>
      </c>
      <c r="J147" s="21" t="s">
        <v>666</v>
      </c>
      <c r="K147" s="21" t="s">
        <v>180</v>
      </c>
      <c r="L147" s="21" t="s">
        <v>566</v>
      </c>
      <c r="M147" s="21" t="s">
        <v>260</v>
      </c>
      <c r="N147" s="21">
        <v>38.956429999999997</v>
      </c>
      <c r="O147" s="21">
        <v>-76.578969000000001</v>
      </c>
      <c r="P147" s="22" t="s">
        <v>260</v>
      </c>
      <c r="Q147" s="22" t="s">
        <v>260</v>
      </c>
      <c r="R147" s="23" t="s">
        <v>320</v>
      </c>
      <c r="S147" s="21" t="s">
        <v>661</v>
      </c>
      <c r="U147" s="21" t="s">
        <v>187</v>
      </c>
      <c r="AE147" s="22" t="s">
        <v>302</v>
      </c>
      <c r="AF147" s="22" t="s">
        <v>302</v>
      </c>
      <c r="AG147" s="22" t="s">
        <v>302</v>
      </c>
      <c r="AH147" s="22" t="s">
        <v>302</v>
      </c>
      <c r="AI147" s="22" t="s">
        <v>302</v>
      </c>
      <c r="AJ147" s="22" t="s">
        <v>302</v>
      </c>
      <c r="AK147" s="22" t="s">
        <v>302</v>
      </c>
      <c r="AL147" s="22" t="s">
        <v>302</v>
      </c>
      <c r="AM147" s="22" t="s">
        <v>302</v>
      </c>
      <c r="AN147" s="22" t="s">
        <v>302</v>
      </c>
      <c r="AO147" s="22" t="s">
        <v>302</v>
      </c>
      <c r="AP147" s="35" t="s">
        <v>302</v>
      </c>
      <c r="AQ147" s="35" t="s">
        <v>302</v>
      </c>
      <c r="EA147" s="35" t="s">
        <v>302</v>
      </c>
      <c r="EB147" s="35" t="s">
        <v>302</v>
      </c>
      <c r="EC147" s="35" t="s">
        <v>302</v>
      </c>
      <c r="ED147" s="63" t="s">
        <v>235</v>
      </c>
      <c r="EE147" s="68" t="s">
        <v>235</v>
      </c>
      <c r="EF147" s="70" t="s">
        <v>235</v>
      </c>
      <c r="EG147" s="69" t="s">
        <v>209</v>
      </c>
      <c r="EH147" s="72">
        <v>1992</v>
      </c>
      <c r="EI147" s="69">
        <v>5766</v>
      </c>
      <c r="EJ147" s="69">
        <v>8960.5037154964866</v>
      </c>
      <c r="EK147" s="69" t="s">
        <v>235</v>
      </c>
      <c r="EL147" s="69">
        <v>8960.5037154964866</v>
      </c>
      <c r="EM147" s="69" t="s">
        <v>235</v>
      </c>
      <c r="EO147" s="64" t="s">
        <v>235</v>
      </c>
      <c r="EP147" s="21" t="s">
        <v>654</v>
      </c>
    </row>
    <row r="148" spans="1:146" ht="31.5" customHeight="1" x14ac:dyDescent="0.45">
      <c r="A148" s="18">
        <v>29</v>
      </c>
      <c r="B148" s="22">
        <v>147</v>
      </c>
      <c r="D148" s="52" t="s">
        <v>648</v>
      </c>
      <c r="E148" s="21" t="s">
        <v>549</v>
      </c>
      <c r="F148" s="21">
        <v>1996</v>
      </c>
      <c r="G148" s="21" t="s">
        <v>235</v>
      </c>
      <c r="H148" s="21">
        <v>1992</v>
      </c>
      <c r="I148" s="18" t="s">
        <v>296</v>
      </c>
      <c r="J148" s="21" t="s">
        <v>667</v>
      </c>
      <c r="K148" s="21" t="s">
        <v>180</v>
      </c>
      <c r="L148" s="21" t="s">
        <v>566</v>
      </c>
      <c r="M148" s="21" t="s">
        <v>260</v>
      </c>
      <c r="N148" s="21">
        <v>38.956429999999997</v>
      </c>
      <c r="O148" s="21">
        <v>-76.578969000000001</v>
      </c>
      <c r="P148" s="22" t="s">
        <v>260</v>
      </c>
      <c r="Q148" s="22" t="s">
        <v>260</v>
      </c>
      <c r="R148" s="23" t="s">
        <v>320</v>
      </c>
      <c r="S148" s="21" t="s">
        <v>663</v>
      </c>
      <c r="U148" s="21" t="s">
        <v>187</v>
      </c>
      <c r="AE148" s="22" t="s">
        <v>302</v>
      </c>
      <c r="AF148" s="22" t="s">
        <v>302</v>
      </c>
      <c r="AG148" s="22" t="s">
        <v>302</v>
      </c>
      <c r="AH148" s="22" t="s">
        <v>302</v>
      </c>
      <c r="AI148" s="22" t="s">
        <v>302</v>
      </c>
      <c r="AJ148" s="22" t="s">
        <v>302</v>
      </c>
      <c r="AK148" s="22" t="s">
        <v>302</v>
      </c>
      <c r="AL148" s="22" t="s">
        <v>302</v>
      </c>
      <c r="AM148" s="22" t="s">
        <v>302</v>
      </c>
      <c r="AN148" s="22" t="s">
        <v>302</v>
      </c>
      <c r="AO148" s="22" t="s">
        <v>302</v>
      </c>
      <c r="AP148" s="35" t="s">
        <v>302</v>
      </c>
      <c r="AQ148" s="35" t="s">
        <v>302</v>
      </c>
      <c r="EA148" s="35" t="s">
        <v>302</v>
      </c>
      <c r="EB148" s="35" t="s">
        <v>302</v>
      </c>
      <c r="EC148" s="35" t="s">
        <v>302</v>
      </c>
      <c r="ED148" s="63" t="s">
        <v>235</v>
      </c>
      <c r="EE148" s="68" t="s">
        <v>235</v>
      </c>
      <c r="EF148" s="70" t="s">
        <v>235</v>
      </c>
      <c r="EG148" s="69" t="s">
        <v>209</v>
      </c>
      <c r="EH148" s="72">
        <v>1992</v>
      </c>
      <c r="EI148" s="69">
        <v>2636</v>
      </c>
      <c r="EJ148" s="69">
        <v>4096.4078727104989</v>
      </c>
      <c r="EK148" s="69" t="s">
        <v>235</v>
      </c>
      <c r="EL148" s="69">
        <v>4096.4078727104989</v>
      </c>
      <c r="EM148" s="69" t="s">
        <v>235</v>
      </c>
      <c r="EO148" s="64" t="s">
        <v>235</v>
      </c>
      <c r="EP148" s="21" t="s">
        <v>654</v>
      </c>
    </row>
    <row r="149" spans="1:146" ht="31.5" customHeight="1" x14ac:dyDescent="0.45">
      <c r="A149" s="18">
        <v>29</v>
      </c>
      <c r="B149" s="21">
        <v>148</v>
      </c>
      <c r="D149" s="52" t="s">
        <v>648</v>
      </c>
      <c r="E149" s="21" t="s">
        <v>549</v>
      </c>
      <c r="F149" s="21">
        <v>1996</v>
      </c>
      <c r="G149" s="21" t="s">
        <v>235</v>
      </c>
      <c r="H149" s="21">
        <v>1992</v>
      </c>
      <c r="I149" s="18" t="s">
        <v>296</v>
      </c>
      <c r="J149" s="21" t="s">
        <v>668</v>
      </c>
      <c r="K149" s="21" t="s">
        <v>180</v>
      </c>
      <c r="L149" s="21" t="s">
        <v>669</v>
      </c>
      <c r="M149" s="21" t="s">
        <v>260</v>
      </c>
      <c r="N149" s="21">
        <v>38.956429999999997</v>
      </c>
      <c r="O149" s="21">
        <v>-76.578969000000001</v>
      </c>
      <c r="P149" s="22" t="s">
        <v>260</v>
      </c>
      <c r="Q149" s="22" t="s">
        <v>260</v>
      </c>
      <c r="R149" s="23" t="s">
        <v>320</v>
      </c>
      <c r="S149" s="21" t="s">
        <v>670</v>
      </c>
      <c r="U149" s="21" t="s">
        <v>187</v>
      </c>
      <c r="AE149" s="22" t="s">
        <v>302</v>
      </c>
      <c r="AF149" s="22" t="s">
        <v>302</v>
      </c>
      <c r="AG149" s="22" t="s">
        <v>302</v>
      </c>
      <c r="AH149" s="22" t="s">
        <v>302</v>
      </c>
      <c r="AI149" s="22" t="s">
        <v>302</v>
      </c>
      <c r="AJ149" s="22" t="s">
        <v>302</v>
      </c>
      <c r="AK149" s="22" t="s">
        <v>302</v>
      </c>
      <c r="AL149" s="22" t="s">
        <v>302</v>
      </c>
      <c r="AM149" s="22" t="s">
        <v>302</v>
      </c>
      <c r="AN149" s="22" t="s">
        <v>302</v>
      </c>
      <c r="AO149" s="22" t="s">
        <v>302</v>
      </c>
      <c r="AP149" s="35" t="s">
        <v>302</v>
      </c>
      <c r="AQ149" s="35" t="s">
        <v>302</v>
      </c>
      <c r="EA149" s="35" t="s">
        <v>302</v>
      </c>
      <c r="EB149" s="35" t="s">
        <v>302</v>
      </c>
      <c r="EC149" s="35" t="s">
        <v>302</v>
      </c>
      <c r="ED149" s="63" t="s">
        <v>235</v>
      </c>
      <c r="EE149" s="68" t="s">
        <v>235</v>
      </c>
      <c r="EF149" s="70" t="s">
        <v>235</v>
      </c>
      <c r="EG149" s="69" t="s">
        <v>209</v>
      </c>
      <c r="EH149" s="72">
        <v>1992</v>
      </c>
      <c r="EI149" s="69">
        <v>47059</v>
      </c>
      <c r="EJ149" s="69">
        <v>73130.826282960305</v>
      </c>
      <c r="EK149" s="69" t="s">
        <v>235</v>
      </c>
      <c r="EL149" s="69">
        <v>73130.826282960305</v>
      </c>
      <c r="EM149" s="69" t="s">
        <v>235</v>
      </c>
      <c r="EO149" s="64" t="s">
        <v>235</v>
      </c>
      <c r="EP149" s="21" t="s">
        <v>654</v>
      </c>
    </row>
    <row r="150" spans="1:146" ht="31.5" customHeight="1" x14ac:dyDescent="0.45">
      <c r="A150" s="18">
        <v>29</v>
      </c>
      <c r="B150" s="22">
        <v>149</v>
      </c>
      <c r="D150" s="52" t="s">
        <v>648</v>
      </c>
      <c r="E150" s="21" t="s">
        <v>549</v>
      </c>
      <c r="F150" s="21">
        <v>1996</v>
      </c>
      <c r="G150" s="21" t="s">
        <v>235</v>
      </c>
      <c r="H150" s="21">
        <v>1992</v>
      </c>
      <c r="I150" s="18" t="s">
        <v>296</v>
      </c>
      <c r="J150" s="21" t="s">
        <v>671</v>
      </c>
      <c r="K150" s="21" t="s">
        <v>180</v>
      </c>
      <c r="L150" s="21" t="s">
        <v>669</v>
      </c>
      <c r="M150" s="21" t="s">
        <v>260</v>
      </c>
      <c r="N150" s="21">
        <v>38.956429999999997</v>
      </c>
      <c r="O150" s="21">
        <v>-76.578969000000001</v>
      </c>
      <c r="P150" s="22" t="s">
        <v>260</v>
      </c>
      <c r="Q150" s="22" t="s">
        <v>260</v>
      </c>
      <c r="R150" s="23" t="s">
        <v>320</v>
      </c>
      <c r="S150" s="21" t="s">
        <v>670</v>
      </c>
      <c r="U150" s="21" t="s">
        <v>187</v>
      </c>
      <c r="AE150" s="22" t="s">
        <v>302</v>
      </c>
      <c r="AF150" s="22" t="s">
        <v>302</v>
      </c>
      <c r="AG150" s="22" t="s">
        <v>302</v>
      </c>
      <c r="AH150" s="22" t="s">
        <v>302</v>
      </c>
      <c r="AI150" s="22" t="s">
        <v>302</v>
      </c>
      <c r="AJ150" s="22" t="s">
        <v>302</v>
      </c>
      <c r="AK150" s="22" t="s">
        <v>302</v>
      </c>
      <c r="AL150" s="22" t="s">
        <v>302</v>
      </c>
      <c r="AM150" s="22" t="s">
        <v>302</v>
      </c>
      <c r="AN150" s="22" t="s">
        <v>302</v>
      </c>
      <c r="AO150" s="22" t="s">
        <v>302</v>
      </c>
      <c r="AP150" s="35" t="s">
        <v>302</v>
      </c>
      <c r="AQ150" s="35" t="s">
        <v>302</v>
      </c>
      <c r="EA150" s="35" t="s">
        <v>302</v>
      </c>
      <c r="EB150" s="35" t="s">
        <v>302</v>
      </c>
      <c r="EC150" s="35" t="s">
        <v>302</v>
      </c>
      <c r="ED150" s="63" t="s">
        <v>235</v>
      </c>
      <c r="EE150" s="68" t="s">
        <v>235</v>
      </c>
      <c r="EF150" s="70" t="s">
        <v>235</v>
      </c>
      <c r="EG150" s="69" t="s">
        <v>209</v>
      </c>
      <c r="EH150" s="72">
        <v>1992</v>
      </c>
      <c r="EI150" s="69">
        <v>11345</v>
      </c>
      <c r="EJ150" s="69">
        <v>17630.40489981055</v>
      </c>
      <c r="EK150" s="69" t="s">
        <v>235</v>
      </c>
      <c r="EL150" s="69">
        <v>17630.40489981055</v>
      </c>
      <c r="EM150" s="69" t="s">
        <v>235</v>
      </c>
      <c r="EO150" s="64" t="s">
        <v>235</v>
      </c>
      <c r="EP150" s="21" t="s">
        <v>654</v>
      </c>
    </row>
    <row r="151" spans="1:146" ht="31.5" customHeight="1" x14ac:dyDescent="0.45">
      <c r="A151" s="18">
        <v>29</v>
      </c>
      <c r="B151" s="21">
        <v>150</v>
      </c>
      <c r="D151" s="52" t="s">
        <v>648</v>
      </c>
      <c r="E151" s="21" t="s">
        <v>549</v>
      </c>
      <c r="F151" s="21">
        <v>1996</v>
      </c>
      <c r="G151" s="21" t="s">
        <v>235</v>
      </c>
      <c r="H151" s="21">
        <v>1992</v>
      </c>
      <c r="I151" s="18" t="s">
        <v>296</v>
      </c>
      <c r="J151" s="21" t="s">
        <v>672</v>
      </c>
      <c r="K151" s="21" t="s">
        <v>180</v>
      </c>
      <c r="L151" s="21" t="s">
        <v>669</v>
      </c>
      <c r="M151" s="21" t="s">
        <v>260</v>
      </c>
      <c r="N151" s="21">
        <v>38.956429999999997</v>
      </c>
      <c r="O151" s="21">
        <v>-76.578969000000001</v>
      </c>
      <c r="P151" s="22" t="s">
        <v>260</v>
      </c>
      <c r="Q151" s="22" t="s">
        <v>260</v>
      </c>
      <c r="R151" s="23" t="s">
        <v>320</v>
      </c>
      <c r="S151" s="21" t="s">
        <v>670</v>
      </c>
      <c r="U151" s="21" t="s">
        <v>187</v>
      </c>
      <c r="AE151" s="22" t="s">
        <v>302</v>
      </c>
      <c r="AF151" s="22" t="s">
        <v>302</v>
      </c>
      <c r="AG151" s="22" t="s">
        <v>302</v>
      </c>
      <c r="AH151" s="22" t="s">
        <v>302</v>
      </c>
      <c r="AI151" s="22" t="s">
        <v>302</v>
      </c>
      <c r="AJ151" s="22" t="s">
        <v>302</v>
      </c>
      <c r="AK151" s="22" t="s">
        <v>302</v>
      </c>
      <c r="AL151" s="22" t="s">
        <v>302</v>
      </c>
      <c r="AM151" s="22" t="s">
        <v>302</v>
      </c>
      <c r="AN151" s="22" t="s">
        <v>302</v>
      </c>
      <c r="AO151" s="22" t="s">
        <v>302</v>
      </c>
      <c r="AP151" s="35" t="s">
        <v>302</v>
      </c>
      <c r="AQ151" s="35" t="s">
        <v>302</v>
      </c>
      <c r="EA151" s="35" t="s">
        <v>302</v>
      </c>
      <c r="EB151" s="35" t="s">
        <v>302</v>
      </c>
      <c r="EC151" s="35" t="s">
        <v>302</v>
      </c>
      <c r="ED151" s="63" t="s">
        <v>235</v>
      </c>
      <c r="EE151" s="68" t="s">
        <v>235</v>
      </c>
      <c r="EF151" s="70" t="s">
        <v>235</v>
      </c>
      <c r="EG151" s="69" t="s">
        <v>209</v>
      </c>
      <c r="EH151" s="72">
        <v>1992</v>
      </c>
      <c r="EI151" s="69">
        <v>5273</v>
      </c>
      <c r="EJ151" s="69">
        <v>8194.3697696519193</v>
      </c>
      <c r="EK151" s="69" t="s">
        <v>235</v>
      </c>
      <c r="EL151" s="69">
        <v>8194.3697696519193</v>
      </c>
      <c r="EM151" s="69" t="s">
        <v>235</v>
      </c>
      <c r="EO151" s="64" t="s">
        <v>235</v>
      </c>
      <c r="EP151" s="21" t="s">
        <v>654</v>
      </c>
    </row>
    <row r="152" spans="1:146" ht="31.5" customHeight="1" x14ac:dyDescent="0.45">
      <c r="A152" s="18">
        <v>29</v>
      </c>
      <c r="B152" s="22">
        <v>151</v>
      </c>
      <c r="D152" s="52" t="s">
        <v>648</v>
      </c>
      <c r="E152" s="21" t="s">
        <v>549</v>
      </c>
      <c r="F152" s="21">
        <v>1996</v>
      </c>
      <c r="G152" s="21" t="s">
        <v>235</v>
      </c>
      <c r="H152" s="21">
        <v>1992</v>
      </c>
      <c r="I152" s="18" t="s">
        <v>296</v>
      </c>
      <c r="J152" s="21" t="s">
        <v>673</v>
      </c>
      <c r="K152" s="21" t="s">
        <v>180</v>
      </c>
      <c r="L152" s="21" t="s">
        <v>669</v>
      </c>
      <c r="M152" s="21" t="s">
        <v>260</v>
      </c>
      <c r="N152" s="21">
        <v>38.956429999999997</v>
      </c>
      <c r="O152" s="21">
        <v>-76.578969000000001</v>
      </c>
      <c r="P152" s="22" t="s">
        <v>260</v>
      </c>
      <c r="Q152" s="22" t="s">
        <v>260</v>
      </c>
      <c r="R152" s="23" t="s">
        <v>320</v>
      </c>
      <c r="S152" s="21" t="s">
        <v>670</v>
      </c>
      <c r="U152" s="21" t="s">
        <v>187</v>
      </c>
      <c r="AE152" s="22" t="s">
        <v>302</v>
      </c>
      <c r="AF152" s="22" t="s">
        <v>302</v>
      </c>
      <c r="AG152" s="22" t="s">
        <v>302</v>
      </c>
      <c r="AH152" s="22" t="s">
        <v>302</v>
      </c>
      <c r="AI152" s="22" t="s">
        <v>302</v>
      </c>
      <c r="AJ152" s="22" t="s">
        <v>302</v>
      </c>
      <c r="AK152" s="22" t="s">
        <v>302</v>
      </c>
      <c r="AL152" s="22" t="s">
        <v>302</v>
      </c>
      <c r="AM152" s="22" t="s">
        <v>302</v>
      </c>
      <c r="AN152" s="22" t="s">
        <v>302</v>
      </c>
      <c r="AO152" s="22" t="s">
        <v>302</v>
      </c>
      <c r="AP152" s="35" t="s">
        <v>302</v>
      </c>
      <c r="AQ152" s="35" t="s">
        <v>302</v>
      </c>
      <c r="EA152" s="35" t="s">
        <v>302</v>
      </c>
      <c r="EB152" s="35" t="s">
        <v>302</v>
      </c>
      <c r="EC152" s="35" t="s">
        <v>302</v>
      </c>
      <c r="ED152" s="63" t="s">
        <v>235</v>
      </c>
      <c r="EE152" s="68" t="s">
        <v>235</v>
      </c>
      <c r="EF152" s="70" t="s">
        <v>235</v>
      </c>
      <c r="EG152" s="69" t="s">
        <v>209</v>
      </c>
      <c r="EH152" s="72">
        <v>1992</v>
      </c>
      <c r="EI152" s="69">
        <v>177254</v>
      </c>
      <c r="EJ152" s="69">
        <v>275457.01102785539</v>
      </c>
      <c r="EK152" s="69" t="s">
        <v>235</v>
      </c>
      <c r="EL152" s="69">
        <v>275457.01102785539</v>
      </c>
      <c r="EM152" s="69" t="s">
        <v>235</v>
      </c>
      <c r="EO152" s="64" t="s">
        <v>235</v>
      </c>
      <c r="EP152" s="21" t="s">
        <v>654</v>
      </c>
    </row>
    <row r="153" spans="1:146" ht="31.5" customHeight="1" x14ac:dyDescent="0.45">
      <c r="A153" s="18">
        <v>29</v>
      </c>
      <c r="B153" s="21">
        <v>152</v>
      </c>
      <c r="D153" s="52" t="s">
        <v>648</v>
      </c>
      <c r="E153" s="21" t="s">
        <v>549</v>
      </c>
      <c r="F153" s="21">
        <v>1996</v>
      </c>
      <c r="G153" s="21" t="s">
        <v>235</v>
      </c>
      <c r="H153" s="21">
        <v>1992</v>
      </c>
      <c r="I153" s="18" t="s">
        <v>296</v>
      </c>
      <c r="J153" s="21" t="s">
        <v>674</v>
      </c>
      <c r="K153" s="21" t="s">
        <v>180</v>
      </c>
      <c r="L153" s="21" t="s">
        <v>669</v>
      </c>
      <c r="M153" s="21" t="s">
        <v>260</v>
      </c>
      <c r="N153" s="21">
        <v>38.956429999999997</v>
      </c>
      <c r="O153" s="21">
        <v>-76.578969000000001</v>
      </c>
      <c r="P153" s="22" t="s">
        <v>260</v>
      </c>
      <c r="Q153" s="22" t="s">
        <v>260</v>
      </c>
      <c r="R153" s="23" t="s">
        <v>320</v>
      </c>
      <c r="S153" s="21" t="s">
        <v>670</v>
      </c>
      <c r="U153" s="21" t="s">
        <v>187</v>
      </c>
      <c r="AE153" s="22" t="s">
        <v>302</v>
      </c>
      <c r="AF153" s="22" t="s">
        <v>302</v>
      </c>
      <c r="AG153" s="22" t="s">
        <v>302</v>
      </c>
      <c r="AH153" s="22" t="s">
        <v>302</v>
      </c>
      <c r="AI153" s="22" t="s">
        <v>302</v>
      </c>
      <c r="AJ153" s="22" t="s">
        <v>302</v>
      </c>
      <c r="AK153" s="22" t="s">
        <v>302</v>
      </c>
      <c r="AL153" s="22" t="s">
        <v>302</v>
      </c>
      <c r="AM153" s="22" t="s">
        <v>302</v>
      </c>
      <c r="AN153" s="22" t="s">
        <v>302</v>
      </c>
      <c r="AO153" s="22" t="s">
        <v>302</v>
      </c>
      <c r="AP153" s="35" t="s">
        <v>302</v>
      </c>
      <c r="AQ153" s="35" t="s">
        <v>302</v>
      </c>
      <c r="EA153" s="35" t="s">
        <v>302</v>
      </c>
      <c r="EB153" s="35" t="s">
        <v>302</v>
      </c>
      <c r="EC153" s="35" t="s">
        <v>302</v>
      </c>
      <c r="ED153" s="63" t="s">
        <v>235</v>
      </c>
      <c r="EE153" s="68" t="s">
        <v>235</v>
      </c>
      <c r="EF153" s="70" t="s">
        <v>235</v>
      </c>
      <c r="EG153" s="69" t="s">
        <v>209</v>
      </c>
      <c r="EH153" s="72">
        <v>1992</v>
      </c>
      <c r="EI153" s="69">
        <v>44863</v>
      </c>
      <c r="EJ153" s="69">
        <v>69718.189071855508</v>
      </c>
      <c r="EK153" s="69" t="s">
        <v>235</v>
      </c>
      <c r="EL153" s="69">
        <v>69718.189071855508</v>
      </c>
      <c r="EM153" s="69" t="s">
        <v>235</v>
      </c>
      <c r="EO153" s="64" t="s">
        <v>235</v>
      </c>
      <c r="EP153" s="21" t="s">
        <v>654</v>
      </c>
    </row>
    <row r="154" spans="1:146" ht="31.5" customHeight="1" x14ac:dyDescent="0.45">
      <c r="A154" s="18">
        <v>29</v>
      </c>
      <c r="B154" s="22">
        <v>153</v>
      </c>
      <c r="D154" s="52" t="s">
        <v>648</v>
      </c>
      <c r="E154" s="21" t="s">
        <v>549</v>
      </c>
      <c r="F154" s="21">
        <v>1996</v>
      </c>
      <c r="G154" s="21" t="s">
        <v>235</v>
      </c>
      <c r="H154" s="21">
        <v>1992</v>
      </c>
      <c r="I154" s="18" t="s">
        <v>296</v>
      </c>
      <c r="J154" s="21" t="s">
        <v>675</v>
      </c>
      <c r="K154" s="21" t="s">
        <v>180</v>
      </c>
      <c r="L154" s="21" t="s">
        <v>669</v>
      </c>
      <c r="M154" s="21" t="s">
        <v>260</v>
      </c>
      <c r="N154" s="21">
        <v>38.956429999999997</v>
      </c>
      <c r="O154" s="21">
        <v>-76.578969000000001</v>
      </c>
      <c r="P154" s="22" t="s">
        <v>260</v>
      </c>
      <c r="Q154" s="22" t="s">
        <v>260</v>
      </c>
      <c r="R154" s="23" t="s">
        <v>320</v>
      </c>
      <c r="S154" s="21" t="s">
        <v>670</v>
      </c>
      <c r="U154" s="21" t="s">
        <v>187</v>
      </c>
      <c r="AE154" s="22" t="s">
        <v>302</v>
      </c>
      <c r="AF154" s="22" t="s">
        <v>302</v>
      </c>
      <c r="AG154" s="22" t="s">
        <v>302</v>
      </c>
      <c r="AH154" s="22" t="s">
        <v>302</v>
      </c>
      <c r="AI154" s="22" t="s">
        <v>302</v>
      </c>
      <c r="AJ154" s="22" t="s">
        <v>302</v>
      </c>
      <c r="AK154" s="22" t="s">
        <v>302</v>
      </c>
      <c r="AL154" s="22" t="s">
        <v>302</v>
      </c>
      <c r="AM154" s="22" t="s">
        <v>302</v>
      </c>
      <c r="AN154" s="22" t="s">
        <v>302</v>
      </c>
      <c r="AO154" s="22" t="s">
        <v>302</v>
      </c>
      <c r="AP154" s="35" t="s">
        <v>302</v>
      </c>
      <c r="AQ154" s="35" t="s">
        <v>302</v>
      </c>
      <c r="EA154" s="35" t="s">
        <v>302</v>
      </c>
      <c r="EB154" s="35" t="s">
        <v>302</v>
      </c>
      <c r="EC154" s="35" t="s">
        <v>302</v>
      </c>
      <c r="ED154" s="63" t="s">
        <v>235</v>
      </c>
      <c r="EE154" s="68" t="s">
        <v>235</v>
      </c>
      <c r="EF154" s="70" t="s">
        <v>235</v>
      </c>
      <c r="EG154" s="69" t="s">
        <v>209</v>
      </c>
      <c r="EH154" s="72">
        <v>1992</v>
      </c>
      <c r="EI154" s="69">
        <v>19939</v>
      </c>
      <c r="EJ154" s="69">
        <v>30985.689140354567</v>
      </c>
      <c r="EK154" s="69" t="s">
        <v>235</v>
      </c>
      <c r="EL154" s="69">
        <v>30985.689140354567</v>
      </c>
      <c r="EM154" s="69" t="s">
        <v>235</v>
      </c>
      <c r="EO154" s="64" t="s">
        <v>235</v>
      </c>
      <c r="EP154" s="21" t="s">
        <v>654</v>
      </c>
    </row>
    <row r="155" spans="1:146" ht="31.5" customHeight="1" x14ac:dyDescent="0.45">
      <c r="A155" s="18">
        <v>29</v>
      </c>
      <c r="B155" s="21">
        <v>154</v>
      </c>
      <c r="D155" s="52" t="s">
        <v>648</v>
      </c>
      <c r="E155" s="21" t="s">
        <v>549</v>
      </c>
      <c r="F155" s="21">
        <v>1996</v>
      </c>
      <c r="G155" s="21" t="s">
        <v>235</v>
      </c>
      <c r="H155" s="21">
        <v>1992</v>
      </c>
      <c r="I155" s="18" t="s">
        <v>296</v>
      </c>
      <c r="J155" s="21" t="s">
        <v>676</v>
      </c>
      <c r="K155" s="21" t="s">
        <v>180</v>
      </c>
      <c r="L155" s="21" t="s">
        <v>566</v>
      </c>
      <c r="M155" s="21" t="s">
        <v>260</v>
      </c>
      <c r="N155" s="21">
        <v>38.956429999999997</v>
      </c>
      <c r="O155" s="21">
        <v>-76.578969000000001</v>
      </c>
      <c r="P155" s="22" t="s">
        <v>260</v>
      </c>
      <c r="Q155" s="22" t="s">
        <v>260</v>
      </c>
      <c r="R155" s="23" t="s">
        <v>320</v>
      </c>
      <c r="S155" s="21" t="s">
        <v>677</v>
      </c>
      <c r="U155" s="21" t="s">
        <v>187</v>
      </c>
      <c r="AE155" s="22" t="s">
        <v>302</v>
      </c>
      <c r="AF155" s="22" t="s">
        <v>302</v>
      </c>
      <c r="AG155" s="22" t="s">
        <v>302</v>
      </c>
      <c r="AH155" s="22" t="s">
        <v>302</v>
      </c>
      <c r="AI155" s="22" t="s">
        <v>302</v>
      </c>
      <c r="AJ155" s="22" t="s">
        <v>302</v>
      </c>
      <c r="AK155" s="22" t="s">
        <v>302</v>
      </c>
      <c r="AL155" s="22" t="s">
        <v>302</v>
      </c>
      <c r="AM155" s="22" t="s">
        <v>302</v>
      </c>
      <c r="AN155" s="22" t="s">
        <v>302</v>
      </c>
      <c r="AO155" s="22" t="s">
        <v>302</v>
      </c>
      <c r="AP155" s="35" t="s">
        <v>302</v>
      </c>
      <c r="AQ155" s="35" t="s">
        <v>302</v>
      </c>
      <c r="EA155" s="35" t="s">
        <v>302</v>
      </c>
      <c r="EB155" s="35" t="s">
        <v>302</v>
      </c>
      <c r="EC155" s="35" t="s">
        <v>302</v>
      </c>
      <c r="ED155" s="63" t="s">
        <v>235</v>
      </c>
      <c r="EE155" s="68">
        <v>0.32</v>
      </c>
      <c r="EF155" s="70" t="s">
        <v>678</v>
      </c>
      <c r="EG155" s="69" t="s">
        <v>209</v>
      </c>
      <c r="EH155" s="72">
        <v>1992</v>
      </c>
      <c r="EI155" s="69">
        <v>42328</v>
      </c>
      <c r="EJ155" s="69">
        <v>65778.737646468129</v>
      </c>
      <c r="EK155" s="69" t="s">
        <v>235</v>
      </c>
      <c r="EL155" s="69">
        <v>65778.737646468129</v>
      </c>
      <c r="EM155" s="69" t="s">
        <v>235</v>
      </c>
      <c r="EO155" s="64" t="s">
        <v>235</v>
      </c>
      <c r="EP155" s="21" t="s">
        <v>679</v>
      </c>
    </row>
    <row r="156" spans="1:146" ht="31.5" customHeight="1" x14ac:dyDescent="0.45">
      <c r="A156" s="18">
        <v>29</v>
      </c>
      <c r="B156" s="22">
        <v>155</v>
      </c>
      <c r="D156" s="52" t="s">
        <v>648</v>
      </c>
      <c r="E156" s="21" t="s">
        <v>549</v>
      </c>
      <c r="F156" s="21">
        <v>1996</v>
      </c>
      <c r="G156" s="21" t="s">
        <v>235</v>
      </c>
      <c r="H156" s="21">
        <v>1992</v>
      </c>
      <c r="I156" s="18" t="s">
        <v>296</v>
      </c>
      <c r="J156" s="21" t="s">
        <v>680</v>
      </c>
      <c r="K156" s="21" t="s">
        <v>242</v>
      </c>
      <c r="L156" s="21" t="s">
        <v>669</v>
      </c>
      <c r="M156" s="21" t="s">
        <v>260</v>
      </c>
      <c r="N156" s="21">
        <v>38.956429999999997</v>
      </c>
      <c r="O156" s="21">
        <v>-76.578969000000001</v>
      </c>
      <c r="P156" s="22" t="s">
        <v>260</v>
      </c>
      <c r="Q156" s="22" t="s">
        <v>260</v>
      </c>
      <c r="R156" s="23" t="s">
        <v>320</v>
      </c>
      <c r="S156" s="21" t="s">
        <v>681</v>
      </c>
      <c r="U156" s="21" t="s">
        <v>187</v>
      </c>
      <c r="AE156" s="22" t="s">
        <v>302</v>
      </c>
      <c r="AF156" s="22" t="s">
        <v>302</v>
      </c>
      <c r="AG156" s="22" t="s">
        <v>302</v>
      </c>
      <c r="AH156" s="22" t="s">
        <v>302</v>
      </c>
      <c r="AI156" s="22" t="s">
        <v>302</v>
      </c>
      <c r="AJ156" s="22" t="s">
        <v>302</v>
      </c>
      <c r="AK156" s="22" t="s">
        <v>302</v>
      </c>
      <c r="AL156" s="22" t="s">
        <v>302</v>
      </c>
      <c r="AM156" s="22" t="s">
        <v>302</v>
      </c>
      <c r="AN156" s="22" t="s">
        <v>302</v>
      </c>
      <c r="AO156" s="22" t="s">
        <v>302</v>
      </c>
      <c r="AP156" s="35" t="s">
        <v>302</v>
      </c>
      <c r="AQ156" s="35" t="s">
        <v>302</v>
      </c>
      <c r="EA156" s="35" t="s">
        <v>302</v>
      </c>
      <c r="EB156" s="35" t="s">
        <v>302</v>
      </c>
      <c r="EC156" s="35" t="s">
        <v>302</v>
      </c>
      <c r="ED156" s="63" t="s">
        <v>235</v>
      </c>
      <c r="EE156" s="68" t="s">
        <v>235</v>
      </c>
      <c r="EF156" s="70" t="s">
        <v>235</v>
      </c>
      <c r="EG156" s="69" t="s">
        <v>209</v>
      </c>
      <c r="EH156" s="72">
        <v>1992</v>
      </c>
      <c r="EI156" s="69">
        <v>454055</v>
      </c>
      <c r="EJ156" s="69">
        <v>705612.47217130708</v>
      </c>
      <c r="EK156" s="69" t="s">
        <v>235</v>
      </c>
      <c r="EL156" s="69">
        <v>705612.47217130708</v>
      </c>
      <c r="EM156" s="69" t="s">
        <v>235</v>
      </c>
      <c r="EO156" s="64" t="s">
        <v>235</v>
      </c>
      <c r="EP156" s="21" t="s">
        <v>654</v>
      </c>
    </row>
    <row r="157" spans="1:146" ht="31.5" customHeight="1" x14ac:dyDescent="0.45">
      <c r="A157" s="18">
        <v>29</v>
      </c>
      <c r="B157" s="21">
        <v>156</v>
      </c>
      <c r="D157" s="52" t="s">
        <v>648</v>
      </c>
      <c r="E157" s="21" t="s">
        <v>549</v>
      </c>
      <c r="F157" s="21">
        <v>1996</v>
      </c>
      <c r="G157" s="21" t="s">
        <v>235</v>
      </c>
      <c r="H157" s="21">
        <v>1992</v>
      </c>
      <c r="I157" s="18" t="s">
        <v>296</v>
      </c>
      <c r="J157" s="21" t="s">
        <v>682</v>
      </c>
      <c r="K157" s="21" t="s">
        <v>242</v>
      </c>
      <c r="L157" s="21" t="s">
        <v>669</v>
      </c>
      <c r="M157" s="21" t="s">
        <v>260</v>
      </c>
      <c r="N157" s="21">
        <v>38.956429999999997</v>
      </c>
      <c r="O157" s="21">
        <v>-76.578969000000001</v>
      </c>
      <c r="P157" s="22" t="s">
        <v>260</v>
      </c>
      <c r="Q157" s="22" t="s">
        <v>260</v>
      </c>
      <c r="R157" s="23" t="s">
        <v>320</v>
      </c>
      <c r="S157" s="21" t="s">
        <v>681</v>
      </c>
      <c r="U157" s="21" t="s">
        <v>187</v>
      </c>
      <c r="AE157" s="22" t="s">
        <v>302</v>
      </c>
      <c r="AF157" s="22" t="s">
        <v>302</v>
      </c>
      <c r="AG157" s="22" t="s">
        <v>302</v>
      </c>
      <c r="AH157" s="22" t="s">
        <v>302</v>
      </c>
      <c r="AI157" s="22" t="s">
        <v>302</v>
      </c>
      <c r="AJ157" s="22" t="s">
        <v>302</v>
      </c>
      <c r="AK157" s="22" t="s">
        <v>302</v>
      </c>
      <c r="AL157" s="22" t="s">
        <v>302</v>
      </c>
      <c r="AM157" s="22" t="s">
        <v>302</v>
      </c>
      <c r="AN157" s="22" t="s">
        <v>302</v>
      </c>
      <c r="AO157" s="22" t="s">
        <v>302</v>
      </c>
      <c r="AP157" s="35" t="s">
        <v>302</v>
      </c>
      <c r="AQ157" s="35" t="s">
        <v>302</v>
      </c>
      <c r="EA157" s="35" t="s">
        <v>302</v>
      </c>
      <c r="EB157" s="35" t="s">
        <v>302</v>
      </c>
      <c r="EC157" s="35" t="s">
        <v>302</v>
      </c>
      <c r="ED157" s="63" t="s">
        <v>235</v>
      </c>
      <c r="EE157" s="68" t="s">
        <v>235</v>
      </c>
      <c r="EF157" s="70" t="s">
        <v>235</v>
      </c>
      <c r="EG157" s="69" t="s">
        <v>209</v>
      </c>
      <c r="EH157" s="72">
        <v>1992</v>
      </c>
      <c r="EI157" s="69">
        <v>115321</v>
      </c>
      <c r="EJ157" s="69">
        <v>179211.62833416066</v>
      </c>
      <c r="EK157" s="69" t="s">
        <v>235</v>
      </c>
      <c r="EL157" s="69">
        <v>179211.62833416066</v>
      </c>
      <c r="EM157" s="69" t="s">
        <v>235</v>
      </c>
      <c r="EO157" s="64" t="s">
        <v>235</v>
      </c>
      <c r="EP157" s="21" t="s">
        <v>654</v>
      </c>
    </row>
    <row r="158" spans="1:146" ht="31.5" customHeight="1" x14ac:dyDescent="0.45">
      <c r="A158" s="18">
        <v>29</v>
      </c>
      <c r="B158" s="22">
        <v>157</v>
      </c>
      <c r="D158" s="52" t="s">
        <v>648</v>
      </c>
      <c r="E158" s="21" t="s">
        <v>549</v>
      </c>
      <c r="F158" s="21">
        <v>1996</v>
      </c>
      <c r="G158" s="21" t="s">
        <v>235</v>
      </c>
      <c r="H158" s="21">
        <v>1992</v>
      </c>
      <c r="I158" s="18" t="s">
        <v>296</v>
      </c>
      <c r="J158" s="21" t="s">
        <v>683</v>
      </c>
      <c r="K158" s="21" t="s">
        <v>242</v>
      </c>
      <c r="L158" s="21" t="s">
        <v>566</v>
      </c>
      <c r="M158" s="21" t="s">
        <v>260</v>
      </c>
      <c r="N158" s="21">
        <v>38.956429999999997</v>
      </c>
      <c r="O158" s="21">
        <v>-76.578969000000001</v>
      </c>
      <c r="P158" s="22" t="s">
        <v>260</v>
      </c>
      <c r="Q158" s="22" t="s">
        <v>260</v>
      </c>
      <c r="R158" s="23" t="s">
        <v>320</v>
      </c>
      <c r="S158" s="21" t="s">
        <v>684</v>
      </c>
      <c r="U158" s="21" t="s">
        <v>187</v>
      </c>
      <c r="AE158" s="22" t="s">
        <v>302</v>
      </c>
      <c r="AF158" s="22" t="s">
        <v>302</v>
      </c>
      <c r="AG158" s="22" t="s">
        <v>302</v>
      </c>
      <c r="AH158" s="22" t="s">
        <v>302</v>
      </c>
      <c r="AI158" s="22" t="s">
        <v>302</v>
      </c>
      <c r="AJ158" s="22" t="s">
        <v>302</v>
      </c>
      <c r="AK158" s="22" t="s">
        <v>302</v>
      </c>
      <c r="AL158" s="22" t="s">
        <v>302</v>
      </c>
      <c r="AM158" s="22" t="s">
        <v>302</v>
      </c>
      <c r="AN158" s="22" t="s">
        <v>302</v>
      </c>
      <c r="AO158" s="22" t="s">
        <v>302</v>
      </c>
      <c r="AP158" s="35" t="s">
        <v>302</v>
      </c>
      <c r="AQ158" s="35" t="s">
        <v>302</v>
      </c>
      <c r="EA158" s="35" t="s">
        <v>302</v>
      </c>
      <c r="EB158" s="35" t="s">
        <v>302</v>
      </c>
      <c r="EC158" s="35" t="s">
        <v>302</v>
      </c>
      <c r="ED158" s="63" t="s">
        <v>235</v>
      </c>
      <c r="EE158" s="68" t="s">
        <v>235</v>
      </c>
      <c r="EF158" s="70" t="s">
        <v>235</v>
      </c>
      <c r="EG158" s="69" t="s">
        <v>209</v>
      </c>
      <c r="EH158" s="72">
        <v>1992</v>
      </c>
      <c r="EI158" s="69">
        <v>82072</v>
      </c>
      <c r="EJ158" s="69">
        <v>127541.87668023372</v>
      </c>
      <c r="EK158" s="69" t="s">
        <v>235</v>
      </c>
      <c r="EL158" s="69">
        <v>127541.87668023372</v>
      </c>
      <c r="EM158" s="69" t="s">
        <v>235</v>
      </c>
      <c r="EO158" s="64" t="s">
        <v>235</v>
      </c>
      <c r="EP158" s="21" t="s">
        <v>654</v>
      </c>
    </row>
    <row r="159" spans="1:146" ht="31.5" customHeight="1" x14ac:dyDescent="0.45">
      <c r="A159" s="18">
        <v>29</v>
      </c>
      <c r="B159" s="21">
        <v>158</v>
      </c>
      <c r="D159" s="52" t="s">
        <v>648</v>
      </c>
      <c r="E159" s="21" t="s">
        <v>549</v>
      </c>
      <c r="F159" s="21">
        <v>1996</v>
      </c>
      <c r="G159" s="21" t="s">
        <v>235</v>
      </c>
      <c r="H159" s="21">
        <v>1992</v>
      </c>
      <c r="I159" s="18" t="s">
        <v>296</v>
      </c>
      <c r="J159" s="21" t="s">
        <v>685</v>
      </c>
      <c r="K159" s="21" t="s">
        <v>180</v>
      </c>
      <c r="L159" s="21" t="s">
        <v>566</v>
      </c>
      <c r="M159" s="21" t="s">
        <v>260</v>
      </c>
      <c r="N159" s="21">
        <v>38.956429999999997</v>
      </c>
      <c r="O159" s="21">
        <v>-76.578969000000001</v>
      </c>
      <c r="P159" s="22" t="s">
        <v>260</v>
      </c>
      <c r="Q159" s="22" t="s">
        <v>260</v>
      </c>
      <c r="R159" s="23" t="s">
        <v>320</v>
      </c>
      <c r="S159" s="21" t="s">
        <v>686</v>
      </c>
      <c r="U159" s="21" t="s">
        <v>187</v>
      </c>
      <c r="AE159" s="22" t="s">
        <v>302</v>
      </c>
      <c r="AF159" s="22" t="s">
        <v>302</v>
      </c>
      <c r="AG159" s="22" t="s">
        <v>302</v>
      </c>
      <c r="AH159" s="22" t="s">
        <v>302</v>
      </c>
      <c r="AI159" s="22" t="s">
        <v>302</v>
      </c>
      <c r="AJ159" s="22" t="s">
        <v>302</v>
      </c>
      <c r="AK159" s="22" t="s">
        <v>302</v>
      </c>
      <c r="AL159" s="22" t="s">
        <v>302</v>
      </c>
      <c r="AM159" s="22" t="s">
        <v>302</v>
      </c>
      <c r="AN159" s="22" t="s">
        <v>302</v>
      </c>
      <c r="AO159" s="22" t="s">
        <v>302</v>
      </c>
      <c r="AP159" s="35" t="s">
        <v>302</v>
      </c>
      <c r="AQ159" s="35" t="s">
        <v>302</v>
      </c>
      <c r="EA159" s="35" t="s">
        <v>302</v>
      </c>
      <c r="EB159" s="35" t="s">
        <v>302</v>
      </c>
      <c r="EC159" s="35" t="s">
        <v>302</v>
      </c>
      <c r="ED159" s="63" t="s">
        <v>235</v>
      </c>
      <c r="EE159" s="68">
        <v>1E-4</v>
      </c>
      <c r="EF159" s="70" t="s">
        <v>687</v>
      </c>
      <c r="EG159" s="69" t="s">
        <v>209</v>
      </c>
      <c r="EH159" s="72">
        <v>1992</v>
      </c>
      <c r="EI159" s="69">
        <v>22600</v>
      </c>
      <c r="EJ159" s="69">
        <v>35120.947618838116</v>
      </c>
      <c r="EK159" s="69" t="s">
        <v>235</v>
      </c>
      <c r="EL159" s="69">
        <v>35120.947618838116</v>
      </c>
      <c r="EM159" s="69" t="s">
        <v>235</v>
      </c>
      <c r="EO159" s="64" t="s">
        <v>235</v>
      </c>
      <c r="EP159" s="21" t="s">
        <v>654</v>
      </c>
    </row>
    <row r="160" spans="1:146" ht="31.5" customHeight="1" x14ac:dyDescent="0.45">
      <c r="A160" s="18">
        <v>29</v>
      </c>
      <c r="B160" s="22">
        <v>159</v>
      </c>
      <c r="D160" s="52" t="s">
        <v>648</v>
      </c>
      <c r="E160" s="21" t="s">
        <v>549</v>
      </c>
      <c r="F160" s="21">
        <v>1996</v>
      </c>
      <c r="G160" s="21" t="s">
        <v>235</v>
      </c>
      <c r="H160" s="21">
        <v>1992</v>
      </c>
      <c r="I160" s="18" t="s">
        <v>296</v>
      </c>
      <c r="J160" s="21" t="s">
        <v>688</v>
      </c>
      <c r="K160" s="21" t="s">
        <v>257</v>
      </c>
      <c r="M160" s="21" t="s">
        <v>260</v>
      </c>
      <c r="N160" s="21">
        <v>38.956429999999997</v>
      </c>
      <c r="O160" s="21">
        <v>-76.578969000000001</v>
      </c>
      <c r="P160" s="22" t="s">
        <v>260</v>
      </c>
      <c r="Q160" s="22" t="s">
        <v>260</v>
      </c>
      <c r="R160" s="23" t="s">
        <v>320</v>
      </c>
      <c r="S160" s="21" t="s">
        <v>689</v>
      </c>
      <c r="U160" s="21" t="s">
        <v>187</v>
      </c>
      <c r="X160" s="21" t="s">
        <v>187</v>
      </c>
      <c r="AE160" s="22" t="s">
        <v>302</v>
      </c>
      <c r="AF160" s="22" t="s">
        <v>302</v>
      </c>
      <c r="AG160" s="22" t="s">
        <v>302</v>
      </c>
      <c r="AH160" s="22" t="s">
        <v>302</v>
      </c>
      <c r="AI160" s="22" t="s">
        <v>302</v>
      </c>
      <c r="AJ160" s="22" t="s">
        <v>302</v>
      </c>
      <c r="AK160" s="22" t="s">
        <v>302</v>
      </c>
      <c r="AL160" s="22" t="s">
        <v>302</v>
      </c>
      <c r="AM160" s="22" t="s">
        <v>302</v>
      </c>
      <c r="AN160" s="22" t="s">
        <v>302</v>
      </c>
      <c r="AO160" s="22" t="s">
        <v>302</v>
      </c>
      <c r="AP160" s="35" t="s">
        <v>302</v>
      </c>
      <c r="AQ160" s="35" t="s">
        <v>302</v>
      </c>
      <c r="EA160" s="35" t="s">
        <v>302</v>
      </c>
      <c r="EB160" s="35" t="s">
        <v>302</v>
      </c>
      <c r="EC160" s="35" t="s">
        <v>302</v>
      </c>
      <c r="ED160" s="63" t="s">
        <v>235</v>
      </c>
      <c r="EE160" s="68" t="s">
        <v>235</v>
      </c>
      <c r="EF160" s="70" t="s">
        <v>235</v>
      </c>
      <c r="EG160" s="70" t="s">
        <v>235</v>
      </c>
      <c r="EH160" s="72">
        <v>1992</v>
      </c>
      <c r="EI160" s="69" t="s">
        <v>235</v>
      </c>
      <c r="EJ160" s="69" t="s">
        <v>235</v>
      </c>
      <c r="EK160" s="69" t="s">
        <v>235</v>
      </c>
      <c r="EL160" s="69" t="s">
        <v>235</v>
      </c>
      <c r="EM160" s="69" t="s">
        <v>235</v>
      </c>
      <c r="EO160" s="64" t="s">
        <v>235</v>
      </c>
      <c r="EP160" s="21" t="s">
        <v>654</v>
      </c>
    </row>
    <row r="161" spans="1:145" ht="31.5" customHeight="1" x14ac:dyDescent="0.45">
      <c r="A161" s="18">
        <v>30</v>
      </c>
      <c r="B161" s="21">
        <v>160</v>
      </c>
      <c r="C161" s="18">
        <v>30</v>
      </c>
      <c r="D161" s="34" t="s">
        <v>1234</v>
      </c>
      <c r="E161" s="18" t="s">
        <v>483</v>
      </c>
      <c r="F161" s="18">
        <v>2015</v>
      </c>
      <c r="G161" s="18">
        <v>2012</v>
      </c>
      <c r="H161" s="21" t="s">
        <v>235</v>
      </c>
      <c r="I161" s="18" t="s">
        <v>178</v>
      </c>
      <c r="J161" s="18" t="s">
        <v>1351</v>
      </c>
      <c r="K161" s="18" t="s">
        <v>180</v>
      </c>
      <c r="L161" s="18" t="s">
        <v>1235</v>
      </c>
      <c r="M161" s="18" t="s">
        <v>1236</v>
      </c>
      <c r="N161" s="18">
        <v>-5.9825499999999998</v>
      </c>
      <c r="O161" s="18">
        <v>107.31470899999999</v>
      </c>
      <c r="P161" s="23" t="s">
        <v>271</v>
      </c>
      <c r="Q161" s="23" t="s">
        <v>272</v>
      </c>
      <c r="R161" s="23" t="s">
        <v>185</v>
      </c>
      <c r="S161" s="18" t="s">
        <v>235</v>
      </c>
      <c r="T161" s="18"/>
      <c r="U161" s="18"/>
      <c r="V161" s="18"/>
      <c r="W161" s="18"/>
      <c r="X161" s="18"/>
      <c r="Y161" s="18"/>
      <c r="Z161" s="18"/>
      <c r="AA161" s="18"/>
      <c r="AB161" s="18" t="s">
        <v>187</v>
      </c>
      <c r="AC161" s="18" t="s">
        <v>187</v>
      </c>
      <c r="AD161" s="18" t="s">
        <v>1237</v>
      </c>
      <c r="AE161" s="56" t="s">
        <v>225</v>
      </c>
      <c r="AF161" s="21" t="s">
        <v>206</v>
      </c>
      <c r="AG161" s="21" t="s">
        <v>206</v>
      </c>
      <c r="AH161" s="21" t="s">
        <v>192</v>
      </c>
      <c r="AI161" s="21" t="s">
        <v>192</v>
      </c>
      <c r="AJ161" s="21" t="s">
        <v>193</v>
      </c>
      <c r="AK161" s="21" t="s">
        <v>207</v>
      </c>
      <c r="AL161" s="21" t="s">
        <v>192</v>
      </c>
      <c r="AM161" s="21" t="s">
        <v>192</v>
      </c>
      <c r="AN161" s="21" t="s">
        <v>207</v>
      </c>
      <c r="AO161" s="21" t="s">
        <v>193</v>
      </c>
      <c r="AP161" s="21" t="s">
        <v>195</v>
      </c>
      <c r="AQ161" s="22" t="s">
        <v>206</v>
      </c>
      <c r="AR161" s="21" t="s">
        <v>227</v>
      </c>
      <c r="AS161" s="21" t="s">
        <v>195</v>
      </c>
      <c r="AT161" s="21" t="s">
        <v>228</v>
      </c>
      <c r="EA161" s="21" t="s">
        <v>207</v>
      </c>
      <c r="EB161" s="21" t="s">
        <v>206</v>
      </c>
      <c r="EC161" s="21" t="s">
        <v>206</v>
      </c>
      <c r="ED161" s="63">
        <v>2</v>
      </c>
      <c r="EE161" s="68" t="s">
        <v>235</v>
      </c>
      <c r="EF161" s="70" t="s">
        <v>235</v>
      </c>
      <c r="EG161" s="67" t="s">
        <v>235</v>
      </c>
      <c r="EH161" s="67" t="s">
        <v>235</v>
      </c>
      <c r="EI161" s="69" t="s">
        <v>235</v>
      </c>
      <c r="EJ161" s="69" t="s">
        <v>235</v>
      </c>
      <c r="EK161" s="69" t="s">
        <v>235</v>
      </c>
      <c r="EL161" s="69" t="s">
        <v>235</v>
      </c>
      <c r="EM161" s="69" t="s">
        <v>235</v>
      </c>
      <c r="EN161" s="21" t="s">
        <v>1238</v>
      </c>
      <c r="EO161" s="65">
        <v>14.3</v>
      </c>
    </row>
    <row r="162" spans="1:145" ht="31.5" customHeight="1" x14ac:dyDescent="0.45">
      <c r="A162" s="18">
        <v>30</v>
      </c>
      <c r="B162" s="22">
        <v>161</v>
      </c>
      <c r="D162" s="34" t="s">
        <v>1234</v>
      </c>
      <c r="E162" s="18" t="s">
        <v>483</v>
      </c>
      <c r="F162" s="18">
        <v>2015</v>
      </c>
      <c r="G162" s="18">
        <v>2013</v>
      </c>
      <c r="H162" s="21" t="s">
        <v>235</v>
      </c>
      <c r="I162" s="18" t="s">
        <v>178</v>
      </c>
      <c r="J162" s="18" t="s">
        <v>1350</v>
      </c>
      <c r="K162" s="18" t="s">
        <v>180</v>
      </c>
      <c r="L162" s="18" t="s">
        <v>399</v>
      </c>
      <c r="M162" s="18" t="s">
        <v>1239</v>
      </c>
      <c r="N162" s="18">
        <v>-5.960572</v>
      </c>
      <c r="O162" s="18">
        <v>107.301193</v>
      </c>
      <c r="P162" s="23" t="s">
        <v>271</v>
      </c>
      <c r="Q162" s="23" t="s">
        <v>272</v>
      </c>
      <c r="R162" s="23" t="s">
        <v>185</v>
      </c>
      <c r="S162" s="18" t="s">
        <v>235</v>
      </c>
      <c r="T162" s="18"/>
      <c r="U162" s="18"/>
      <c r="V162" s="18"/>
      <c r="W162" s="18"/>
      <c r="X162" s="18"/>
      <c r="Y162" s="18"/>
      <c r="Z162" s="18"/>
      <c r="AA162" s="18"/>
      <c r="AB162" s="18" t="s">
        <v>187</v>
      </c>
      <c r="AC162" s="18" t="s">
        <v>187</v>
      </c>
      <c r="AD162" s="18" t="s">
        <v>1237</v>
      </c>
      <c r="AE162" s="56" t="s">
        <v>225</v>
      </c>
      <c r="AF162" s="21" t="s">
        <v>206</v>
      </c>
      <c r="AG162" s="21" t="s">
        <v>206</v>
      </c>
      <c r="AH162" s="21" t="s">
        <v>192</v>
      </c>
      <c r="AI162" s="21" t="s">
        <v>192</v>
      </c>
      <c r="AJ162" s="21" t="s">
        <v>193</v>
      </c>
      <c r="AK162" s="21" t="s">
        <v>207</v>
      </c>
      <c r="AL162" s="21" t="s">
        <v>192</v>
      </c>
      <c r="AM162" s="21" t="s">
        <v>192</v>
      </c>
      <c r="AN162" s="21" t="s">
        <v>207</v>
      </c>
      <c r="AO162" s="21" t="s">
        <v>193</v>
      </c>
      <c r="AP162" s="21" t="s">
        <v>195</v>
      </c>
      <c r="AQ162" s="22" t="s">
        <v>206</v>
      </c>
      <c r="AR162" s="21" t="s">
        <v>227</v>
      </c>
      <c r="AS162" s="21" t="s">
        <v>195</v>
      </c>
      <c r="AT162" s="21" t="s">
        <v>228</v>
      </c>
      <c r="EA162" s="21" t="s">
        <v>207</v>
      </c>
      <c r="EB162" s="21" t="s">
        <v>206</v>
      </c>
      <c r="EC162" s="21" t="s">
        <v>206</v>
      </c>
      <c r="ED162" s="63">
        <v>1</v>
      </c>
      <c r="EE162" s="68" t="s">
        <v>235</v>
      </c>
      <c r="EF162" s="70" t="s">
        <v>235</v>
      </c>
      <c r="EG162" s="67" t="s">
        <v>235</v>
      </c>
      <c r="EH162" s="67" t="s">
        <v>235</v>
      </c>
      <c r="EI162" s="69" t="s">
        <v>235</v>
      </c>
      <c r="EJ162" s="69" t="s">
        <v>235</v>
      </c>
      <c r="EK162" s="69" t="s">
        <v>235</v>
      </c>
      <c r="EL162" s="69" t="s">
        <v>235</v>
      </c>
      <c r="EM162" s="69" t="s">
        <v>235</v>
      </c>
      <c r="EN162" s="21" t="s">
        <v>1240</v>
      </c>
      <c r="EO162" s="65">
        <v>100</v>
      </c>
    </row>
    <row r="163" spans="1:145" ht="31.5" customHeight="1" x14ac:dyDescent="0.45">
      <c r="A163" s="18">
        <v>30</v>
      </c>
      <c r="B163" s="21">
        <v>162</v>
      </c>
      <c r="D163" s="34" t="s">
        <v>1234</v>
      </c>
      <c r="E163" s="18" t="s">
        <v>483</v>
      </c>
      <c r="F163" s="18">
        <v>2015</v>
      </c>
      <c r="G163" s="18">
        <v>2014</v>
      </c>
      <c r="H163" s="21" t="s">
        <v>235</v>
      </c>
      <c r="I163" s="18" t="s">
        <v>178</v>
      </c>
      <c r="J163" s="18" t="s">
        <v>1349</v>
      </c>
      <c r="K163" s="18" t="s">
        <v>180</v>
      </c>
      <c r="L163" s="18" t="s">
        <v>1241</v>
      </c>
      <c r="M163" s="18" t="s">
        <v>1242</v>
      </c>
      <c r="N163" s="18">
        <v>-5.9611340000000004</v>
      </c>
      <c r="O163" s="18">
        <v>107.309055</v>
      </c>
      <c r="P163" s="23" t="s">
        <v>271</v>
      </c>
      <c r="Q163" s="23" t="s">
        <v>272</v>
      </c>
      <c r="R163" s="23" t="s">
        <v>185</v>
      </c>
      <c r="S163" s="18" t="s">
        <v>235</v>
      </c>
      <c r="T163" s="18"/>
      <c r="U163" s="18"/>
      <c r="V163" s="18"/>
      <c r="W163" s="18"/>
      <c r="X163" s="18"/>
      <c r="Y163" s="18"/>
      <c r="Z163" s="18"/>
      <c r="AA163" s="18"/>
      <c r="AB163" s="18" t="s">
        <v>187</v>
      </c>
      <c r="AC163" s="18" t="s">
        <v>187</v>
      </c>
      <c r="AD163" s="18" t="s">
        <v>1237</v>
      </c>
      <c r="AE163" s="56" t="s">
        <v>225</v>
      </c>
      <c r="AF163" s="21" t="s">
        <v>206</v>
      </c>
      <c r="AG163" s="21" t="s">
        <v>206</v>
      </c>
      <c r="AH163" s="21" t="s">
        <v>192</v>
      </c>
      <c r="AI163" s="21" t="s">
        <v>192</v>
      </c>
      <c r="AJ163" s="21" t="s">
        <v>193</v>
      </c>
      <c r="AK163" s="21" t="s">
        <v>207</v>
      </c>
      <c r="AL163" s="21" t="s">
        <v>192</v>
      </c>
      <c r="AM163" s="21" t="s">
        <v>192</v>
      </c>
      <c r="AN163" s="21" t="s">
        <v>207</v>
      </c>
      <c r="AO163" s="21" t="s">
        <v>193</v>
      </c>
      <c r="AP163" s="21" t="s">
        <v>195</v>
      </c>
      <c r="AQ163" s="22" t="s">
        <v>206</v>
      </c>
      <c r="AR163" s="21" t="s">
        <v>227</v>
      </c>
      <c r="AS163" s="21" t="s">
        <v>195</v>
      </c>
      <c r="AT163" s="21" t="s">
        <v>228</v>
      </c>
      <c r="EA163" s="21" t="s">
        <v>207</v>
      </c>
      <c r="EB163" s="21" t="s">
        <v>206</v>
      </c>
      <c r="EC163" s="21" t="s">
        <v>206</v>
      </c>
      <c r="ED163" s="63">
        <v>1</v>
      </c>
      <c r="EE163" s="68" t="s">
        <v>235</v>
      </c>
      <c r="EF163" s="70" t="s">
        <v>235</v>
      </c>
      <c r="EG163" s="67" t="s">
        <v>235</v>
      </c>
      <c r="EH163" s="67" t="s">
        <v>235</v>
      </c>
      <c r="EI163" s="69" t="s">
        <v>235</v>
      </c>
      <c r="EJ163" s="69" t="s">
        <v>235</v>
      </c>
      <c r="EK163" s="69" t="s">
        <v>235</v>
      </c>
      <c r="EL163" s="69" t="s">
        <v>235</v>
      </c>
      <c r="EM163" s="69" t="s">
        <v>235</v>
      </c>
      <c r="EN163" s="21" t="s">
        <v>1243</v>
      </c>
      <c r="EO163" s="65">
        <v>100</v>
      </c>
    </row>
    <row r="164" spans="1:145" ht="31.5" customHeight="1" x14ac:dyDescent="0.45">
      <c r="A164" s="18">
        <v>30</v>
      </c>
      <c r="B164" s="22">
        <v>163</v>
      </c>
      <c r="D164" s="34" t="s">
        <v>1234</v>
      </c>
      <c r="E164" s="18" t="s">
        <v>483</v>
      </c>
      <c r="F164" s="18">
        <v>2015</v>
      </c>
      <c r="G164" s="18">
        <v>2014</v>
      </c>
      <c r="H164" s="21" t="s">
        <v>235</v>
      </c>
      <c r="I164" s="18" t="s">
        <v>178</v>
      </c>
      <c r="J164" s="18" t="s">
        <v>1348</v>
      </c>
      <c r="K164" s="18" t="s">
        <v>180</v>
      </c>
      <c r="L164" s="18" t="s">
        <v>1244</v>
      </c>
      <c r="M164" s="18" t="s">
        <v>1245</v>
      </c>
      <c r="N164" s="18">
        <v>-5.9721229999999998</v>
      </c>
      <c r="O164" s="18">
        <v>107.341534</v>
      </c>
      <c r="P164" s="23" t="s">
        <v>271</v>
      </c>
      <c r="Q164" s="23" t="s">
        <v>272</v>
      </c>
      <c r="R164" s="23" t="s">
        <v>185</v>
      </c>
      <c r="S164" s="18" t="s">
        <v>235</v>
      </c>
      <c r="T164" s="18"/>
      <c r="U164" s="18"/>
      <c r="V164" s="18"/>
      <c r="W164" s="18"/>
      <c r="X164" s="18"/>
      <c r="Y164" s="18"/>
      <c r="Z164" s="18"/>
      <c r="AA164" s="18"/>
      <c r="AB164" s="18" t="s">
        <v>187</v>
      </c>
      <c r="AC164" s="18" t="s">
        <v>187</v>
      </c>
      <c r="AD164" s="18" t="s">
        <v>1237</v>
      </c>
      <c r="AE164" s="56" t="s">
        <v>225</v>
      </c>
      <c r="AF164" s="21" t="s">
        <v>206</v>
      </c>
      <c r="AG164" s="21" t="s">
        <v>206</v>
      </c>
      <c r="AH164" s="21" t="s">
        <v>192</v>
      </c>
      <c r="AI164" s="21" t="s">
        <v>192</v>
      </c>
      <c r="AJ164" s="21" t="s">
        <v>193</v>
      </c>
      <c r="AK164" s="21" t="s">
        <v>207</v>
      </c>
      <c r="AL164" s="21" t="s">
        <v>192</v>
      </c>
      <c r="AM164" s="21" t="s">
        <v>192</v>
      </c>
      <c r="AN164" s="21" t="s">
        <v>207</v>
      </c>
      <c r="AO164" s="21" t="s">
        <v>193</v>
      </c>
      <c r="AP164" s="21" t="s">
        <v>195</v>
      </c>
      <c r="AQ164" s="22" t="s">
        <v>206</v>
      </c>
      <c r="AR164" s="21" t="s">
        <v>227</v>
      </c>
      <c r="AS164" s="21" t="s">
        <v>195</v>
      </c>
      <c r="AT164" s="21" t="s">
        <v>228</v>
      </c>
      <c r="EA164" s="21" t="s">
        <v>207</v>
      </c>
      <c r="EB164" s="21" t="s">
        <v>206</v>
      </c>
      <c r="EC164" s="21" t="s">
        <v>206</v>
      </c>
      <c r="ED164" s="63">
        <v>1</v>
      </c>
      <c r="EE164" s="68" t="s">
        <v>235</v>
      </c>
      <c r="EF164" s="70" t="s">
        <v>235</v>
      </c>
      <c r="EG164" s="67" t="s">
        <v>235</v>
      </c>
      <c r="EH164" s="67" t="s">
        <v>235</v>
      </c>
      <c r="EI164" s="69" t="s">
        <v>235</v>
      </c>
      <c r="EJ164" s="69" t="s">
        <v>235</v>
      </c>
      <c r="EK164" s="69" t="s">
        <v>235</v>
      </c>
      <c r="EL164" s="69" t="s">
        <v>235</v>
      </c>
      <c r="EM164" s="69" t="s">
        <v>235</v>
      </c>
      <c r="EN164" s="21" t="s">
        <v>1243</v>
      </c>
      <c r="EO164" s="65">
        <v>100</v>
      </c>
    </row>
    <row r="165" spans="1:145" ht="31.5" customHeight="1" x14ac:dyDescent="0.45">
      <c r="A165" s="18">
        <v>31</v>
      </c>
      <c r="B165" s="21">
        <v>164</v>
      </c>
      <c r="C165" s="21">
        <v>31</v>
      </c>
      <c r="D165" s="34" t="s">
        <v>1246</v>
      </c>
      <c r="E165" s="18" t="s">
        <v>177</v>
      </c>
      <c r="F165" s="18">
        <v>2016</v>
      </c>
      <c r="G165" s="18" t="s">
        <v>1247</v>
      </c>
      <c r="H165" s="21" t="s">
        <v>235</v>
      </c>
      <c r="I165" s="18" t="s">
        <v>178</v>
      </c>
      <c r="J165" s="18" t="s">
        <v>1248</v>
      </c>
      <c r="K165" s="18" t="s">
        <v>180</v>
      </c>
      <c r="L165" s="18" t="s">
        <v>1249</v>
      </c>
      <c r="M165" s="18" t="s">
        <v>1250</v>
      </c>
      <c r="N165" s="18">
        <v>23.537752999999999</v>
      </c>
      <c r="O165" s="18">
        <v>116.84111</v>
      </c>
      <c r="P165" s="23" t="s">
        <v>299</v>
      </c>
      <c r="Q165" s="23" t="s">
        <v>300</v>
      </c>
      <c r="R165" s="23" t="s">
        <v>301</v>
      </c>
      <c r="S165" s="18" t="s">
        <v>235</v>
      </c>
      <c r="T165" s="18"/>
      <c r="U165" s="18"/>
      <c r="V165" s="18"/>
      <c r="W165" s="18"/>
      <c r="X165" s="18"/>
      <c r="Y165" s="18"/>
      <c r="Z165" s="18"/>
      <c r="AA165" s="18" t="s">
        <v>187</v>
      </c>
      <c r="AB165" s="18" t="s">
        <v>187</v>
      </c>
      <c r="AC165" s="18"/>
      <c r="AD165" s="18" t="s">
        <v>1251</v>
      </c>
      <c r="AE165" s="53" t="s">
        <v>224</v>
      </c>
      <c r="AF165" s="21" t="s">
        <v>206</v>
      </c>
      <c r="AG165" s="21" t="s">
        <v>206</v>
      </c>
      <c r="AH165" s="21" t="s">
        <v>192</v>
      </c>
      <c r="AI165" s="21" t="s">
        <v>192</v>
      </c>
      <c r="AJ165" s="21" t="s">
        <v>192</v>
      </c>
      <c r="AK165" s="21" t="s">
        <v>192</v>
      </c>
      <c r="AL165" s="21" t="s">
        <v>192</v>
      </c>
      <c r="AM165" s="21" t="s">
        <v>192</v>
      </c>
      <c r="AN165" s="21" t="s">
        <v>192</v>
      </c>
      <c r="AO165" s="21" t="s">
        <v>192</v>
      </c>
      <c r="AP165" s="21" t="s">
        <v>195</v>
      </c>
      <c r="AQ165" s="22" t="s">
        <v>206</v>
      </c>
      <c r="AR165" s="21" t="s">
        <v>1252</v>
      </c>
      <c r="AS165" s="21" t="s">
        <v>195</v>
      </c>
      <c r="AT165" s="21" t="s">
        <v>230</v>
      </c>
      <c r="AU165" s="21" t="s">
        <v>458</v>
      </c>
      <c r="AV165" s="21" t="s">
        <v>195</v>
      </c>
      <c r="AW165" s="21" t="s">
        <v>230</v>
      </c>
      <c r="AX165" s="21" t="s">
        <v>1253</v>
      </c>
      <c r="AY165" s="21" t="s">
        <v>195</v>
      </c>
      <c r="AZ165" s="21" t="s">
        <v>230</v>
      </c>
      <c r="BA165" s="21" t="s">
        <v>1254</v>
      </c>
      <c r="BB165" s="21" t="s">
        <v>195</v>
      </c>
      <c r="BC165" s="21" t="s">
        <v>230</v>
      </c>
      <c r="BD165" s="21" t="s">
        <v>1255</v>
      </c>
      <c r="BE165" s="21" t="s">
        <v>195</v>
      </c>
      <c r="BF165" s="21" t="s">
        <v>283</v>
      </c>
      <c r="BG165" s="21" t="s">
        <v>1256</v>
      </c>
      <c r="BH165" s="21" t="s">
        <v>195</v>
      </c>
      <c r="BI165" s="21" t="s">
        <v>1257</v>
      </c>
      <c r="BJ165" s="21" t="s">
        <v>1258</v>
      </c>
      <c r="BK165" s="21" t="s">
        <v>195</v>
      </c>
      <c r="BL165" s="21" t="s">
        <v>230</v>
      </c>
      <c r="BM165" s="21" t="s">
        <v>1259</v>
      </c>
      <c r="BN165" s="21" t="s">
        <v>441</v>
      </c>
      <c r="BO165" s="21" t="s">
        <v>195</v>
      </c>
      <c r="BP165" s="21" t="s">
        <v>1260</v>
      </c>
      <c r="BQ165" s="21" t="s">
        <v>195</v>
      </c>
      <c r="BR165" s="21" t="s">
        <v>283</v>
      </c>
      <c r="EA165" s="21" t="s">
        <v>207</v>
      </c>
      <c r="EB165" s="21" t="s">
        <v>206</v>
      </c>
      <c r="EC165" s="21" t="s">
        <v>206</v>
      </c>
      <c r="ED165" s="63">
        <v>1</v>
      </c>
      <c r="EE165" s="68" t="s">
        <v>235</v>
      </c>
      <c r="EF165" s="70" t="s">
        <v>235</v>
      </c>
      <c r="EG165" s="67" t="s">
        <v>235</v>
      </c>
      <c r="EH165" s="67" t="s">
        <v>235</v>
      </c>
      <c r="EI165" s="69" t="s">
        <v>235</v>
      </c>
      <c r="EJ165" s="69" t="s">
        <v>235</v>
      </c>
      <c r="EK165" s="69" t="s">
        <v>235</v>
      </c>
      <c r="EL165" s="69" t="s">
        <v>235</v>
      </c>
      <c r="EM165" s="69" t="s">
        <v>235</v>
      </c>
      <c r="EN165" s="21" t="s">
        <v>1261</v>
      </c>
      <c r="EO165" s="65">
        <v>30.6</v>
      </c>
    </row>
    <row r="166" spans="1:145" ht="31.5" customHeight="1" x14ac:dyDescent="0.45">
      <c r="A166" s="18">
        <v>31</v>
      </c>
      <c r="B166" s="22">
        <v>165</v>
      </c>
      <c r="D166" s="34" t="s">
        <v>1246</v>
      </c>
      <c r="E166" s="18" t="s">
        <v>177</v>
      </c>
      <c r="F166" s="18">
        <v>2016</v>
      </c>
      <c r="G166" s="18" t="s">
        <v>1247</v>
      </c>
      <c r="H166" s="21" t="s">
        <v>235</v>
      </c>
      <c r="I166" s="18" t="s">
        <v>178</v>
      </c>
      <c r="J166" s="18" t="s">
        <v>1262</v>
      </c>
      <c r="K166" s="18" t="s">
        <v>180</v>
      </c>
      <c r="L166" s="18" t="s">
        <v>1263</v>
      </c>
      <c r="M166" s="18" t="s">
        <v>1264</v>
      </c>
      <c r="N166" s="18">
        <v>23.537752999999999</v>
      </c>
      <c r="O166" s="18">
        <v>116.84111</v>
      </c>
      <c r="P166" s="23" t="s">
        <v>299</v>
      </c>
      <c r="Q166" s="23" t="s">
        <v>300</v>
      </c>
      <c r="R166" s="23" t="s">
        <v>301</v>
      </c>
      <c r="S166" s="18" t="s">
        <v>235</v>
      </c>
      <c r="T166" s="18"/>
      <c r="U166" s="18"/>
      <c r="V166" s="18"/>
      <c r="W166" s="18"/>
      <c r="X166" s="18"/>
      <c r="Y166" s="18"/>
      <c r="Z166" s="18"/>
      <c r="AA166" s="18" t="s">
        <v>187</v>
      </c>
      <c r="AB166" s="18" t="s">
        <v>187</v>
      </c>
      <c r="AC166" s="18"/>
      <c r="AD166" s="18" t="s">
        <v>1251</v>
      </c>
      <c r="AE166" s="53" t="s">
        <v>224</v>
      </c>
      <c r="AF166" s="21" t="s">
        <v>206</v>
      </c>
      <c r="AG166" s="21" t="s">
        <v>206</v>
      </c>
      <c r="AH166" s="21" t="s">
        <v>192</v>
      </c>
      <c r="AI166" s="21" t="s">
        <v>192</v>
      </c>
      <c r="AJ166" s="21" t="s">
        <v>192</v>
      </c>
      <c r="AK166" s="21" t="s">
        <v>192</v>
      </c>
      <c r="AL166" s="21" t="s">
        <v>192</v>
      </c>
      <c r="AM166" s="21" t="s">
        <v>192</v>
      </c>
      <c r="AN166" s="21" t="s">
        <v>192</v>
      </c>
      <c r="AO166" s="21" t="s">
        <v>192</v>
      </c>
      <c r="AP166" s="21" t="s">
        <v>195</v>
      </c>
      <c r="AQ166" s="22" t="s">
        <v>206</v>
      </c>
      <c r="AR166" s="21" t="s">
        <v>1252</v>
      </c>
      <c r="AS166" s="21" t="s">
        <v>195</v>
      </c>
      <c r="AT166" s="21" t="s">
        <v>230</v>
      </c>
      <c r="AU166" s="21" t="s">
        <v>458</v>
      </c>
      <c r="AV166" s="21" t="s">
        <v>195</v>
      </c>
      <c r="AW166" s="21" t="s">
        <v>230</v>
      </c>
      <c r="AX166" s="21" t="s">
        <v>1253</v>
      </c>
      <c r="AY166" s="21" t="s">
        <v>195</v>
      </c>
      <c r="AZ166" s="21" t="s">
        <v>230</v>
      </c>
      <c r="BA166" s="21" t="s">
        <v>1254</v>
      </c>
      <c r="BB166" s="21" t="s">
        <v>195</v>
      </c>
      <c r="BC166" s="21" t="s">
        <v>230</v>
      </c>
      <c r="BD166" s="21" t="s">
        <v>1255</v>
      </c>
      <c r="BE166" s="21" t="s">
        <v>195</v>
      </c>
      <c r="BF166" s="21" t="s">
        <v>283</v>
      </c>
      <c r="BG166" s="21" t="s">
        <v>1256</v>
      </c>
      <c r="BH166" s="21" t="s">
        <v>195</v>
      </c>
      <c r="BI166" s="21" t="s">
        <v>1257</v>
      </c>
      <c r="BJ166" s="21" t="s">
        <v>1258</v>
      </c>
      <c r="BK166" s="21" t="s">
        <v>195</v>
      </c>
      <c r="BL166" s="21" t="s">
        <v>230</v>
      </c>
      <c r="BM166" s="21" t="s">
        <v>1259</v>
      </c>
      <c r="BN166" s="21" t="s">
        <v>195</v>
      </c>
      <c r="BO166" s="21" t="s">
        <v>441</v>
      </c>
      <c r="BP166" s="21" t="s">
        <v>1260</v>
      </c>
      <c r="BQ166" s="21" t="s">
        <v>195</v>
      </c>
      <c r="BR166" s="21" t="s">
        <v>283</v>
      </c>
      <c r="EA166" s="21" t="s">
        <v>207</v>
      </c>
      <c r="EB166" s="21" t="s">
        <v>206</v>
      </c>
      <c r="EC166" s="21" t="s">
        <v>206</v>
      </c>
      <c r="ED166" s="63">
        <v>1</v>
      </c>
      <c r="EE166" s="68" t="s">
        <v>235</v>
      </c>
      <c r="EF166" s="70" t="s">
        <v>235</v>
      </c>
      <c r="EG166" s="67" t="s">
        <v>235</v>
      </c>
      <c r="EH166" s="67" t="s">
        <v>235</v>
      </c>
      <c r="EI166" s="69" t="s">
        <v>235</v>
      </c>
      <c r="EJ166" s="69" t="s">
        <v>235</v>
      </c>
      <c r="EK166" s="69" t="s">
        <v>235</v>
      </c>
      <c r="EL166" s="69" t="s">
        <v>235</v>
      </c>
      <c r="EM166" s="69" t="s">
        <v>235</v>
      </c>
      <c r="EN166" s="21" t="s">
        <v>1261</v>
      </c>
      <c r="EO166" s="65">
        <v>35.4</v>
      </c>
    </row>
    <row r="167" spans="1:145" ht="31.5" customHeight="1" x14ac:dyDescent="0.45">
      <c r="A167" s="18">
        <v>31</v>
      </c>
      <c r="B167" s="21">
        <v>166</v>
      </c>
      <c r="D167" s="34" t="s">
        <v>1246</v>
      </c>
      <c r="E167" s="21" t="s">
        <v>177</v>
      </c>
      <c r="F167" s="18">
        <v>2016</v>
      </c>
      <c r="G167" s="18" t="s">
        <v>1247</v>
      </c>
      <c r="H167" s="21" t="s">
        <v>235</v>
      </c>
      <c r="I167" s="18" t="s">
        <v>178</v>
      </c>
      <c r="J167" s="21" t="s">
        <v>1265</v>
      </c>
      <c r="K167" s="21" t="s">
        <v>180</v>
      </c>
      <c r="L167" s="21" t="s">
        <v>1266</v>
      </c>
      <c r="M167" s="21" t="s">
        <v>1264</v>
      </c>
      <c r="N167" s="18">
        <v>23.537752999999999</v>
      </c>
      <c r="O167" s="18">
        <v>116.84111</v>
      </c>
      <c r="P167" s="22" t="s">
        <v>299</v>
      </c>
      <c r="Q167" s="22" t="s">
        <v>300</v>
      </c>
      <c r="R167" s="23" t="s">
        <v>301</v>
      </c>
      <c r="S167" s="18" t="s">
        <v>235</v>
      </c>
      <c r="T167" s="18"/>
      <c r="U167" s="18"/>
      <c r="V167" s="18"/>
      <c r="W167" s="18"/>
      <c r="X167" s="18"/>
      <c r="Y167" s="18"/>
      <c r="Z167" s="18"/>
      <c r="AA167" s="18" t="s">
        <v>187</v>
      </c>
      <c r="AB167" s="18" t="s">
        <v>187</v>
      </c>
      <c r="AC167" s="18"/>
      <c r="AD167" s="18" t="s">
        <v>1251</v>
      </c>
      <c r="AE167" s="53" t="s">
        <v>224</v>
      </c>
      <c r="AF167" s="21" t="s">
        <v>206</v>
      </c>
      <c r="AG167" s="21" t="s">
        <v>206</v>
      </c>
      <c r="AH167" s="21" t="s">
        <v>192</v>
      </c>
      <c r="AI167" s="21" t="s">
        <v>192</v>
      </c>
      <c r="AJ167" s="21" t="s">
        <v>192</v>
      </c>
      <c r="AK167" s="21" t="s">
        <v>192</v>
      </c>
      <c r="AL167" s="21" t="s">
        <v>192</v>
      </c>
      <c r="AM167" s="21" t="s">
        <v>192</v>
      </c>
      <c r="AN167" s="21" t="s">
        <v>192</v>
      </c>
      <c r="AO167" s="21" t="s">
        <v>192</v>
      </c>
      <c r="AP167" s="21" t="s">
        <v>195</v>
      </c>
      <c r="AQ167" s="22" t="s">
        <v>206</v>
      </c>
      <c r="AR167" s="21" t="s">
        <v>1252</v>
      </c>
      <c r="AS167" s="21" t="s">
        <v>195</v>
      </c>
      <c r="AT167" s="21" t="s">
        <v>230</v>
      </c>
      <c r="AU167" s="21" t="s">
        <v>458</v>
      </c>
      <c r="AV167" s="21" t="s">
        <v>195</v>
      </c>
      <c r="AW167" s="21" t="s">
        <v>230</v>
      </c>
      <c r="AX167" s="21" t="s">
        <v>1253</v>
      </c>
      <c r="AY167" s="21" t="s">
        <v>195</v>
      </c>
      <c r="AZ167" s="21" t="s">
        <v>230</v>
      </c>
      <c r="BA167" s="21" t="s">
        <v>1254</v>
      </c>
      <c r="BB167" s="21" t="s">
        <v>195</v>
      </c>
      <c r="BC167" s="21" t="s">
        <v>230</v>
      </c>
      <c r="BD167" s="21" t="s">
        <v>1255</v>
      </c>
      <c r="BE167" s="21" t="s">
        <v>195</v>
      </c>
      <c r="BF167" s="21" t="s">
        <v>283</v>
      </c>
      <c r="BG167" s="21" t="s">
        <v>1256</v>
      </c>
      <c r="BH167" s="21" t="s">
        <v>195</v>
      </c>
      <c r="BI167" s="21" t="s">
        <v>1257</v>
      </c>
      <c r="BJ167" s="21" t="s">
        <v>1258</v>
      </c>
      <c r="BK167" s="21" t="s">
        <v>195</v>
      </c>
      <c r="BL167" s="21" t="s">
        <v>230</v>
      </c>
      <c r="BM167" s="21" t="s">
        <v>1259</v>
      </c>
      <c r="BN167" s="21" t="s">
        <v>441</v>
      </c>
      <c r="BO167" s="21" t="s">
        <v>195</v>
      </c>
      <c r="BP167" s="21" t="s">
        <v>1260</v>
      </c>
      <c r="BQ167" s="21" t="s">
        <v>195</v>
      </c>
      <c r="BR167" s="21" t="s">
        <v>283</v>
      </c>
      <c r="EA167" s="21" t="s">
        <v>207</v>
      </c>
      <c r="EB167" s="21" t="s">
        <v>206</v>
      </c>
      <c r="EC167" s="21" t="s">
        <v>206</v>
      </c>
      <c r="ED167" s="63">
        <v>1</v>
      </c>
      <c r="EE167" s="68" t="s">
        <v>235</v>
      </c>
      <c r="EF167" s="70" t="s">
        <v>235</v>
      </c>
      <c r="EG167" s="67" t="s">
        <v>235</v>
      </c>
      <c r="EH167" s="67" t="s">
        <v>235</v>
      </c>
      <c r="EI167" s="69" t="s">
        <v>235</v>
      </c>
      <c r="EJ167" s="69" t="s">
        <v>235</v>
      </c>
      <c r="EK167" s="69" t="s">
        <v>235</v>
      </c>
      <c r="EL167" s="69" t="s">
        <v>235</v>
      </c>
      <c r="EM167" s="69" t="s">
        <v>235</v>
      </c>
      <c r="EN167" s="21" t="s">
        <v>1261</v>
      </c>
      <c r="EO167" s="65">
        <v>37.799999999999997</v>
      </c>
    </row>
    <row r="168" spans="1:145" ht="31.5" customHeight="1" x14ac:dyDescent="0.45">
      <c r="A168" s="18">
        <v>31</v>
      </c>
      <c r="B168" s="22">
        <v>167</v>
      </c>
      <c r="D168" s="34" t="s">
        <v>1246</v>
      </c>
      <c r="E168" s="21" t="s">
        <v>177</v>
      </c>
      <c r="F168" s="18">
        <v>2016</v>
      </c>
      <c r="G168" s="18" t="s">
        <v>1247</v>
      </c>
      <c r="H168" s="21" t="s">
        <v>235</v>
      </c>
      <c r="I168" s="18" t="s">
        <v>178</v>
      </c>
      <c r="J168" s="21" t="s">
        <v>1267</v>
      </c>
      <c r="K168" s="21" t="s">
        <v>180</v>
      </c>
      <c r="L168" s="21" t="s">
        <v>1268</v>
      </c>
      <c r="M168" s="21" t="s">
        <v>1264</v>
      </c>
      <c r="N168" s="18">
        <v>23.537752999999999</v>
      </c>
      <c r="O168" s="18">
        <v>116.84111</v>
      </c>
      <c r="P168" s="22" t="s">
        <v>299</v>
      </c>
      <c r="Q168" s="22" t="s">
        <v>300</v>
      </c>
      <c r="R168" s="23" t="s">
        <v>301</v>
      </c>
      <c r="S168" s="18" t="s">
        <v>235</v>
      </c>
      <c r="T168" s="18"/>
      <c r="U168" s="18"/>
      <c r="V168" s="18"/>
      <c r="W168" s="18"/>
      <c r="X168" s="18"/>
      <c r="Y168" s="18"/>
      <c r="Z168" s="18"/>
      <c r="AA168" s="18" t="s">
        <v>187</v>
      </c>
      <c r="AB168" s="18" t="s">
        <v>187</v>
      </c>
      <c r="AC168" s="18"/>
      <c r="AD168" s="18" t="s">
        <v>1251</v>
      </c>
      <c r="AE168" s="53" t="s">
        <v>224</v>
      </c>
      <c r="AF168" s="21" t="s">
        <v>206</v>
      </c>
      <c r="AG168" s="21" t="s">
        <v>206</v>
      </c>
      <c r="AH168" s="21" t="s">
        <v>192</v>
      </c>
      <c r="AI168" s="21" t="s">
        <v>192</v>
      </c>
      <c r="AJ168" s="21" t="s">
        <v>192</v>
      </c>
      <c r="AK168" s="21" t="s">
        <v>192</v>
      </c>
      <c r="AL168" s="21" t="s">
        <v>192</v>
      </c>
      <c r="AM168" s="21" t="s">
        <v>192</v>
      </c>
      <c r="AN168" s="21" t="s">
        <v>192</v>
      </c>
      <c r="AO168" s="21" t="s">
        <v>192</v>
      </c>
      <c r="AP168" s="21" t="s">
        <v>195</v>
      </c>
      <c r="AQ168" s="57" t="s">
        <v>206</v>
      </c>
      <c r="AR168" s="21" t="s">
        <v>1252</v>
      </c>
      <c r="AS168" s="21" t="s">
        <v>195</v>
      </c>
      <c r="AT168" s="21" t="s">
        <v>230</v>
      </c>
      <c r="AU168" s="21" t="s">
        <v>458</v>
      </c>
      <c r="AV168" s="21" t="s">
        <v>195</v>
      </c>
      <c r="AW168" s="21" t="s">
        <v>230</v>
      </c>
      <c r="AX168" s="21" t="s">
        <v>1253</v>
      </c>
      <c r="AY168" s="21" t="s">
        <v>195</v>
      </c>
      <c r="AZ168" s="21" t="s">
        <v>230</v>
      </c>
      <c r="BA168" s="21" t="s">
        <v>1254</v>
      </c>
      <c r="BB168" s="21" t="s">
        <v>195</v>
      </c>
      <c r="BC168" s="21" t="s">
        <v>230</v>
      </c>
      <c r="BD168" s="21" t="s">
        <v>1255</v>
      </c>
      <c r="BE168" s="21" t="s">
        <v>195</v>
      </c>
      <c r="BF168" s="21" t="s">
        <v>283</v>
      </c>
      <c r="BG168" s="21" t="s">
        <v>1256</v>
      </c>
      <c r="BH168" s="21" t="s">
        <v>195</v>
      </c>
      <c r="BI168" s="21" t="s">
        <v>1257</v>
      </c>
      <c r="BJ168" s="21" t="s">
        <v>1258</v>
      </c>
      <c r="BK168" s="21" t="s">
        <v>195</v>
      </c>
      <c r="BL168" s="21" t="s">
        <v>230</v>
      </c>
      <c r="BM168" s="21" t="s">
        <v>1259</v>
      </c>
      <c r="BN168" s="21" t="s">
        <v>441</v>
      </c>
      <c r="BO168" s="21" t="s">
        <v>195</v>
      </c>
      <c r="BP168" s="21" t="s">
        <v>1260</v>
      </c>
      <c r="BQ168" s="21" t="s">
        <v>195</v>
      </c>
      <c r="BR168" s="21" t="s">
        <v>283</v>
      </c>
      <c r="EA168" s="21" t="s">
        <v>207</v>
      </c>
      <c r="EB168" s="21" t="s">
        <v>206</v>
      </c>
      <c r="EC168" s="21" t="s">
        <v>206</v>
      </c>
      <c r="ED168" s="63">
        <v>1</v>
      </c>
      <c r="EE168" s="68" t="s">
        <v>235</v>
      </c>
      <c r="EF168" s="70" t="s">
        <v>235</v>
      </c>
      <c r="EG168" s="67" t="s">
        <v>235</v>
      </c>
      <c r="EH168" s="67" t="s">
        <v>235</v>
      </c>
      <c r="EI168" s="69" t="s">
        <v>235</v>
      </c>
      <c r="EJ168" s="69" t="s">
        <v>235</v>
      </c>
      <c r="EK168" s="69" t="s">
        <v>235</v>
      </c>
      <c r="EL168" s="69" t="s">
        <v>235</v>
      </c>
      <c r="EM168" s="69" t="s">
        <v>235</v>
      </c>
      <c r="EN168" s="21" t="s">
        <v>1261</v>
      </c>
      <c r="EO168" s="65">
        <v>34.4</v>
      </c>
    </row>
    <row r="169" spans="1:145" ht="31.5" customHeight="1" x14ac:dyDescent="0.45">
      <c r="A169" s="18">
        <v>32</v>
      </c>
      <c r="B169" s="21">
        <v>168</v>
      </c>
      <c r="C169" s="21">
        <v>32</v>
      </c>
      <c r="D169" s="34" t="s">
        <v>1269</v>
      </c>
      <c r="E169" s="21" t="s">
        <v>177</v>
      </c>
      <c r="F169" s="18">
        <v>2017</v>
      </c>
      <c r="G169" s="18" t="s">
        <v>1270</v>
      </c>
      <c r="H169" s="21" t="s">
        <v>235</v>
      </c>
      <c r="I169" s="18" t="s">
        <v>178</v>
      </c>
      <c r="J169" s="21" t="s">
        <v>1271</v>
      </c>
      <c r="K169" s="21" t="s">
        <v>257</v>
      </c>
      <c r="L169" s="21" t="s">
        <v>797</v>
      </c>
      <c r="M169" s="21" t="s">
        <v>1272</v>
      </c>
      <c r="N169" s="18">
        <v>21.268532</v>
      </c>
      <c r="O169" s="18">
        <v>-89.741193999999993</v>
      </c>
      <c r="P169" s="22" t="s">
        <v>947</v>
      </c>
      <c r="Q169" s="22" t="s">
        <v>948</v>
      </c>
      <c r="R169" s="23" t="s">
        <v>301</v>
      </c>
      <c r="S169" s="18" t="s">
        <v>235</v>
      </c>
      <c r="T169" s="18"/>
      <c r="U169" s="18"/>
      <c r="V169" s="18"/>
      <c r="W169" s="18"/>
      <c r="X169" s="18"/>
      <c r="Y169" s="18"/>
      <c r="Z169" s="18" t="s">
        <v>187</v>
      </c>
      <c r="AA169" s="18"/>
      <c r="AB169" s="18"/>
      <c r="AC169" s="18"/>
      <c r="AD169" s="18" t="s">
        <v>1273</v>
      </c>
      <c r="AE169" s="53" t="s">
        <v>224</v>
      </c>
      <c r="AF169" s="21" t="s">
        <v>206</v>
      </c>
      <c r="AG169" s="21" t="s">
        <v>206</v>
      </c>
      <c r="AH169" s="21" t="s">
        <v>207</v>
      </c>
      <c r="AI169" s="21" t="s">
        <v>192</v>
      </c>
      <c r="AJ169" s="21" t="s">
        <v>192</v>
      </c>
      <c r="AK169" s="21" t="s">
        <v>192</v>
      </c>
      <c r="AL169" s="21" t="s">
        <v>207</v>
      </c>
      <c r="AM169" s="21" t="s">
        <v>192</v>
      </c>
      <c r="AN169" s="21" t="s">
        <v>192</v>
      </c>
      <c r="AO169" s="21" t="s">
        <v>193</v>
      </c>
      <c r="AP169" s="21" t="s">
        <v>195</v>
      </c>
      <c r="AQ169" s="57" t="s">
        <v>425</v>
      </c>
      <c r="AR169" s="21" t="s">
        <v>227</v>
      </c>
      <c r="AS169" s="21" t="s">
        <v>195</v>
      </c>
      <c r="AT169" s="21" t="s">
        <v>228</v>
      </c>
      <c r="AU169" s="21" t="s">
        <v>277</v>
      </c>
      <c r="AV169" s="21" t="s">
        <v>195</v>
      </c>
      <c r="AW169" s="21" t="s">
        <v>230</v>
      </c>
      <c r="AX169" s="21" t="s">
        <v>1274</v>
      </c>
      <c r="AY169" s="21" t="s">
        <v>195</v>
      </c>
      <c r="AZ169" s="21" t="s">
        <v>230</v>
      </c>
      <c r="BA169" s="21" t="s">
        <v>637</v>
      </c>
      <c r="BB169" s="21" t="s">
        <v>425</v>
      </c>
      <c r="BC169" s="21" t="s">
        <v>583</v>
      </c>
      <c r="BD169" s="21" t="s">
        <v>586</v>
      </c>
      <c r="BE169" s="21" t="s">
        <v>425</v>
      </c>
      <c r="BF169" s="21" t="s">
        <v>583</v>
      </c>
      <c r="BG169" s="21" t="s">
        <v>1275</v>
      </c>
      <c r="BH169" s="21" t="s">
        <v>425</v>
      </c>
      <c r="BI169" s="21" t="s">
        <v>583</v>
      </c>
      <c r="BJ169" s="21" t="s">
        <v>1276</v>
      </c>
      <c r="BK169" s="21" t="s">
        <v>425</v>
      </c>
      <c r="BL169" s="21" t="s">
        <v>583</v>
      </c>
      <c r="EA169" s="21" t="s">
        <v>207</v>
      </c>
      <c r="EB169" s="21" t="s">
        <v>206</v>
      </c>
      <c r="EC169" s="21" t="s">
        <v>206</v>
      </c>
      <c r="ED169" s="63">
        <v>3.8</v>
      </c>
      <c r="EE169" s="68">
        <v>3.1415999999999999E-2</v>
      </c>
      <c r="EF169" s="70" t="s">
        <v>235</v>
      </c>
      <c r="EG169" s="67" t="s">
        <v>235</v>
      </c>
      <c r="EH169" s="67" t="s">
        <v>235</v>
      </c>
      <c r="EI169" s="69" t="s">
        <v>235</v>
      </c>
      <c r="EJ169" s="69" t="s">
        <v>235</v>
      </c>
      <c r="EK169" s="69" t="s">
        <v>235</v>
      </c>
      <c r="EL169" s="69" t="s">
        <v>235</v>
      </c>
      <c r="EM169" s="69" t="s">
        <v>235</v>
      </c>
      <c r="EN169" s="21" t="s">
        <v>1277</v>
      </c>
      <c r="EO169" s="65">
        <v>74.3</v>
      </c>
    </row>
    <row r="170" spans="1:145" ht="31.5" customHeight="1" x14ac:dyDescent="0.45">
      <c r="A170" s="18">
        <v>32</v>
      </c>
      <c r="B170" s="22">
        <v>169</v>
      </c>
      <c r="D170" s="34" t="s">
        <v>1269</v>
      </c>
      <c r="E170" s="21" t="s">
        <v>177</v>
      </c>
      <c r="F170" s="18">
        <v>2017</v>
      </c>
      <c r="G170" s="18" t="s">
        <v>1270</v>
      </c>
      <c r="H170" s="21" t="s">
        <v>235</v>
      </c>
      <c r="I170" s="18" t="s">
        <v>178</v>
      </c>
      <c r="J170" s="21" t="s">
        <v>1278</v>
      </c>
      <c r="K170" s="21" t="s">
        <v>257</v>
      </c>
      <c r="L170" s="21" t="s">
        <v>797</v>
      </c>
      <c r="M170" s="21" t="s">
        <v>1272</v>
      </c>
      <c r="N170" s="18">
        <v>21.268532</v>
      </c>
      <c r="O170" s="18">
        <v>-89.741193999999993</v>
      </c>
      <c r="P170" s="22" t="s">
        <v>947</v>
      </c>
      <c r="Q170" s="22" t="s">
        <v>948</v>
      </c>
      <c r="R170" s="23" t="s">
        <v>301</v>
      </c>
      <c r="S170" s="18" t="s">
        <v>235</v>
      </c>
      <c r="T170" s="18"/>
      <c r="U170" s="18"/>
      <c r="V170" s="18"/>
      <c r="W170" s="18"/>
      <c r="X170" s="18"/>
      <c r="Y170" s="18"/>
      <c r="Z170" s="18" t="s">
        <v>187</v>
      </c>
      <c r="AA170" s="18"/>
      <c r="AB170" s="18"/>
      <c r="AC170" s="18"/>
      <c r="AD170" s="18" t="s">
        <v>1273</v>
      </c>
      <c r="AE170" s="53" t="s">
        <v>224</v>
      </c>
      <c r="AF170" s="21" t="s">
        <v>206</v>
      </c>
      <c r="AG170" s="21" t="s">
        <v>206</v>
      </c>
      <c r="AH170" s="21" t="s">
        <v>207</v>
      </c>
      <c r="AI170" s="21" t="s">
        <v>192</v>
      </c>
      <c r="AJ170" s="21" t="s">
        <v>192</v>
      </c>
      <c r="AK170" s="21" t="s">
        <v>192</v>
      </c>
      <c r="AL170" s="21" t="s">
        <v>207</v>
      </c>
      <c r="AM170" s="21" t="s">
        <v>192</v>
      </c>
      <c r="AN170" s="21" t="s">
        <v>192</v>
      </c>
      <c r="AO170" s="21" t="s">
        <v>193</v>
      </c>
      <c r="AP170" s="21" t="s">
        <v>195</v>
      </c>
      <c r="AQ170" s="21" t="s">
        <v>425</v>
      </c>
      <c r="AR170" s="21" t="s">
        <v>227</v>
      </c>
      <c r="AS170" s="21" t="s">
        <v>195</v>
      </c>
      <c r="AT170" s="21" t="s">
        <v>228</v>
      </c>
      <c r="AU170" s="21" t="s">
        <v>277</v>
      </c>
      <c r="AV170" s="21" t="s">
        <v>195</v>
      </c>
      <c r="AW170" s="21" t="s">
        <v>230</v>
      </c>
      <c r="AX170" s="21" t="s">
        <v>1274</v>
      </c>
      <c r="AY170" s="21" t="s">
        <v>195</v>
      </c>
      <c r="AZ170" s="21" t="s">
        <v>230</v>
      </c>
      <c r="BA170" s="21" t="s">
        <v>637</v>
      </c>
      <c r="BB170" s="21" t="s">
        <v>425</v>
      </c>
      <c r="BC170" s="21" t="s">
        <v>583</v>
      </c>
      <c r="BD170" s="21" t="s">
        <v>586</v>
      </c>
      <c r="BE170" s="21" t="s">
        <v>425</v>
      </c>
      <c r="BF170" s="21" t="s">
        <v>583</v>
      </c>
      <c r="BG170" s="21" t="s">
        <v>1275</v>
      </c>
      <c r="BH170" s="21" t="s">
        <v>425</v>
      </c>
      <c r="BI170" s="21" t="s">
        <v>583</v>
      </c>
      <c r="BJ170" s="21" t="s">
        <v>1276</v>
      </c>
      <c r="BK170" s="21" t="s">
        <v>425</v>
      </c>
      <c r="BL170" s="21" t="s">
        <v>583</v>
      </c>
      <c r="EA170" s="21" t="s">
        <v>207</v>
      </c>
      <c r="EB170" s="21" t="s">
        <v>206</v>
      </c>
      <c r="EC170" s="21" t="s">
        <v>206</v>
      </c>
      <c r="ED170" s="63">
        <v>3.8</v>
      </c>
      <c r="EE170" s="68">
        <v>3.1415999999999999E-2</v>
      </c>
      <c r="EF170" s="70" t="s">
        <v>235</v>
      </c>
      <c r="EG170" s="67" t="s">
        <v>235</v>
      </c>
      <c r="EH170" s="67" t="s">
        <v>235</v>
      </c>
      <c r="EI170" s="69" t="s">
        <v>235</v>
      </c>
      <c r="EJ170" s="69" t="s">
        <v>235</v>
      </c>
      <c r="EK170" s="69" t="s">
        <v>235</v>
      </c>
      <c r="EL170" s="69" t="s">
        <v>235</v>
      </c>
      <c r="EM170" s="69" t="s">
        <v>235</v>
      </c>
      <c r="EN170" s="21" t="s">
        <v>1277</v>
      </c>
      <c r="EO170" s="65">
        <v>75.430000000000007</v>
      </c>
    </row>
    <row r="171" spans="1:145" ht="31.5" customHeight="1" x14ac:dyDescent="0.45">
      <c r="A171" s="18">
        <v>32</v>
      </c>
      <c r="B171" s="21">
        <v>170</v>
      </c>
      <c r="D171" s="34" t="s">
        <v>1269</v>
      </c>
      <c r="E171" s="21" t="s">
        <v>177</v>
      </c>
      <c r="F171" s="18">
        <v>2017</v>
      </c>
      <c r="G171" s="18" t="s">
        <v>1270</v>
      </c>
      <c r="H171" s="21" t="s">
        <v>235</v>
      </c>
      <c r="I171" s="18" t="s">
        <v>178</v>
      </c>
      <c r="J171" s="21" t="s">
        <v>1279</v>
      </c>
      <c r="K171" s="21" t="s">
        <v>257</v>
      </c>
      <c r="L171" s="21" t="s">
        <v>797</v>
      </c>
      <c r="M171" s="21" t="s">
        <v>1272</v>
      </c>
      <c r="N171" s="18">
        <v>21.268532</v>
      </c>
      <c r="O171" s="18">
        <v>-89.741193999999993</v>
      </c>
      <c r="P171" s="22" t="s">
        <v>947</v>
      </c>
      <c r="Q171" s="22" t="s">
        <v>948</v>
      </c>
      <c r="R171" s="23" t="s">
        <v>301</v>
      </c>
      <c r="S171" s="18" t="s">
        <v>235</v>
      </c>
      <c r="T171" s="18"/>
      <c r="U171" s="18"/>
      <c r="V171" s="18"/>
      <c r="W171" s="18"/>
      <c r="X171" s="18"/>
      <c r="Y171" s="18"/>
      <c r="Z171" s="18" t="s">
        <v>187</v>
      </c>
      <c r="AA171" s="18"/>
      <c r="AB171" s="18"/>
      <c r="AC171" s="18"/>
      <c r="AD171" s="18" t="s">
        <v>1273</v>
      </c>
      <c r="AE171" s="53" t="s">
        <v>224</v>
      </c>
      <c r="AF171" s="21" t="s">
        <v>206</v>
      </c>
      <c r="AG171" s="21" t="s">
        <v>206</v>
      </c>
      <c r="AH171" s="21" t="s">
        <v>207</v>
      </c>
      <c r="AI171" s="21" t="s">
        <v>192</v>
      </c>
      <c r="AJ171" s="21" t="s">
        <v>192</v>
      </c>
      <c r="AK171" s="21" t="s">
        <v>192</v>
      </c>
      <c r="AL171" s="21" t="s">
        <v>207</v>
      </c>
      <c r="AM171" s="21" t="s">
        <v>192</v>
      </c>
      <c r="AN171" s="21" t="s">
        <v>192</v>
      </c>
      <c r="AO171" s="21" t="s">
        <v>193</v>
      </c>
      <c r="AP171" s="21" t="s">
        <v>195</v>
      </c>
      <c r="AQ171" s="21" t="s">
        <v>425</v>
      </c>
      <c r="AR171" s="21" t="s">
        <v>227</v>
      </c>
      <c r="AS171" s="21" t="s">
        <v>195</v>
      </c>
      <c r="AT171" s="21" t="s">
        <v>228</v>
      </c>
      <c r="AU171" s="21" t="s">
        <v>277</v>
      </c>
      <c r="AV171" s="21" t="s">
        <v>195</v>
      </c>
      <c r="AW171" s="21" t="s">
        <v>230</v>
      </c>
      <c r="AX171" s="21" t="s">
        <v>1274</v>
      </c>
      <c r="AY171" s="21" t="s">
        <v>195</v>
      </c>
      <c r="AZ171" s="21" t="s">
        <v>230</v>
      </c>
      <c r="BA171" s="21" t="s">
        <v>637</v>
      </c>
      <c r="BB171" s="21" t="s">
        <v>425</v>
      </c>
      <c r="BC171" s="21" t="s">
        <v>583</v>
      </c>
      <c r="BD171" s="21" t="s">
        <v>586</v>
      </c>
      <c r="BE171" s="21" t="s">
        <v>425</v>
      </c>
      <c r="BF171" s="21" t="s">
        <v>583</v>
      </c>
      <c r="BG171" s="21" t="s">
        <v>1275</v>
      </c>
      <c r="BH171" s="21" t="s">
        <v>425</v>
      </c>
      <c r="BI171" s="21" t="s">
        <v>583</v>
      </c>
      <c r="BJ171" s="21" t="s">
        <v>1276</v>
      </c>
      <c r="BK171" s="21" t="s">
        <v>425</v>
      </c>
      <c r="BL171" s="21" t="s">
        <v>583</v>
      </c>
      <c r="EA171" s="21" t="s">
        <v>207</v>
      </c>
      <c r="EB171" s="21" t="s">
        <v>206</v>
      </c>
      <c r="EC171" s="21" t="s">
        <v>206</v>
      </c>
      <c r="ED171" s="63">
        <v>3.8</v>
      </c>
      <c r="EE171" s="68">
        <v>3.1415999999999999E-2</v>
      </c>
      <c r="EF171" s="70" t="s">
        <v>235</v>
      </c>
      <c r="EG171" s="67" t="s">
        <v>235</v>
      </c>
      <c r="EH171" s="67" t="s">
        <v>235</v>
      </c>
      <c r="EI171" s="69" t="s">
        <v>235</v>
      </c>
      <c r="EJ171" s="69" t="s">
        <v>235</v>
      </c>
      <c r="EK171" s="69" t="s">
        <v>235</v>
      </c>
      <c r="EL171" s="69" t="s">
        <v>235</v>
      </c>
      <c r="EM171" s="69" t="s">
        <v>235</v>
      </c>
      <c r="EN171" s="21" t="s">
        <v>1277</v>
      </c>
      <c r="EO171" s="65">
        <v>72</v>
      </c>
    </row>
    <row r="172" spans="1:145" ht="31.5" customHeight="1" x14ac:dyDescent="0.45">
      <c r="A172" s="18">
        <v>32</v>
      </c>
      <c r="B172" s="22">
        <v>171</v>
      </c>
      <c r="D172" s="34" t="s">
        <v>1269</v>
      </c>
      <c r="E172" s="21" t="s">
        <v>177</v>
      </c>
      <c r="F172" s="18">
        <v>2017</v>
      </c>
      <c r="G172" s="18" t="s">
        <v>1270</v>
      </c>
      <c r="H172" s="21" t="s">
        <v>235</v>
      </c>
      <c r="I172" s="18" t="s">
        <v>178</v>
      </c>
      <c r="J172" s="21" t="s">
        <v>1280</v>
      </c>
      <c r="K172" s="21" t="s">
        <v>257</v>
      </c>
      <c r="L172" s="21" t="s">
        <v>797</v>
      </c>
      <c r="M172" s="21" t="s">
        <v>1272</v>
      </c>
      <c r="N172" s="18">
        <v>21.268532</v>
      </c>
      <c r="O172" s="18">
        <v>-89.741193999999993</v>
      </c>
      <c r="P172" s="22" t="s">
        <v>947</v>
      </c>
      <c r="Q172" s="22" t="s">
        <v>948</v>
      </c>
      <c r="R172" s="23" t="s">
        <v>301</v>
      </c>
      <c r="S172" s="18" t="s">
        <v>235</v>
      </c>
      <c r="T172" s="18"/>
      <c r="U172" s="18"/>
      <c r="V172" s="18"/>
      <c r="W172" s="18"/>
      <c r="X172" s="18"/>
      <c r="Y172" s="18"/>
      <c r="Z172" s="18" t="s">
        <v>187</v>
      </c>
      <c r="AA172" s="18"/>
      <c r="AB172" s="18"/>
      <c r="AC172" s="18"/>
      <c r="AD172" s="18" t="s">
        <v>1273</v>
      </c>
      <c r="AE172" s="53" t="s">
        <v>224</v>
      </c>
      <c r="AF172" s="21" t="s">
        <v>206</v>
      </c>
      <c r="AG172" s="21" t="s">
        <v>206</v>
      </c>
      <c r="AH172" s="21" t="s">
        <v>207</v>
      </c>
      <c r="AI172" s="21" t="s">
        <v>192</v>
      </c>
      <c r="AJ172" s="21" t="s">
        <v>192</v>
      </c>
      <c r="AK172" s="21" t="s">
        <v>192</v>
      </c>
      <c r="AL172" s="21" t="s">
        <v>207</v>
      </c>
      <c r="AM172" s="21" t="s">
        <v>192</v>
      </c>
      <c r="AN172" s="21" t="s">
        <v>192</v>
      </c>
      <c r="AO172" s="21" t="s">
        <v>193</v>
      </c>
      <c r="AP172" s="21" t="s">
        <v>195</v>
      </c>
      <c r="AQ172" s="21" t="s">
        <v>425</v>
      </c>
      <c r="AR172" s="21" t="s">
        <v>227</v>
      </c>
      <c r="AS172" s="21" t="s">
        <v>195</v>
      </c>
      <c r="AT172" s="21" t="s">
        <v>228</v>
      </c>
      <c r="AU172" s="21" t="s">
        <v>277</v>
      </c>
      <c r="AV172" s="21" t="s">
        <v>195</v>
      </c>
      <c r="AW172" s="21" t="s">
        <v>230</v>
      </c>
      <c r="AX172" s="21" t="s">
        <v>1274</v>
      </c>
      <c r="AY172" s="21" t="s">
        <v>195</v>
      </c>
      <c r="AZ172" s="21" t="s">
        <v>230</v>
      </c>
      <c r="BA172" s="21" t="s">
        <v>637</v>
      </c>
      <c r="BB172" s="21" t="s">
        <v>425</v>
      </c>
      <c r="BC172" s="21" t="s">
        <v>583</v>
      </c>
      <c r="BD172" s="21" t="s">
        <v>586</v>
      </c>
      <c r="BE172" s="21" t="s">
        <v>425</v>
      </c>
      <c r="BF172" s="21" t="s">
        <v>583</v>
      </c>
      <c r="BG172" s="21" t="s">
        <v>1275</v>
      </c>
      <c r="BH172" s="21" t="s">
        <v>425</v>
      </c>
      <c r="BI172" s="21" t="s">
        <v>583</v>
      </c>
      <c r="BJ172" s="21" t="s">
        <v>1276</v>
      </c>
      <c r="BK172" s="21" t="s">
        <v>425</v>
      </c>
      <c r="BL172" s="21" t="s">
        <v>583</v>
      </c>
      <c r="EA172" s="21" t="s">
        <v>207</v>
      </c>
      <c r="EB172" s="21" t="s">
        <v>206</v>
      </c>
      <c r="EC172" s="21" t="s">
        <v>206</v>
      </c>
      <c r="ED172" s="63">
        <v>3.8</v>
      </c>
      <c r="EE172" s="68">
        <v>3.1415999999999999E-2</v>
      </c>
      <c r="EF172" s="70" t="s">
        <v>235</v>
      </c>
      <c r="EG172" s="67" t="s">
        <v>235</v>
      </c>
      <c r="EH172" s="67" t="s">
        <v>235</v>
      </c>
      <c r="EI172" s="69" t="s">
        <v>235</v>
      </c>
      <c r="EJ172" s="69" t="s">
        <v>235</v>
      </c>
      <c r="EK172" s="69" t="s">
        <v>235</v>
      </c>
      <c r="EL172" s="69" t="s">
        <v>235</v>
      </c>
      <c r="EM172" s="69" t="s">
        <v>235</v>
      </c>
      <c r="EN172" s="21" t="s">
        <v>1277</v>
      </c>
      <c r="EO172" s="65">
        <v>29.79</v>
      </c>
    </row>
    <row r="173" spans="1:145" ht="31.5" customHeight="1" x14ac:dyDescent="0.45">
      <c r="A173" s="21">
        <v>33</v>
      </c>
      <c r="B173" s="21">
        <v>172</v>
      </c>
      <c r="C173" s="21">
        <v>33</v>
      </c>
      <c r="D173" s="52" t="s">
        <v>690</v>
      </c>
      <c r="E173" s="21" t="s">
        <v>177</v>
      </c>
      <c r="F173" s="21">
        <v>2008</v>
      </c>
      <c r="G173" s="21" t="s">
        <v>235</v>
      </c>
      <c r="H173" s="21" t="s">
        <v>235</v>
      </c>
      <c r="I173" s="18" t="s">
        <v>296</v>
      </c>
      <c r="J173" s="21" t="s">
        <v>691</v>
      </c>
      <c r="K173" s="21" t="s">
        <v>180</v>
      </c>
      <c r="L173" s="21" t="s">
        <v>692</v>
      </c>
      <c r="M173" s="21" t="s">
        <v>358</v>
      </c>
      <c r="N173" s="21">
        <v>14.570081</v>
      </c>
      <c r="O173" s="21">
        <v>120.987476</v>
      </c>
      <c r="P173" s="22" t="s">
        <v>358</v>
      </c>
      <c r="Q173" s="22" t="s">
        <v>359</v>
      </c>
      <c r="R173" s="23" t="s">
        <v>185</v>
      </c>
      <c r="S173" s="21" t="s">
        <v>693</v>
      </c>
      <c r="U173" s="21" t="s">
        <v>187</v>
      </c>
      <c r="AE173" s="22" t="s">
        <v>302</v>
      </c>
      <c r="AF173" s="22" t="s">
        <v>302</v>
      </c>
      <c r="AG173" s="22" t="s">
        <v>302</v>
      </c>
      <c r="AH173" s="22" t="s">
        <v>302</v>
      </c>
      <c r="AI173" s="22" t="s">
        <v>302</v>
      </c>
      <c r="AJ173" s="22" t="s">
        <v>302</v>
      </c>
      <c r="AK173" s="22" t="s">
        <v>302</v>
      </c>
      <c r="AL173" s="22" t="s">
        <v>302</v>
      </c>
      <c r="AM173" s="22" t="s">
        <v>302</v>
      </c>
      <c r="AN173" s="22" t="s">
        <v>302</v>
      </c>
      <c r="AO173" s="22" t="s">
        <v>302</v>
      </c>
      <c r="AP173" s="35" t="s">
        <v>302</v>
      </c>
      <c r="AQ173" s="35" t="s">
        <v>302</v>
      </c>
      <c r="EA173" s="35" t="s">
        <v>302</v>
      </c>
      <c r="EB173" s="35" t="s">
        <v>302</v>
      </c>
      <c r="EC173" s="35" t="s">
        <v>302</v>
      </c>
      <c r="ED173" s="63" t="s">
        <v>235</v>
      </c>
      <c r="EE173" s="68" t="s">
        <v>235</v>
      </c>
      <c r="EF173" s="70" t="s">
        <v>235</v>
      </c>
      <c r="EG173" s="69" t="s">
        <v>209</v>
      </c>
      <c r="EH173" s="72">
        <v>2007</v>
      </c>
      <c r="EI173" s="69">
        <v>100</v>
      </c>
      <c r="EJ173" s="69">
        <v>117.10398445092321</v>
      </c>
      <c r="EK173" s="69" t="s">
        <v>235</v>
      </c>
      <c r="EL173" s="69">
        <v>10.681329592779781</v>
      </c>
      <c r="EM173" s="69" t="s">
        <v>235</v>
      </c>
      <c r="EN173" s="58" t="s">
        <v>694</v>
      </c>
      <c r="EO173" s="64">
        <v>15</v>
      </c>
    </row>
    <row r="174" spans="1:145" ht="31.5" customHeight="1" x14ac:dyDescent="0.45">
      <c r="A174" s="21">
        <v>33</v>
      </c>
      <c r="B174" s="22">
        <v>173</v>
      </c>
      <c r="D174" s="52" t="s">
        <v>690</v>
      </c>
      <c r="E174" s="21" t="s">
        <v>177</v>
      </c>
      <c r="F174" s="21">
        <v>2008</v>
      </c>
      <c r="G174" s="21" t="s">
        <v>235</v>
      </c>
      <c r="H174" s="21" t="s">
        <v>235</v>
      </c>
      <c r="I174" s="18" t="s">
        <v>296</v>
      </c>
      <c r="J174" s="21" t="s">
        <v>691</v>
      </c>
      <c r="K174" s="21" t="s">
        <v>180</v>
      </c>
      <c r="L174" s="21" t="s">
        <v>692</v>
      </c>
      <c r="M174" s="21" t="s">
        <v>358</v>
      </c>
      <c r="N174" s="21">
        <v>14.570081</v>
      </c>
      <c r="O174" s="21">
        <v>120.987476</v>
      </c>
      <c r="P174" s="22" t="s">
        <v>358</v>
      </c>
      <c r="Q174" s="22" t="s">
        <v>359</v>
      </c>
      <c r="R174" s="23" t="s">
        <v>185</v>
      </c>
      <c r="S174" s="21" t="s">
        <v>693</v>
      </c>
      <c r="U174" s="21" t="s">
        <v>187</v>
      </c>
      <c r="AE174" s="22" t="s">
        <v>302</v>
      </c>
      <c r="AF174" s="22" t="s">
        <v>302</v>
      </c>
      <c r="AG174" s="22" t="s">
        <v>302</v>
      </c>
      <c r="AH174" s="22" t="s">
        <v>302</v>
      </c>
      <c r="AI174" s="22" t="s">
        <v>302</v>
      </c>
      <c r="AJ174" s="22" t="s">
        <v>302</v>
      </c>
      <c r="AK174" s="22" t="s">
        <v>302</v>
      </c>
      <c r="AL174" s="22" t="s">
        <v>302</v>
      </c>
      <c r="AM174" s="22" t="s">
        <v>302</v>
      </c>
      <c r="AN174" s="22" t="s">
        <v>302</v>
      </c>
      <c r="AO174" s="22" t="s">
        <v>302</v>
      </c>
      <c r="AP174" s="35" t="s">
        <v>302</v>
      </c>
      <c r="AQ174" s="35" t="s">
        <v>302</v>
      </c>
      <c r="EA174" s="35" t="s">
        <v>302</v>
      </c>
      <c r="EB174" s="35" t="s">
        <v>302</v>
      </c>
      <c r="EC174" s="35" t="s">
        <v>302</v>
      </c>
      <c r="ED174" s="63" t="s">
        <v>235</v>
      </c>
      <c r="EE174" s="68" t="s">
        <v>235</v>
      </c>
      <c r="EF174" s="70" t="s">
        <v>235</v>
      </c>
      <c r="EG174" s="69" t="s">
        <v>209</v>
      </c>
      <c r="EH174" s="72">
        <v>2007</v>
      </c>
      <c r="EI174" s="69">
        <v>500</v>
      </c>
      <c r="EJ174" s="69">
        <v>585.51992225461606</v>
      </c>
      <c r="EK174" s="69" t="s">
        <v>235</v>
      </c>
      <c r="EL174" s="69">
        <v>53.406647963898898</v>
      </c>
      <c r="EM174" s="69" t="s">
        <v>235</v>
      </c>
      <c r="EN174" s="58" t="s">
        <v>694</v>
      </c>
      <c r="EO174" s="64">
        <v>15</v>
      </c>
    </row>
    <row r="175" spans="1:145" ht="31.5" customHeight="1" x14ac:dyDescent="0.45">
      <c r="A175" s="21">
        <v>33</v>
      </c>
      <c r="B175" s="21">
        <v>174</v>
      </c>
      <c r="D175" s="52" t="s">
        <v>690</v>
      </c>
      <c r="E175" s="21" t="s">
        <v>177</v>
      </c>
      <c r="F175" s="21">
        <v>2008</v>
      </c>
      <c r="G175" s="21" t="s">
        <v>695</v>
      </c>
      <c r="H175" s="21" t="s">
        <v>235</v>
      </c>
      <c r="I175" s="18" t="s">
        <v>296</v>
      </c>
      <c r="J175" s="21" t="s">
        <v>696</v>
      </c>
      <c r="K175" s="21" t="s">
        <v>180</v>
      </c>
      <c r="L175" s="21" t="s">
        <v>356</v>
      </c>
      <c r="M175" s="21" t="s">
        <v>697</v>
      </c>
      <c r="N175" s="21">
        <v>11.712554000000001</v>
      </c>
      <c r="O175" s="21">
        <v>122.385182</v>
      </c>
      <c r="P175" s="22" t="s">
        <v>358</v>
      </c>
      <c r="Q175" s="22" t="s">
        <v>359</v>
      </c>
      <c r="R175" s="23" t="s">
        <v>185</v>
      </c>
      <c r="S175" s="21" t="s">
        <v>698</v>
      </c>
      <c r="U175" s="21" t="s">
        <v>187</v>
      </c>
      <c r="AE175" s="22" t="s">
        <v>302</v>
      </c>
      <c r="AF175" s="22" t="s">
        <v>302</v>
      </c>
      <c r="AG175" s="22" t="s">
        <v>302</v>
      </c>
      <c r="AH175" s="22" t="s">
        <v>302</v>
      </c>
      <c r="AI175" s="22" t="s">
        <v>302</v>
      </c>
      <c r="AJ175" s="22" t="s">
        <v>302</v>
      </c>
      <c r="AK175" s="22" t="s">
        <v>302</v>
      </c>
      <c r="AL175" s="22" t="s">
        <v>302</v>
      </c>
      <c r="AM175" s="22" t="s">
        <v>302</v>
      </c>
      <c r="AN175" s="22" t="s">
        <v>302</v>
      </c>
      <c r="AO175" s="22" t="s">
        <v>302</v>
      </c>
      <c r="AP175" s="35" t="s">
        <v>302</v>
      </c>
      <c r="AQ175" s="35" t="s">
        <v>302</v>
      </c>
      <c r="EA175" s="35" t="s">
        <v>302</v>
      </c>
      <c r="EB175" s="35" t="s">
        <v>302</v>
      </c>
      <c r="EC175" s="35" t="s">
        <v>302</v>
      </c>
      <c r="ED175" s="63">
        <v>3</v>
      </c>
      <c r="EE175" s="68">
        <v>50</v>
      </c>
      <c r="EF175" s="70" t="s">
        <v>699</v>
      </c>
      <c r="EG175" s="69" t="s">
        <v>209</v>
      </c>
      <c r="EH175" s="72">
        <v>1989</v>
      </c>
      <c r="EI175" s="69">
        <v>462</v>
      </c>
      <c r="EJ175" s="69">
        <v>1813.058869890041</v>
      </c>
      <c r="EK175" s="69">
        <v>604.35295663001364</v>
      </c>
      <c r="EL175" s="69">
        <v>83.427238277447117</v>
      </c>
      <c r="EM175" s="69">
        <v>27.809079425815707</v>
      </c>
      <c r="EN175" s="21" t="s">
        <v>700</v>
      </c>
      <c r="EO175" s="64">
        <v>97</v>
      </c>
    </row>
    <row r="176" spans="1:145" ht="31.5" customHeight="1" x14ac:dyDescent="0.45">
      <c r="A176" s="21">
        <v>33</v>
      </c>
      <c r="B176" s="22">
        <v>175</v>
      </c>
      <c r="D176" s="52" t="s">
        <v>690</v>
      </c>
      <c r="E176" s="21" t="s">
        <v>177</v>
      </c>
      <c r="F176" s="21">
        <v>2008</v>
      </c>
      <c r="G176" s="21" t="s">
        <v>354</v>
      </c>
      <c r="H176" s="21" t="s">
        <v>235</v>
      </c>
      <c r="I176" s="18" t="s">
        <v>296</v>
      </c>
      <c r="J176" s="21" t="s">
        <v>701</v>
      </c>
      <c r="K176" s="21" t="s">
        <v>180</v>
      </c>
      <c r="L176" s="21" t="s">
        <v>702</v>
      </c>
      <c r="M176" s="21" t="s">
        <v>357</v>
      </c>
      <c r="N176" s="21">
        <v>10.341307</v>
      </c>
      <c r="O176" s="21">
        <v>123.93734600000001</v>
      </c>
      <c r="P176" s="22" t="s">
        <v>358</v>
      </c>
      <c r="Q176" s="22" t="s">
        <v>359</v>
      </c>
      <c r="R176" s="23" t="s">
        <v>185</v>
      </c>
      <c r="S176" s="21" t="s">
        <v>703</v>
      </c>
      <c r="U176" s="21" t="s">
        <v>187</v>
      </c>
      <c r="AE176" s="22" t="s">
        <v>302</v>
      </c>
      <c r="AF176" s="22" t="s">
        <v>302</v>
      </c>
      <c r="AG176" s="22" t="s">
        <v>302</v>
      </c>
      <c r="AH176" s="22" t="s">
        <v>302</v>
      </c>
      <c r="AI176" s="22" t="s">
        <v>302</v>
      </c>
      <c r="AJ176" s="22" t="s">
        <v>302</v>
      </c>
      <c r="AK176" s="22" t="s">
        <v>302</v>
      </c>
      <c r="AL176" s="22" t="s">
        <v>302</v>
      </c>
      <c r="AM176" s="22" t="s">
        <v>302</v>
      </c>
      <c r="AN176" s="22" t="s">
        <v>302</v>
      </c>
      <c r="AO176" s="22" t="s">
        <v>302</v>
      </c>
      <c r="AP176" s="35" t="s">
        <v>302</v>
      </c>
      <c r="AQ176" s="35" t="s">
        <v>302</v>
      </c>
      <c r="EA176" s="35" t="s">
        <v>302</v>
      </c>
      <c r="EB176" s="35" t="s">
        <v>302</v>
      </c>
      <c r="EC176" s="35" t="s">
        <v>302</v>
      </c>
      <c r="ED176" s="63">
        <v>8</v>
      </c>
      <c r="EE176" s="68">
        <v>994</v>
      </c>
      <c r="EF176" s="70" t="s">
        <v>361</v>
      </c>
      <c r="EG176" s="69" t="s">
        <v>209</v>
      </c>
      <c r="EH176" s="72">
        <v>1984</v>
      </c>
      <c r="EI176" s="69">
        <v>3521</v>
      </c>
      <c r="EJ176" s="69">
        <v>22883.271785303201</v>
      </c>
      <c r="EK176" s="69">
        <v>2860.4089731629001</v>
      </c>
      <c r="EL176" s="69" t="s">
        <v>235</v>
      </c>
      <c r="EM176" s="69" t="s">
        <v>235</v>
      </c>
      <c r="EN176" s="21" t="s">
        <v>704</v>
      </c>
      <c r="EO176" s="64">
        <v>18</v>
      </c>
    </row>
    <row r="177" spans="1:145" ht="31.5" customHeight="1" x14ac:dyDescent="0.45">
      <c r="A177" s="21">
        <v>33</v>
      </c>
      <c r="B177" s="21">
        <v>176</v>
      </c>
      <c r="D177" s="52" t="s">
        <v>690</v>
      </c>
      <c r="E177" s="21" t="s">
        <v>177</v>
      </c>
      <c r="F177" s="21">
        <v>2008</v>
      </c>
      <c r="G177" s="21" t="s">
        <v>705</v>
      </c>
      <c r="H177" s="21">
        <v>1993</v>
      </c>
      <c r="I177" s="18" t="s">
        <v>296</v>
      </c>
      <c r="J177" s="21" t="s">
        <v>706</v>
      </c>
      <c r="L177" s="21" t="s">
        <v>702</v>
      </c>
      <c r="M177" s="21" t="s">
        <v>358</v>
      </c>
      <c r="N177" s="21">
        <v>14.570081</v>
      </c>
      <c r="O177" s="21">
        <v>120.987476</v>
      </c>
      <c r="P177" s="22" t="s">
        <v>358</v>
      </c>
      <c r="Q177" s="22" t="s">
        <v>359</v>
      </c>
      <c r="R177" s="23" t="s">
        <v>185</v>
      </c>
      <c r="S177" s="21" t="s">
        <v>707</v>
      </c>
      <c r="T177" s="21" t="s">
        <v>187</v>
      </c>
      <c r="AE177" s="22" t="s">
        <v>302</v>
      </c>
      <c r="AF177" s="22" t="s">
        <v>302</v>
      </c>
      <c r="AG177" s="22" t="s">
        <v>302</v>
      </c>
      <c r="AH177" s="22" t="s">
        <v>302</v>
      </c>
      <c r="AI177" s="22" t="s">
        <v>302</v>
      </c>
      <c r="AJ177" s="22" t="s">
        <v>302</v>
      </c>
      <c r="AK177" s="22" t="s">
        <v>302</v>
      </c>
      <c r="AL177" s="22" t="s">
        <v>302</v>
      </c>
      <c r="AM177" s="22" t="s">
        <v>302</v>
      </c>
      <c r="AN177" s="22" t="s">
        <v>302</v>
      </c>
      <c r="AO177" s="22" t="s">
        <v>302</v>
      </c>
      <c r="AP177" s="35" t="s">
        <v>302</v>
      </c>
      <c r="AQ177" s="35" t="s">
        <v>302</v>
      </c>
      <c r="EA177" s="35" t="s">
        <v>302</v>
      </c>
      <c r="EB177" s="35" t="s">
        <v>302</v>
      </c>
      <c r="EC177" s="35" t="s">
        <v>302</v>
      </c>
      <c r="ED177" s="63">
        <v>10</v>
      </c>
      <c r="EE177" s="68">
        <v>11486</v>
      </c>
      <c r="EF177" s="70">
        <v>89400000</v>
      </c>
      <c r="EG177" s="69" t="s">
        <v>209</v>
      </c>
      <c r="EH177" s="72">
        <v>1993</v>
      </c>
      <c r="EI177" s="69">
        <v>7783</v>
      </c>
      <c r="EJ177" s="69">
        <v>19690.063341500347</v>
      </c>
      <c r="EK177" s="69">
        <v>1969.0063341500347</v>
      </c>
      <c r="EL177" s="69">
        <v>1178.7087012249531</v>
      </c>
      <c r="EM177" s="69">
        <v>117.8708701224953</v>
      </c>
      <c r="EO177" s="64" t="s">
        <v>235</v>
      </c>
    </row>
    <row r="178" spans="1:145" ht="31.5" customHeight="1" x14ac:dyDescent="0.45">
      <c r="A178" s="21">
        <v>33</v>
      </c>
      <c r="B178" s="22">
        <v>177</v>
      </c>
      <c r="D178" s="52" t="s">
        <v>690</v>
      </c>
      <c r="E178" s="21" t="s">
        <v>177</v>
      </c>
      <c r="F178" s="21">
        <v>2008</v>
      </c>
      <c r="G178" s="21" t="s">
        <v>708</v>
      </c>
      <c r="H178" s="21" t="s">
        <v>235</v>
      </c>
      <c r="I178" s="18" t="s">
        <v>296</v>
      </c>
      <c r="J178" s="21" t="s">
        <v>706</v>
      </c>
      <c r="L178" s="21" t="s">
        <v>702</v>
      </c>
      <c r="M178" s="21" t="s">
        <v>358</v>
      </c>
      <c r="N178" s="21">
        <v>14.570081</v>
      </c>
      <c r="O178" s="21">
        <v>120.987476</v>
      </c>
      <c r="P178" s="22" t="s">
        <v>358</v>
      </c>
      <c r="Q178" s="22" t="s">
        <v>359</v>
      </c>
      <c r="R178" s="23" t="s">
        <v>185</v>
      </c>
      <c r="S178" s="21" t="s">
        <v>707</v>
      </c>
      <c r="T178" s="21" t="s">
        <v>187</v>
      </c>
      <c r="AE178" s="22" t="s">
        <v>302</v>
      </c>
      <c r="AF178" s="22" t="s">
        <v>302</v>
      </c>
      <c r="AG178" s="22" t="s">
        <v>302</v>
      </c>
      <c r="AH178" s="22" t="s">
        <v>302</v>
      </c>
      <c r="AI178" s="22" t="s">
        <v>302</v>
      </c>
      <c r="AJ178" s="22" t="s">
        <v>302</v>
      </c>
      <c r="AK178" s="22" t="s">
        <v>302</v>
      </c>
      <c r="AL178" s="22" t="s">
        <v>302</v>
      </c>
      <c r="AM178" s="22" t="s">
        <v>302</v>
      </c>
      <c r="AN178" s="22" t="s">
        <v>302</v>
      </c>
      <c r="AO178" s="22" t="s">
        <v>302</v>
      </c>
      <c r="AP178" s="35" t="s">
        <v>302</v>
      </c>
      <c r="AQ178" s="35" t="s">
        <v>302</v>
      </c>
      <c r="EA178" s="35" t="s">
        <v>302</v>
      </c>
      <c r="EB178" s="35" t="s">
        <v>302</v>
      </c>
      <c r="EC178" s="35" t="s">
        <v>302</v>
      </c>
      <c r="ED178" s="63">
        <v>4</v>
      </c>
      <c r="EE178" s="68">
        <v>7000</v>
      </c>
      <c r="EF178" s="70">
        <v>80000000</v>
      </c>
      <c r="EG178" s="69" t="s">
        <v>209</v>
      </c>
      <c r="EH178" s="72">
        <v>1990</v>
      </c>
      <c r="EI178" s="69">
        <v>11429</v>
      </c>
      <c r="EJ178" s="69">
        <v>39982.779155859251</v>
      </c>
      <c r="EK178" s="69">
        <v>9995.6947889648127</v>
      </c>
      <c r="EL178" s="69">
        <v>2063.8309659587512</v>
      </c>
      <c r="EM178" s="69">
        <v>515.95774148968781</v>
      </c>
      <c r="EN178" s="21" t="s">
        <v>709</v>
      </c>
      <c r="EO178" s="64">
        <v>45</v>
      </c>
    </row>
    <row r="179" spans="1:145" ht="31.5" customHeight="1" x14ac:dyDescent="0.45">
      <c r="A179" s="21">
        <v>33</v>
      </c>
      <c r="B179" s="21">
        <v>178</v>
      </c>
      <c r="D179" s="52" t="s">
        <v>690</v>
      </c>
      <c r="E179" s="21" t="s">
        <v>177</v>
      </c>
      <c r="F179" s="21">
        <v>2008</v>
      </c>
      <c r="G179" s="21" t="s">
        <v>710</v>
      </c>
      <c r="H179" s="21" t="s">
        <v>235</v>
      </c>
      <c r="I179" s="18" t="s">
        <v>296</v>
      </c>
      <c r="J179" s="21" t="s">
        <v>711</v>
      </c>
      <c r="L179" s="21" t="s">
        <v>712</v>
      </c>
      <c r="M179" s="21" t="s">
        <v>358</v>
      </c>
      <c r="N179" s="21">
        <v>14.570081</v>
      </c>
      <c r="O179" s="21">
        <v>120.987476</v>
      </c>
      <c r="P179" s="22" t="s">
        <v>358</v>
      </c>
      <c r="Q179" s="22" t="s">
        <v>359</v>
      </c>
      <c r="R179" s="23" t="s">
        <v>185</v>
      </c>
      <c r="S179" s="21" t="s">
        <v>707</v>
      </c>
      <c r="T179" s="21" t="s">
        <v>187</v>
      </c>
      <c r="AE179" s="22" t="s">
        <v>302</v>
      </c>
      <c r="AF179" s="22" t="s">
        <v>302</v>
      </c>
      <c r="AG179" s="22" t="s">
        <v>302</v>
      </c>
      <c r="AH179" s="22" t="s">
        <v>302</v>
      </c>
      <c r="AI179" s="22" t="s">
        <v>302</v>
      </c>
      <c r="AJ179" s="22" t="s">
        <v>302</v>
      </c>
      <c r="AK179" s="22" t="s">
        <v>302</v>
      </c>
      <c r="AL179" s="22" t="s">
        <v>302</v>
      </c>
      <c r="AM179" s="22" t="s">
        <v>302</v>
      </c>
      <c r="AN179" s="22" t="s">
        <v>302</v>
      </c>
      <c r="AO179" s="22" t="s">
        <v>302</v>
      </c>
      <c r="AP179" s="35" t="s">
        <v>302</v>
      </c>
      <c r="AQ179" s="35" t="s">
        <v>302</v>
      </c>
      <c r="EA179" s="35" t="s">
        <v>302</v>
      </c>
      <c r="EB179" s="35" t="s">
        <v>302</v>
      </c>
      <c r="EC179" s="35" t="s">
        <v>302</v>
      </c>
      <c r="ED179" s="63">
        <v>7</v>
      </c>
      <c r="EE179" s="68">
        <v>5302</v>
      </c>
      <c r="EF179" s="70">
        <v>38000000</v>
      </c>
      <c r="EG179" s="69" t="s">
        <v>209</v>
      </c>
      <c r="EH179" s="72">
        <v>1999</v>
      </c>
      <c r="EI179" s="69">
        <v>7167</v>
      </c>
      <c r="EJ179" s="69">
        <v>11707.573486375359</v>
      </c>
      <c r="EK179" s="69">
        <v>1672.5104980536228</v>
      </c>
      <c r="EL179" s="69">
        <v>868.08367523097741</v>
      </c>
      <c r="EM179" s="69">
        <v>124.01195360442534</v>
      </c>
      <c r="EO179" s="64">
        <v>35.200000000000003</v>
      </c>
    </row>
    <row r="180" spans="1:145" ht="31.5" customHeight="1" x14ac:dyDescent="0.45">
      <c r="A180" s="21">
        <v>33</v>
      </c>
      <c r="B180" s="22">
        <v>179</v>
      </c>
      <c r="D180" s="52" t="s">
        <v>690</v>
      </c>
      <c r="E180" s="21" t="s">
        <v>177</v>
      </c>
      <c r="F180" s="21">
        <v>2008</v>
      </c>
      <c r="G180" s="21" t="s">
        <v>235</v>
      </c>
      <c r="H180" s="21" t="s">
        <v>235</v>
      </c>
      <c r="I180" s="18" t="s">
        <v>296</v>
      </c>
      <c r="J180" s="21" t="s">
        <v>713</v>
      </c>
      <c r="K180" s="21" t="s">
        <v>180</v>
      </c>
      <c r="L180" s="21" t="s">
        <v>365</v>
      </c>
      <c r="M180" s="21" t="s">
        <v>714</v>
      </c>
      <c r="N180" s="21">
        <v>8.9843259999999994</v>
      </c>
      <c r="O180" s="21">
        <v>125.478341</v>
      </c>
      <c r="P180" s="22" t="s">
        <v>358</v>
      </c>
      <c r="Q180" s="22" t="s">
        <v>359</v>
      </c>
      <c r="R180" s="23" t="s">
        <v>185</v>
      </c>
      <c r="S180" s="21" t="s">
        <v>715</v>
      </c>
      <c r="U180" s="21" t="s">
        <v>187</v>
      </c>
      <c r="AE180" s="22" t="s">
        <v>302</v>
      </c>
      <c r="AF180" s="22" t="s">
        <v>302</v>
      </c>
      <c r="AG180" s="22" t="s">
        <v>302</v>
      </c>
      <c r="AH180" s="22" t="s">
        <v>302</v>
      </c>
      <c r="AI180" s="22" t="s">
        <v>302</v>
      </c>
      <c r="AJ180" s="22" t="s">
        <v>302</v>
      </c>
      <c r="AK180" s="22" t="s">
        <v>302</v>
      </c>
      <c r="AL180" s="22" t="s">
        <v>302</v>
      </c>
      <c r="AM180" s="22" t="s">
        <v>302</v>
      </c>
      <c r="AN180" s="22" t="s">
        <v>302</v>
      </c>
      <c r="AO180" s="22" t="s">
        <v>302</v>
      </c>
      <c r="AP180" s="35" t="s">
        <v>302</v>
      </c>
      <c r="AQ180" s="35" t="s">
        <v>302</v>
      </c>
      <c r="EA180" s="35" t="s">
        <v>302</v>
      </c>
      <c r="EB180" s="35" t="s">
        <v>302</v>
      </c>
      <c r="EC180" s="35" t="s">
        <v>302</v>
      </c>
      <c r="ED180" s="63">
        <v>1</v>
      </c>
      <c r="EE180" s="68">
        <v>53.8</v>
      </c>
      <c r="EF180" s="70">
        <v>42082</v>
      </c>
      <c r="EG180" s="69" t="s">
        <v>209</v>
      </c>
      <c r="EH180" s="72">
        <v>2007</v>
      </c>
      <c r="EI180" s="69">
        <v>782</v>
      </c>
      <c r="EJ180" s="69">
        <v>915.75315840621943</v>
      </c>
      <c r="EK180" s="69">
        <v>915.75315840621943</v>
      </c>
      <c r="EL180" s="69">
        <v>83.527997415537882</v>
      </c>
      <c r="EM180" s="69">
        <v>83.527997415537882</v>
      </c>
      <c r="EN180" s="21" t="s">
        <v>716</v>
      </c>
      <c r="EO180" s="64">
        <v>9</v>
      </c>
    </row>
    <row r="181" spans="1:145" ht="31.5" customHeight="1" x14ac:dyDescent="0.45">
      <c r="A181" s="21">
        <v>33</v>
      </c>
      <c r="B181" s="21">
        <v>180</v>
      </c>
      <c r="D181" s="52" t="s">
        <v>690</v>
      </c>
      <c r="E181" s="21" t="s">
        <v>177</v>
      </c>
      <c r="F181" s="21">
        <v>2008</v>
      </c>
      <c r="G181" s="21" t="s">
        <v>235</v>
      </c>
      <c r="H181" s="21" t="s">
        <v>235</v>
      </c>
      <c r="I181" s="18" t="s">
        <v>296</v>
      </c>
      <c r="J181" s="21" t="s">
        <v>717</v>
      </c>
      <c r="K181" s="21" t="s">
        <v>180</v>
      </c>
      <c r="L181" s="21" t="s">
        <v>718</v>
      </c>
      <c r="M181" s="21" t="s">
        <v>719</v>
      </c>
      <c r="N181" s="21">
        <v>10.696452000000001</v>
      </c>
      <c r="O181" s="21">
        <v>122.574477</v>
      </c>
      <c r="P181" s="22" t="s">
        <v>358</v>
      </c>
      <c r="Q181" s="22" t="s">
        <v>359</v>
      </c>
      <c r="R181" s="23" t="s">
        <v>185</v>
      </c>
      <c r="S181" s="18" t="s">
        <v>235</v>
      </c>
      <c r="AE181" s="22" t="s">
        <v>302</v>
      </c>
      <c r="AF181" s="22" t="s">
        <v>302</v>
      </c>
      <c r="AG181" s="22" t="s">
        <v>302</v>
      </c>
      <c r="AH181" s="22" t="s">
        <v>302</v>
      </c>
      <c r="AI181" s="22" t="s">
        <v>302</v>
      </c>
      <c r="AJ181" s="22" t="s">
        <v>302</v>
      </c>
      <c r="AK181" s="22" t="s">
        <v>302</v>
      </c>
      <c r="AL181" s="22" t="s">
        <v>302</v>
      </c>
      <c r="AM181" s="22" t="s">
        <v>302</v>
      </c>
      <c r="AN181" s="22" t="s">
        <v>302</v>
      </c>
      <c r="AO181" s="22" t="s">
        <v>302</v>
      </c>
      <c r="AP181" s="35" t="s">
        <v>302</v>
      </c>
      <c r="AQ181" s="35" t="s">
        <v>302</v>
      </c>
      <c r="EA181" s="35" t="s">
        <v>302</v>
      </c>
      <c r="EB181" s="35" t="s">
        <v>302</v>
      </c>
      <c r="EC181" s="35" t="s">
        <v>302</v>
      </c>
      <c r="ED181" s="63">
        <v>1.5</v>
      </c>
      <c r="EE181" s="68" t="s">
        <v>235</v>
      </c>
      <c r="EF181" s="70" t="s">
        <v>235</v>
      </c>
      <c r="EG181" s="70" t="s">
        <v>235</v>
      </c>
      <c r="EH181" s="72">
        <v>2007</v>
      </c>
      <c r="EI181" s="69" t="s">
        <v>235</v>
      </c>
      <c r="EJ181" s="69" t="s">
        <v>235</v>
      </c>
      <c r="EK181" s="69" t="s">
        <v>235</v>
      </c>
      <c r="EL181" s="69" t="s">
        <v>235</v>
      </c>
      <c r="EM181" s="69" t="s">
        <v>235</v>
      </c>
      <c r="EN181" s="21" t="s">
        <v>720</v>
      </c>
      <c r="EO181" s="64">
        <v>9</v>
      </c>
    </row>
    <row r="182" spans="1:145" ht="31.5" customHeight="1" x14ac:dyDescent="0.45">
      <c r="A182" s="21">
        <v>33</v>
      </c>
      <c r="B182" s="22">
        <v>181</v>
      </c>
      <c r="D182" s="52" t="s">
        <v>690</v>
      </c>
      <c r="E182" s="21" t="s">
        <v>177</v>
      </c>
      <c r="F182" s="21">
        <v>2008</v>
      </c>
      <c r="G182" s="21" t="s">
        <v>235</v>
      </c>
      <c r="H182" s="21" t="s">
        <v>235</v>
      </c>
      <c r="I182" s="18" t="s">
        <v>296</v>
      </c>
      <c r="J182" s="21" t="s">
        <v>721</v>
      </c>
      <c r="K182" s="21" t="s">
        <v>180</v>
      </c>
      <c r="L182" s="21" t="s">
        <v>722</v>
      </c>
      <c r="M182" s="21" t="s">
        <v>723</v>
      </c>
      <c r="N182" s="21">
        <v>10.797986999999999</v>
      </c>
      <c r="O182" s="21">
        <v>122.675855</v>
      </c>
      <c r="P182" s="22" t="s">
        <v>358</v>
      </c>
      <c r="Q182" s="22" t="s">
        <v>359</v>
      </c>
      <c r="R182" s="23" t="s">
        <v>185</v>
      </c>
      <c r="S182" s="18" t="s">
        <v>235</v>
      </c>
      <c r="AE182" s="22" t="s">
        <v>302</v>
      </c>
      <c r="AF182" s="22" t="s">
        <v>302</v>
      </c>
      <c r="AG182" s="22" t="s">
        <v>302</v>
      </c>
      <c r="AH182" s="22" t="s">
        <v>302</v>
      </c>
      <c r="AI182" s="22" t="s">
        <v>302</v>
      </c>
      <c r="AJ182" s="22" t="s">
        <v>302</v>
      </c>
      <c r="AK182" s="22" t="s">
        <v>302</v>
      </c>
      <c r="AL182" s="22" t="s">
        <v>302</v>
      </c>
      <c r="AM182" s="22" t="s">
        <v>302</v>
      </c>
      <c r="AN182" s="22" t="s">
        <v>302</v>
      </c>
      <c r="AO182" s="22" t="s">
        <v>302</v>
      </c>
      <c r="AP182" s="35" t="s">
        <v>302</v>
      </c>
      <c r="AQ182" s="35" t="s">
        <v>302</v>
      </c>
      <c r="EA182" s="35" t="s">
        <v>302</v>
      </c>
      <c r="EB182" s="35" t="s">
        <v>302</v>
      </c>
      <c r="EC182" s="35" t="s">
        <v>302</v>
      </c>
      <c r="ED182" s="63">
        <v>0.25</v>
      </c>
      <c r="EE182" s="68" t="s">
        <v>235</v>
      </c>
      <c r="EF182" s="70" t="s">
        <v>235</v>
      </c>
      <c r="EG182" s="70" t="s">
        <v>235</v>
      </c>
      <c r="EH182" s="72">
        <v>2007</v>
      </c>
      <c r="EI182" s="69" t="s">
        <v>235</v>
      </c>
      <c r="EJ182" s="69" t="s">
        <v>235</v>
      </c>
      <c r="EK182" s="69" t="s">
        <v>235</v>
      </c>
      <c r="EL182" s="69" t="s">
        <v>235</v>
      </c>
      <c r="EM182" s="69" t="s">
        <v>235</v>
      </c>
      <c r="EN182" s="21" t="s">
        <v>724</v>
      </c>
      <c r="EO182" s="64">
        <v>0</v>
      </c>
    </row>
    <row r="183" spans="1:145" ht="31.5" customHeight="1" x14ac:dyDescent="0.45">
      <c r="A183" s="21">
        <v>33</v>
      </c>
      <c r="B183" s="21">
        <v>182</v>
      </c>
      <c r="D183" s="52" t="s">
        <v>690</v>
      </c>
      <c r="E183" s="21" t="s">
        <v>177</v>
      </c>
      <c r="F183" s="21">
        <v>2008</v>
      </c>
      <c r="G183" s="21" t="s">
        <v>235</v>
      </c>
      <c r="H183" s="21">
        <v>1983</v>
      </c>
      <c r="I183" s="18" t="s">
        <v>296</v>
      </c>
      <c r="J183" s="21" t="s">
        <v>725</v>
      </c>
      <c r="K183" s="21" t="s">
        <v>180</v>
      </c>
      <c r="L183" s="21" t="s">
        <v>726</v>
      </c>
      <c r="M183" s="21" t="s">
        <v>727</v>
      </c>
      <c r="N183" s="21">
        <v>10.197279999999999</v>
      </c>
      <c r="O183" s="21">
        <v>124.18123199999999</v>
      </c>
      <c r="P183" s="22" t="s">
        <v>358</v>
      </c>
      <c r="Q183" s="22" t="s">
        <v>359</v>
      </c>
      <c r="R183" s="23" t="s">
        <v>185</v>
      </c>
      <c r="S183" s="21" t="s">
        <v>728</v>
      </c>
      <c r="U183" s="21" t="s">
        <v>187</v>
      </c>
      <c r="AE183" s="22" t="s">
        <v>302</v>
      </c>
      <c r="AF183" s="22" t="s">
        <v>302</v>
      </c>
      <c r="AG183" s="22" t="s">
        <v>302</v>
      </c>
      <c r="AH183" s="22" t="s">
        <v>302</v>
      </c>
      <c r="AI183" s="22" t="s">
        <v>302</v>
      </c>
      <c r="AJ183" s="22" t="s">
        <v>302</v>
      </c>
      <c r="AK183" s="22" t="s">
        <v>302</v>
      </c>
      <c r="AL183" s="22" t="s">
        <v>302</v>
      </c>
      <c r="AM183" s="22" t="s">
        <v>302</v>
      </c>
      <c r="AN183" s="22" t="s">
        <v>302</v>
      </c>
      <c r="AO183" s="22" t="s">
        <v>302</v>
      </c>
      <c r="AP183" s="35" t="s">
        <v>302</v>
      </c>
      <c r="AQ183" s="35" t="s">
        <v>302</v>
      </c>
      <c r="EA183" s="35" t="s">
        <v>302</v>
      </c>
      <c r="EB183" s="35" t="s">
        <v>302</v>
      </c>
      <c r="EC183" s="35" t="s">
        <v>302</v>
      </c>
      <c r="ED183" s="63" t="s">
        <v>235</v>
      </c>
      <c r="EE183" s="68">
        <v>400</v>
      </c>
      <c r="EF183" s="70" t="s">
        <v>729</v>
      </c>
      <c r="EG183" s="69" t="s">
        <v>209</v>
      </c>
      <c r="EH183" s="72">
        <v>1983</v>
      </c>
      <c r="EI183" s="69">
        <v>78</v>
      </c>
      <c r="EJ183" s="69">
        <v>762.11109282847849</v>
      </c>
      <c r="EK183" s="69" t="s">
        <v>235</v>
      </c>
      <c r="EL183" s="69" t="s">
        <v>235</v>
      </c>
      <c r="EM183" s="69" t="s">
        <v>235</v>
      </c>
      <c r="EN183" s="21" t="s">
        <v>730</v>
      </c>
      <c r="EO183" s="64" t="s">
        <v>235</v>
      </c>
    </row>
    <row r="184" spans="1:145" ht="31.5" customHeight="1" x14ac:dyDescent="0.45">
      <c r="A184" s="21">
        <v>33</v>
      </c>
      <c r="B184" s="22">
        <v>183</v>
      </c>
      <c r="D184" s="52" t="s">
        <v>690</v>
      </c>
      <c r="E184" s="21" t="s">
        <v>177</v>
      </c>
      <c r="F184" s="21">
        <v>2008</v>
      </c>
      <c r="G184" s="21" t="s">
        <v>235</v>
      </c>
      <c r="H184" s="21">
        <v>1983</v>
      </c>
      <c r="I184" s="18" t="s">
        <v>296</v>
      </c>
      <c r="J184" s="21" t="s">
        <v>731</v>
      </c>
      <c r="K184" s="21" t="s">
        <v>180</v>
      </c>
      <c r="L184" s="21" t="s">
        <v>726</v>
      </c>
      <c r="M184" s="21" t="s">
        <v>727</v>
      </c>
      <c r="N184" s="21">
        <v>10.197279999999999</v>
      </c>
      <c r="O184" s="21">
        <v>124.18123199999999</v>
      </c>
      <c r="P184" s="22" t="s">
        <v>358</v>
      </c>
      <c r="Q184" s="22" t="s">
        <v>359</v>
      </c>
      <c r="R184" s="23" t="s">
        <v>185</v>
      </c>
      <c r="S184" s="21" t="s">
        <v>732</v>
      </c>
      <c r="U184" s="21" t="s">
        <v>187</v>
      </c>
      <c r="AE184" s="22" t="s">
        <v>302</v>
      </c>
      <c r="AF184" s="22" t="s">
        <v>302</v>
      </c>
      <c r="AG184" s="22" t="s">
        <v>302</v>
      </c>
      <c r="AH184" s="22" t="s">
        <v>302</v>
      </c>
      <c r="AI184" s="22" t="s">
        <v>302</v>
      </c>
      <c r="AJ184" s="22" t="s">
        <v>302</v>
      </c>
      <c r="AK184" s="22" t="s">
        <v>302</v>
      </c>
      <c r="AL184" s="22" t="s">
        <v>302</v>
      </c>
      <c r="AM184" s="22" t="s">
        <v>302</v>
      </c>
      <c r="AN184" s="22" t="s">
        <v>302</v>
      </c>
      <c r="AO184" s="22" t="s">
        <v>302</v>
      </c>
      <c r="AP184" s="35" t="s">
        <v>302</v>
      </c>
      <c r="AQ184" s="35" t="s">
        <v>302</v>
      </c>
      <c r="EA184" s="35" t="s">
        <v>302</v>
      </c>
      <c r="EB184" s="35" t="s">
        <v>302</v>
      </c>
      <c r="EC184" s="35" t="s">
        <v>302</v>
      </c>
      <c r="ED184" s="63" t="s">
        <v>235</v>
      </c>
      <c r="EE184" s="68">
        <v>400</v>
      </c>
      <c r="EF184" s="70" t="s">
        <v>733</v>
      </c>
      <c r="EG184" s="69" t="s">
        <v>209</v>
      </c>
      <c r="EH184" s="72">
        <v>1983</v>
      </c>
      <c r="EI184" s="69">
        <v>68</v>
      </c>
      <c r="EJ184" s="69">
        <v>664.40454246585307</v>
      </c>
      <c r="EK184" s="69" t="s">
        <v>235</v>
      </c>
      <c r="EL184" s="69" t="s">
        <v>235</v>
      </c>
      <c r="EM184" s="69" t="s">
        <v>235</v>
      </c>
      <c r="EN184" s="21" t="s">
        <v>730</v>
      </c>
      <c r="EO184" s="64" t="s">
        <v>235</v>
      </c>
    </row>
    <row r="185" spans="1:145" ht="31.5" customHeight="1" x14ac:dyDescent="0.45">
      <c r="A185" s="21">
        <v>33</v>
      </c>
      <c r="B185" s="21">
        <v>184</v>
      </c>
      <c r="D185" s="52" t="s">
        <v>690</v>
      </c>
      <c r="E185" s="21" t="s">
        <v>177</v>
      </c>
      <c r="F185" s="21">
        <v>2008</v>
      </c>
      <c r="G185" s="21" t="s">
        <v>235</v>
      </c>
      <c r="H185" s="21">
        <v>1983</v>
      </c>
      <c r="I185" s="18" t="s">
        <v>296</v>
      </c>
      <c r="J185" s="21" t="s">
        <v>734</v>
      </c>
      <c r="K185" s="21" t="s">
        <v>180</v>
      </c>
      <c r="L185" s="21" t="s">
        <v>365</v>
      </c>
      <c r="M185" s="21" t="s">
        <v>735</v>
      </c>
      <c r="N185" s="21">
        <v>6.0717350000000003</v>
      </c>
      <c r="O185" s="21">
        <v>121.01426499999999</v>
      </c>
      <c r="P185" s="22" t="s">
        <v>358</v>
      </c>
      <c r="Q185" s="22" t="s">
        <v>359</v>
      </c>
      <c r="R185" s="23" t="s">
        <v>185</v>
      </c>
      <c r="S185" s="21" t="s">
        <v>736</v>
      </c>
      <c r="U185" s="21" t="s">
        <v>187</v>
      </c>
      <c r="AE185" s="22" t="s">
        <v>302</v>
      </c>
      <c r="AF185" s="22" t="s">
        <v>302</v>
      </c>
      <c r="AG185" s="22" t="s">
        <v>302</v>
      </c>
      <c r="AH185" s="22" t="s">
        <v>302</v>
      </c>
      <c r="AI185" s="22" t="s">
        <v>302</v>
      </c>
      <c r="AJ185" s="22" t="s">
        <v>302</v>
      </c>
      <c r="AK185" s="22" t="s">
        <v>302</v>
      </c>
      <c r="AL185" s="22" t="s">
        <v>302</v>
      </c>
      <c r="AM185" s="22" t="s">
        <v>302</v>
      </c>
      <c r="AN185" s="22" t="s">
        <v>302</v>
      </c>
      <c r="AO185" s="22" t="s">
        <v>302</v>
      </c>
      <c r="AP185" s="35" t="s">
        <v>302</v>
      </c>
      <c r="AQ185" s="35" t="s">
        <v>302</v>
      </c>
      <c r="EA185" s="35" t="s">
        <v>302</v>
      </c>
      <c r="EB185" s="35" t="s">
        <v>302</v>
      </c>
      <c r="EC185" s="35" t="s">
        <v>302</v>
      </c>
      <c r="ED185" s="63" t="s">
        <v>235</v>
      </c>
      <c r="EE185" s="68" t="s">
        <v>235</v>
      </c>
      <c r="EF185" s="70" t="s">
        <v>737</v>
      </c>
      <c r="EG185" s="69" t="s">
        <v>209</v>
      </c>
      <c r="EH185" s="72">
        <v>1983</v>
      </c>
      <c r="EI185" s="69">
        <v>125</v>
      </c>
      <c r="EJ185" s="69">
        <v>1221.3318795328182</v>
      </c>
      <c r="EK185" s="69" t="s">
        <v>235</v>
      </c>
      <c r="EL185" s="69" t="s">
        <v>235</v>
      </c>
      <c r="EM185" s="69" t="s">
        <v>235</v>
      </c>
      <c r="EO185" s="64" t="s">
        <v>235</v>
      </c>
    </row>
    <row r="186" spans="1:145" ht="31.5" customHeight="1" x14ac:dyDescent="0.45">
      <c r="A186" s="21">
        <v>33</v>
      </c>
      <c r="B186" s="22">
        <v>185</v>
      </c>
      <c r="D186" s="52" t="s">
        <v>690</v>
      </c>
      <c r="E186" s="21" t="s">
        <v>177</v>
      </c>
      <c r="F186" s="21">
        <v>2008</v>
      </c>
      <c r="G186" s="21" t="s">
        <v>235</v>
      </c>
      <c r="H186" s="21">
        <v>1986</v>
      </c>
      <c r="I186" s="18" t="s">
        <v>296</v>
      </c>
      <c r="J186" s="21" t="s">
        <v>738</v>
      </c>
      <c r="K186" s="21" t="s">
        <v>180</v>
      </c>
      <c r="L186" s="21" t="s">
        <v>365</v>
      </c>
      <c r="M186" s="21" t="s">
        <v>357</v>
      </c>
      <c r="N186" s="21">
        <v>10.341307</v>
      </c>
      <c r="O186" s="21">
        <v>123.93734600000001</v>
      </c>
      <c r="P186" s="22" t="s">
        <v>358</v>
      </c>
      <c r="Q186" s="22" t="s">
        <v>359</v>
      </c>
      <c r="R186" s="23" t="s">
        <v>185</v>
      </c>
      <c r="S186" s="21" t="s">
        <v>739</v>
      </c>
      <c r="U186" s="21" t="s">
        <v>187</v>
      </c>
      <c r="AE186" s="22" t="s">
        <v>302</v>
      </c>
      <c r="AF186" s="22" t="s">
        <v>302</v>
      </c>
      <c r="AG186" s="22" t="s">
        <v>302</v>
      </c>
      <c r="AH186" s="22" t="s">
        <v>302</v>
      </c>
      <c r="AI186" s="22" t="s">
        <v>302</v>
      </c>
      <c r="AJ186" s="22" t="s">
        <v>302</v>
      </c>
      <c r="AK186" s="22" t="s">
        <v>302</v>
      </c>
      <c r="AL186" s="22" t="s">
        <v>302</v>
      </c>
      <c r="AM186" s="22" t="s">
        <v>302</v>
      </c>
      <c r="AN186" s="22" t="s">
        <v>302</v>
      </c>
      <c r="AO186" s="22" t="s">
        <v>302</v>
      </c>
      <c r="AP186" s="35" t="s">
        <v>302</v>
      </c>
      <c r="AQ186" s="35" t="s">
        <v>302</v>
      </c>
      <c r="EA186" s="35" t="s">
        <v>302</v>
      </c>
      <c r="EB186" s="35" t="s">
        <v>302</v>
      </c>
      <c r="EC186" s="35" t="s">
        <v>302</v>
      </c>
      <c r="ED186" s="63" t="s">
        <v>235</v>
      </c>
      <c r="EE186" s="68" t="s">
        <v>235</v>
      </c>
      <c r="EF186" s="70" t="s">
        <v>740</v>
      </c>
      <c r="EG186" s="69" t="s">
        <v>209</v>
      </c>
      <c r="EH186" s="72">
        <v>1986</v>
      </c>
      <c r="EI186" s="69">
        <v>80</v>
      </c>
      <c r="EJ186" s="69">
        <v>417.5564285261662</v>
      </c>
      <c r="EK186" s="69" t="s">
        <v>235</v>
      </c>
      <c r="EL186" s="69" t="s">
        <v>235</v>
      </c>
      <c r="EM186" s="69" t="s">
        <v>235</v>
      </c>
      <c r="EO186" s="64" t="s">
        <v>235</v>
      </c>
    </row>
    <row r="187" spans="1:145" ht="31.5" customHeight="1" x14ac:dyDescent="0.45">
      <c r="A187" s="21">
        <v>33</v>
      </c>
      <c r="B187" s="21">
        <v>186</v>
      </c>
      <c r="D187" s="52" t="s">
        <v>690</v>
      </c>
      <c r="E187" s="21" t="s">
        <v>177</v>
      </c>
      <c r="F187" s="21">
        <v>2008</v>
      </c>
      <c r="G187" s="21" t="s">
        <v>235</v>
      </c>
      <c r="H187" s="21">
        <v>1986</v>
      </c>
      <c r="I187" s="18" t="s">
        <v>296</v>
      </c>
      <c r="J187" s="21" t="s">
        <v>734</v>
      </c>
      <c r="K187" s="21" t="s">
        <v>180</v>
      </c>
      <c r="L187" s="21" t="s">
        <v>365</v>
      </c>
      <c r="M187" s="21" t="s">
        <v>357</v>
      </c>
      <c r="N187" s="21">
        <v>10.341307</v>
      </c>
      <c r="O187" s="21">
        <v>123.93734600000001</v>
      </c>
      <c r="P187" s="22" t="s">
        <v>358</v>
      </c>
      <c r="Q187" s="22" t="s">
        <v>359</v>
      </c>
      <c r="R187" s="23" t="s">
        <v>185</v>
      </c>
      <c r="S187" s="21" t="s">
        <v>741</v>
      </c>
      <c r="U187" s="21" t="s">
        <v>187</v>
      </c>
      <c r="AE187" s="22" t="s">
        <v>302</v>
      </c>
      <c r="AF187" s="22" t="s">
        <v>302</v>
      </c>
      <c r="AG187" s="22" t="s">
        <v>302</v>
      </c>
      <c r="AH187" s="22" t="s">
        <v>302</v>
      </c>
      <c r="AI187" s="22" t="s">
        <v>302</v>
      </c>
      <c r="AJ187" s="22" t="s">
        <v>302</v>
      </c>
      <c r="AK187" s="22" t="s">
        <v>302</v>
      </c>
      <c r="AL187" s="22" t="s">
        <v>302</v>
      </c>
      <c r="AM187" s="22" t="s">
        <v>302</v>
      </c>
      <c r="AN187" s="22" t="s">
        <v>302</v>
      </c>
      <c r="AO187" s="22" t="s">
        <v>302</v>
      </c>
      <c r="AP187" s="35" t="s">
        <v>302</v>
      </c>
      <c r="AQ187" s="35" t="s">
        <v>302</v>
      </c>
      <c r="EA187" s="35" t="s">
        <v>302</v>
      </c>
      <c r="EB187" s="35" t="s">
        <v>302</v>
      </c>
      <c r="EC187" s="35" t="s">
        <v>302</v>
      </c>
      <c r="ED187" s="63" t="s">
        <v>235</v>
      </c>
      <c r="EE187" s="68" t="s">
        <v>235</v>
      </c>
      <c r="EF187" s="70" t="s">
        <v>742</v>
      </c>
      <c r="EG187" s="69" t="s">
        <v>209</v>
      </c>
      <c r="EH187" s="72">
        <v>1986</v>
      </c>
      <c r="EI187" s="69">
        <v>40</v>
      </c>
      <c r="EJ187" s="69">
        <v>208.7782142630831</v>
      </c>
      <c r="EK187" s="69" t="s">
        <v>235</v>
      </c>
      <c r="EL187" s="69" t="s">
        <v>235</v>
      </c>
      <c r="EM187" s="69" t="s">
        <v>235</v>
      </c>
      <c r="EO187" s="64" t="s">
        <v>235</v>
      </c>
    </row>
    <row r="188" spans="1:145" ht="31.5" customHeight="1" x14ac:dyDescent="0.45">
      <c r="A188" s="21">
        <v>33</v>
      </c>
      <c r="B188" s="22">
        <v>187</v>
      </c>
      <c r="D188" s="52" t="s">
        <v>690</v>
      </c>
      <c r="E188" s="21" t="s">
        <v>177</v>
      </c>
      <c r="F188" s="21">
        <v>2008</v>
      </c>
      <c r="G188" s="21" t="s">
        <v>743</v>
      </c>
      <c r="H188" s="21" t="s">
        <v>235</v>
      </c>
      <c r="I188" s="18" t="s">
        <v>296</v>
      </c>
      <c r="J188" s="21" t="s">
        <v>744</v>
      </c>
      <c r="K188" s="21" t="s">
        <v>180</v>
      </c>
      <c r="L188" s="21" t="s">
        <v>365</v>
      </c>
      <c r="M188" s="21" t="s">
        <v>357</v>
      </c>
      <c r="N188" s="21">
        <v>10.341307</v>
      </c>
      <c r="O188" s="21">
        <v>123.93734600000001</v>
      </c>
      <c r="P188" s="22" t="s">
        <v>358</v>
      </c>
      <c r="Q188" s="22" t="s">
        <v>359</v>
      </c>
      <c r="R188" s="23" t="s">
        <v>185</v>
      </c>
      <c r="S188" s="21" t="s">
        <v>745</v>
      </c>
      <c r="U188" s="21" t="s">
        <v>187</v>
      </c>
      <c r="AE188" s="22" t="s">
        <v>302</v>
      </c>
      <c r="AF188" s="22" t="s">
        <v>302</v>
      </c>
      <c r="AG188" s="22" t="s">
        <v>302</v>
      </c>
      <c r="AH188" s="22" t="s">
        <v>302</v>
      </c>
      <c r="AI188" s="22" t="s">
        <v>302</v>
      </c>
      <c r="AJ188" s="22" t="s">
        <v>302</v>
      </c>
      <c r="AK188" s="22" t="s">
        <v>302</v>
      </c>
      <c r="AL188" s="22" t="s">
        <v>302</v>
      </c>
      <c r="AM188" s="22" t="s">
        <v>302</v>
      </c>
      <c r="AN188" s="22" t="s">
        <v>302</v>
      </c>
      <c r="AO188" s="22" t="s">
        <v>302</v>
      </c>
      <c r="AP188" s="35" t="s">
        <v>302</v>
      </c>
      <c r="AQ188" s="35" t="s">
        <v>302</v>
      </c>
      <c r="EA188" s="35" t="s">
        <v>302</v>
      </c>
      <c r="EB188" s="35" t="s">
        <v>302</v>
      </c>
      <c r="EC188" s="35" t="s">
        <v>302</v>
      </c>
      <c r="ED188" s="63" t="s">
        <v>235</v>
      </c>
      <c r="EE188" s="68" t="s">
        <v>235</v>
      </c>
      <c r="EF188" s="70" t="s">
        <v>746</v>
      </c>
      <c r="EG188" s="69" t="s">
        <v>209</v>
      </c>
      <c r="EH188" s="72">
        <v>1986</v>
      </c>
      <c r="EI188" s="69">
        <v>140</v>
      </c>
      <c r="EJ188" s="69">
        <v>730.72374992079085</v>
      </c>
      <c r="EK188" s="69" t="s">
        <v>235</v>
      </c>
      <c r="EL188" s="69" t="s">
        <v>235</v>
      </c>
      <c r="EM188" s="69" t="s">
        <v>235</v>
      </c>
      <c r="EO188" s="64" t="s">
        <v>235</v>
      </c>
    </row>
    <row r="189" spans="1:145" ht="31.5" customHeight="1" x14ac:dyDescent="0.45">
      <c r="A189" s="21">
        <v>33</v>
      </c>
      <c r="B189" s="21">
        <v>188</v>
      </c>
      <c r="D189" s="52" t="s">
        <v>690</v>
      </c>
      <c r="E189" s="21" t="s">
        <v>177</v>
      </c>
      <c r="F189" s="21">
        <v>2008</v>
      </c>
      <c r="G189" s="21" t="s">
        <v>235</v>
      </c>
      <c r="H189" s="21">
        <v>1990</v>
      </c>
      <c r="I189" s="18" t="s">
        <v>296</v>
      </c>
      <c r="J189" s="21" t="s">
        <v>747</v>
      </c>
      <c r="K189" s="21" t="s">
        <v>180</v>
      </c>
      <c r="L189" s="21" t="s">
        <v>365</v>
      </c>
      <c r="M189" s="21" t="s">
        <v>365</v>
      </c>
      <c r="N189" s="21">
        <v>14.570081</v>
      </c>
      <c r="O189" s="21">
        <v>120.987476</v>
      </c>
      <c r="P189" s="22" t="s">
        <v>358</v>
      </c>
      <c r="Q189" s="22" t="s">
        <v>359</v>
      </c>
      <c r="R189" s="23" t="s">
        <v>185</v>
      </c>
      <c r="S189" s="21" t="s">
        <v>748</v>
      </c>
      <c r="U189" s="21" t="s">
        <v>187</v>
      </c>
      <c r="AE189" s="22" t="s">
        <v>302</v>
      </c>
      <c r="AF189" s="22" t="s">
        <v>302</v>
      </c>
      <c r="AG189" s="22" t="s">
        <v>302</v>
      </c>
      <c r="AH189" s="22" t="s">
        <v>302</v>
      </c>
      <c r="AI189" s="22" t="s">
        <v>302</v>
      </c>
      <c r="AJ189" s="22" t="s">
        <v>302</v>
      </c>
      <c r="AK189" s="22" t="s">
        <v>302</v>
      </c>
      <c r="AL189" s="22" t="s">
        <v>302</v>
      </c>
      <c r="AM189" s="22" t="s">
        <v>302</v>
      </c>
      <c r="AN189" s="22" t="s">
        <v>302</v>
      </c>
      <c r="AO189" s="22" t="s">
        <v>302</v>
      </c>
      <c r="AP189" s="35" t="s">
        <v>302</v>
      </c>
      <c r="AQ189" s="35" t="s">
        <v>302</v>
      </c>
      <c r="EA189" s="35" t="s">
        <v>302</v>
      </c>
      <c r="EB189" s="35" t="s">
        <v>302</v>
      </c>
      <c r="EC189" s="35" t="s">
        <v>302</v>
      </c>
      <c r="ED189" s="63" t="s">
        <v>235</v>
      </c>
      <c r="EE189" s="68" t="s">
        <v>235</v>
      </c>
      <c r="EF189" s="70" t="s">
        <v>749</v>
      </c>
      <c r="EG189" s="69" t="s">
        <v>209</v>
      </c>
      <c r="EH189" s="72">
        <v>1990</v>
      </c>
      <c r="EI189" s="69">
        <v>337</v>
      </c>
      <c r="EJ189" s="69">
        <v>1178.9479899069011</v>
      </c>
      <c r="EK189" s="69" t="s">
        <v>235</v>
      </c>
      <c r="EL189" s="69">
        <v>60.8549335487006</v>
      </c>
      <c r="EM189" s="69" t="s">
        <v>235</v>
      </c>
      <c r="EO189" s="64" t="s">
        <v>235</v>
      </c>
    </row>
    <row r="190" spans="1:145" ht="31.5" customHeight="1" x14ac:dyDescent="0.45">
      <c r="A190" s="21">
        <v>33</v>
      </c>
      <c r="B190" s="22">
        <v>189</v>
      </c>
      <c r="D190" s="52" t="s">
        <v>690</v>
      </c>
      <c r="E190" s="21" t="s">
        <v>177</v>
      </c>
      <c r="F190" s="21">
        <v>2008</v>
      </c>
      <c r="G190" s="21" t="s">
        <v>235</v>
      </c>
      <c r="H190" s="21">
        <v>1990</v>
      </c>
      <c r="I190" s="18" t="s">
        <v>296</v>
      </c>
      <c r="J190" s="21" t="s">
        <v>747</v>
      </c>
      <c r="K190" s="21" t="s">
        <v>180</v>
      </c>
      <c r="L190" s="21" t="s">
        <v>365</v>
      </c>
      <c r="M190" s="21" t="s">
        <v>365</v>
      </c>
      <c r="N190" s="21">
        <v>14.570081</v>
      </c>
      <c r="O190" s="21">
        <v>120.987476</v>
      </c>
      <c r="P190" s="22" t="s">
        <v>358</v>
      </c>
      <c r="Q190" s="22" t="s">
        <v>359</v>
      </c>
      <c r="R190" s="23" t="s">
        <v>185</v>
      </c>
      <c r="S190" s="21" t="s">
        <v>750</v>
      </c>
      <c r="U190" s="21" t="s">
        <v>187</v>
      </c>
      <c r="AE190" s="22" t="s">
        <v>302</v>
      </c>
      <c r="AF190" s="22" t="s">
        <v>302</v>
      </c>
      <c r="AG190" s="22" t="s">
        <v>302</v>
      </c>
      <c r="AH190" s="22" t="s">
        <v>302</v>
      </c>
      <c r="AI190" s="22" t="s">
        <v>302</v>
      </c>
      <c r="AJ190" s="22" t="s">
        <v>302</v>
      </c>
      <c r="AK190" s="22" t="s">
        <v>302</v>
      </c>
      <c r="AL190" s="22" t="s">
        <v>302</v>
      </c>
      <c r="AM190" s="22" t="s">
        <v>302</v>
      </c>
      <c r="AN190" s="22" t="s">
        <v>302</v>
      </c>
      <c r="AO190" s="22" t="s">
        <v>302</v>
      </c>
      <c r="AP190" s="35" t="s">
        <v>302</v>
      </c>
      <c r="AQ190" s="35" t="s">
        <v>302</v>
      </c>
      <c r="EA190" s="35" t="s">
        <v>302</v>
      </c>
      <c r="EB190" s="35" t="s">
        <v>302</v>
      </c>
      <c r="EC190" s="35" t="s">
        <v>302</v>
      </c>
      <c r="ED190" s="63" t="s">
        <v>235</v>
      </c>
      <c r="EE190" s="68" t="s">
        <v>235</v>
      </c>
      <c r="EF190" s="70" t="s">
        <v>751</v>
      </c>
      <c r="EG190" s="69" t="s">
        <v>209</v>
      </c>
      <c r="EH190" s="72">
        <v>1990</v>
      </c>
      <c r="EI190" s="69">
        <v>552</v>
      </c>
      <c r="EJ190" s="69">
        <v>1931.0958172955766</v>
      </c>
      <c r="EK190" s="69" t="s">
        <v>235</v>
      </c>
      <c r="EL190" s="69">
        <v>99.679297682144593</v>
      </c>
      <c r="EM190" s="69" t="s">
        <v>235</v>
      </c>
      <c r="EO190" s="64" t="s">
        <v>235</v>
      </c>
    </row>
    <row r="191" spans="1:145" ht="31.5" customHeight="1" x14ac:dyDescent="0.45">
      <c r="A191" s="21">
        <v>33</v>
      </c>
      <c r="B191" s="21">
        <v>190</v>
      </c>
      <c r="D191" s="52" t="s">
        <v>690</v>
      </c>
      <c r="E191" s="21" t="s">
        <v>177</v>
      </c>
      <c r="F191" s="21">
        <v>2008</v>
      </c>
      <c r="G191" s="21" t="s">
        <v>235</v>
      </c>
      <c r="H191" s="21">
        <v>1990</v>
      </c>
      <c r="I191" s="18" t="s">
        <v>296</v>
      </c>
      <c r="J191" s="21" t="s">
        <v>747</v>
      </c>
      <c r="K191" s="21" t="s">
        <v>180</v>
      </c>
      <c r="L191" s="21" t="s">
        <v>365</v>
      </c>
      <c r="M191" s="21" t="s">
        <v>365</v>
      </c>
      <c r="N191" s="21">
        <v>14.570081</v>
      </c>
      <c r="O191" s="21">
        <v>120.987476</v>
      </c>
      <c r="P191" s="22" t="s">
        <v>358</v>
      </c>
      <c r="Q191" s="22" t="s">
        <v>359</v>
      </c>
      <c r="R191" s="23" t="s">
        <v>185</v>
      </c>
      <c r="S191" s="21" t="s">
        <v>752</v>
      </c>
      <c r="U191" s="21" t="s">
        <v>187</v>
      </c>
      <c r="AE191" s="22" t="s">
        <v>302</v>
      </c>
      <c r="AF191" s="22" t="s">
        <v>302</v>
      </c>
      <c r="AG191" s="22" t="s">
        <v>302</v>
      </c>
      <c r="AH191" s="22" t="s">
        <v>302</v>
      </c>
      <c r="AI191" s="22" t="s">
        <v>302</v>
      </c>
      <c r="AJ191" s="22" t="s">
        <v>302</v>
      </c>
      <c r="AK191" s="22" t="s">
        <v>302</v>
      </c>
      <c r="AL191" s="22" t="s">
        <v>302</v>
      </c>
      <c r="AM191" s="22" t="s">
        <v>302</v>
      </c>
      <c r="AN191" s="22" t="s">
        <v>302</v>
      </c>
      <c r="AO191" s="22" t="s">
        <v>302</v>
      </c>
      <c r="AP191" s="35" t="s">
        <v>302</v>
      </c>
      <c r="AQ191" s="35" t="s">
        <v>302</v>
      </c>
      <c r="EA191" s="35" t="s">
        <v>302</v>
      </c>
      <c r="EB191" s="35" t="s">
        <v>302</v>
      </c>
      <c r="EC191" s="35" t="s">
        <v>302</v>
      </c>
      <c r="ED191" s="63" t="s">
        <v>235</v>
      </c>
      <c r="EE191" s="68" t="s">
        <v>235</v>
      </c>
      <c r="EF191" s="70" t="s">
        <v>753</v>
      </c>
      <c r="EG191" s="69" t="s">
        <v>209</v>
      </c>
      <c r="EH191" s="72">
        <v>1990</v>
      </c>
      <c r="EI191" s="69">
        <v>228</v>
      </c>
      <c r="EJ191" s="69">
        <v>797.62653323078166</v>
      </c>
      <c r="EK191" s="69" t="s">
        <v>235</v>
      </c>
      <c r="EL191" s="69">
        <v>41.171883825233635</v>
      </c>
      <c r="EM191" s="69" t="s">
        <v>235</v>
      </c>
      <c r="EO191" s="64" t="s">
        <v>235</v>
      </c>
    </row>
    <row r="192" spans="1:145" ht="31.5" customHeight="1" x14ac:dyDescent="0.45">
      <c r="A192" s="21">
        <v>33</v>
      </c>
      <c r="B192" s="22">
        <v>191</v>
      </c>
      <c r="D192" s="52" t="s">
        <v>690</v>
      </c>
      <c r="E192" s="21" t="s">
        <v>177</v>
      </c>
      <c r="F192" s="21">
        <v>2008</v>
      </c>
      <c r="G192" s="21" t="s">
        <v>235</v>
      </c>
      <c r="H192" s="21">
        <v>1993</v>
      </c>
      <c r="I192" s="18" t="s">
        <v>296</v>
      </c>
      <c r="J192" s="21" t="s">
        <v>754</v>
      </c>
      <c r="K192" s="21" t="s">
        <v>180</v>
      </c>
      <c r="L192" s="21" t="s">
        <v>365</v>
      </c>
      <c r="M192" s="21" t="s">
        <v>365</v>
      </c>
      <c r="N192" s="21">
        <v>14.570081</v>
      </c>
      <c r="O192" s="21">
        <v>120.987476</v>
      </c>
      <c r="P192" s="22" t="s">
        <v>358</v>
      </c>
      <c r="Q192" s="22" t="s">
        <v>359</v>
      </c>
      <c r="R192" s="23" t="s">
        <v>185</v>
      </c>
      <c r="S192" s="21" t="s">
        <v>755</v>
      </c>
      <c r="T192" s="21" t="s">
        <v>187</v>
      </c>
      <c r="W192" s="21" t="s">
        <v>187</v>
      </c>
      <c r="AE192" s="22" t="s">
        <v>302</v>
      </c>
      <c r="AF192" s="22" t="s">
        <v>302</v>
      </c>
      <c r="AG192" s="22" t="s">
        <v>302</v>
      </c>
      <c r="AH192" s="22" t="s">
        <v>302</v>
      </c>
      <c r="AI192" s="22" t="s">
        <v>302</v>
      </c>
      <c r="AJ192" s="22" t="s">
        <v>302</v>
      </c>
      <c r="AK192" s="22" t="s">
        <v>302</v>
      </c>
      <c r="AL192" s="22" t="s">
        <v>302</v>
      </c>
      <c r="AM192" s="22" t="s">
        <v>302</v>
      </c>
      <c r="AN192" s="22" t="s">
        <v>302</v>
      </c>
      <c r="AO192" s="22" t="s">
        <v>302</v>
      </c>
      <c r="AP192" s="35" t="s">
        <v>302</v>
      </c>
      <c r="AQ192" s="35" t="s">
        <v>302</v>
      </c>
      <c r="EA192" s="35" t="s">
        <v>302</v>
      </c>
      <c r="EB192" s="35" t="s">
        <v>302</v>
      </c>
      <c r="EC192" s="35" t="s">
        <v>302</v>
      </c>
      <c r="ED192" s="63" t="s">
        <v>235</v>
      </c>
      <c r="EE192" s="68" t="s">
        <v>235</v>
      </c>
      <c r="EF192" s="70" t="s">
        <v>756</v>
      </c>
      <c r="EG192" s="69" t="s">
        <v>209</v>
      </c>
      <c r="EH192" s="72">
        <v>1993</v>
      </c>
      <c r="EI192" s="69">
        <v>575</v>
      </c>
      <c r="EJ192" s="69">
        <v>1454.6815393249904</v>
      </c>
      <c r="EK192" s="69" t="s">
        <v>235</v>
      </c>
      <c r="EL192" s="69">
        <v>87.081781216028276</v>
      </c>
      <c r="EM192" s="69" t="s">
        <v>235</v>
      </c>
      <c r="EO192" s="64" t="s">
        <v>235</v>
      </c>
    </row>
    <row r="193" spans="1:146" ht="31.5" customHeight="1" x14ac:dyDescent="0.45">
      <c r="A193" s="21">
        <v>33</v>
      </c>
      <c r="B193" s="21">
        <v>192</v>
      </c>
      <c r="D193" s="52" t="s">
        <v>690</v>
      </c>
      <c r="E193" s="21" t="s">
        <v>177</v>
      </c>
      <c r="F193" s="21">
        <v>2008</v>
      </c>
      <c r="G193" s="21" t="s">
        <v>235</v>
      </c>
      <c r="H193" s="21">
        <v>1993</v>
      </c>
      <c r="I193" s="18" t="s">
        <v>296</v>
      </c>
      <c r="J193" s="21" t="s">
        <v>754</v>
      </c>
      <c r="K193" s="21" t="s">
        <v>180</v>
      </c>
      <c r="L193" s="21" t="s">
        <v>365</v>
      </c>
      <c r="M193" s="21" t="s">
        <v>757</v>
      </c>
      <c r="N193" s="21">
        <v>14.570081</v>
      </c>
      <c r="O193" s="21">
        <v>120.987476</v>
      </c>
      <c r="P193" s="22" t="s">
        <v>358</v>
      </c>
      <c r="Q193" s="22" t="s">
        <v>359</v>
      </c>
      <c r="R193" s="23" t="s">
        <v>185</v>
      </c>
      <c r="S193" s="21" t="s">
        <v>758</v>
      </c>
      <c r="T193" s="21" t="s">
        <v>187</v>
      </c>
      <c r="W193" s="21" t="s">
        <v>187</v>
      </c>
      <c r="AE193" s="22" t="s">
        <v>302</v>
      </c>
      <c r="AF193" s="22" t="s">
        <v>302</v>
      </c>
      <c r="AG193" s="22" t="s">
        <v>302</v>
      </c>
      <c r="AH193" s="22" t="s">
        <v>302</v>
      </c>
      <c r="AI193" s="22" t="s">
        <v>302</v>
      </c>
      <c r="AJ193" s="22" t="s">
        <v>302</v>
      </c>
      <c r="AK193" s="22" t="s">
        <v>302</v>
      </c>
      <c r="AL193" s="22" t="s">
        <v>302</v>
      </c>
      <c r="AM193" s="22" t="s">
        <v>302</v>
      </c>
      <c r="AN193" s="22" t="s">
        <v>302</v>
      </c>
      <c r="AO193" s="22" t="s">
        <v>302</v>
      </c>
      <c r="AP193" s="35" t="s">
        <v>302</v>
      </c>
      <c r="AQ193" s="35" t="s">
        <v>302</v>
      </c>
      <c r="EA193" s="35" t="s">
        <v>302</v>
      </c>
      <c r="EB193" s="35" t="s">
        <v>302</v>
      </c>
      <c r="EC193" s="35" t="s">
        <v>302</v>
      </c>
      <c r="ED193" s="63" t="s">
        <v>235</v>
      </c>
      <c r="EE193" s="68" t="s">
        <v>235</v>
      </c>
      <c r="EF193" s="70" t="s">
        <v>759</v>
      </c>
      <c r="EG193" s="69" t="s">
        <v>209</v>
      </c>
      <c r="EH193" s="72">
        <v>1993</v>
      </c>
      <c r="EI193" s="69">
        <v>242</v>
      </c>
      <c r="EJ193" s="69">
        <v>612.2311869854741</v>
      </c>
      <c r="EK193" s="69" t="s">
        <v>235</v>
      </c>
      <c r="EL193" s="69">
        <v>36.650071398745816</v>
      </c>
      <c r="EM193" s="69" t="s">
        <v>235</v>
      </c>
      <c r="EO193" s="64" t="s">
        <v>235</v>
      </c>
    </row>
    <row r="194" spans="1:146" ht="31.5" customHeight="1" x14ac:dyDescent="0.45">
      <c r="A194" s="21">
        <v>33</v>
      </c>
      <c r="B194" s="22">
        <v>193</v>
      </c>
      <c r="D194" s="52" t="s">
        <v>690</v>
      </c>
      <c r="E194" s="21" t="s">
        <v>177</v>
      </c>
      <c r="F194" s="21">
        <v>2008</v>
      </c>
      <c r="G194" s="21" t="s">
        <v>235</v>
      </c>
      <c r="H194" s="21">
        <v>2004</v>
      </c>
      <c r="I194" s="18" t="s">
        <v>296</v>
      </c>
      <c r="J194" s="21" t="s">
        <v>760</v>
      </c>
      <c r="K194" s="21" t="s">
        <v>180</v>
      </c>
      <c r="L194" s="21" t="s">
        <v>365</v>
      </c>
      <c r="M194" s="21" t="s">
        <v>761</v>
      </c>
      <c r="N194" s="21">
        <v>14.570081</v>
      </c>
      <c r="O194" s="21">
        <v>120.987476</v>
      </c>
      <c r="P194" s="22" t="s">
        <v>358</v>
      </c>
      <c r="Q194" s="22" t="s">
        <v>359</v>
      </c>
      <c r="R194" s="23" t="s">
        <v>185</v>
      </c>
      <c r="S194" s="21" t="s">
        <v>762</v>
      </c>
      <c r="U194" s="21" t="s">
        <v>187</v>
      </c>
      <c r="AE194" s="22" t="s">
        <v>302</v>
      </c>
      <c r="AF194" s="22" t="s">
        <v>302</v>
      </c>
      <c r="AG194" s="22" t="s">
        <v>302</v>
      </c>
      <c r="AH194" s="22" t="s">
        <v>302</v>
      </c>
      <c r="AI194" s="22" t="s">
        <v>302</v>
      </c>
      <c r="AJ194" s="22" t="s">
        <v>302</v>
      </c>
      <c r="AK194" s="22" t="s">
        <v>302</v>
      </c>
      <c r="AL194" s="22" t="s">
        <v>302</v>
      </c>
      <c r="AM194" s="22" t="s">
        <v>302</v>
      </c>
      <c r="AN194" s="22" t="s">
        <v>302</v>
      </c>
      <c r="AO194" s="22" t="s">
        <v>302</v>
      </c>
      <c r="AP194" s="35" t="s">
        <v>302</v>
      </c>
      <c r="AQ194" s="35" t="s">
        <v>302</v>
      </c>
      <c r="EA194" s="35" t="s">
        <v>302</v>
      </c>
      <c r="EB194" s="35" t="s">
        <v>302</v>
      </c>
      <c r="EC194" s="35" t="s">
        <v>302</v>
      </c>
      <c r="ED194" s="63" t="s">
        <v>235</v>
      </c>
      <c r="EE194" s="68" t="s">
        <v>235</v>
      </c>
      <c r="EF194" s="70" t="s">
        <v>763</v>
      </c>
      <c r="EG194" s="69" t="s">
        <v>209</v>
      </c>
      <c r="EH194" s="72">
        <v>2004</v>
      </c>
      <c r="EI194" s="69">
        <v>51</v>
      </c>
      <c r="EJ194" s="69">
        <v>69.050561799459686</v>
      </c>
      <c r="EK194" s="69" t="s">
        <v>235</v>
      </c>
      <c r="EL194" s="69">
        <v>5.629953428428947</v>
      </c>
      <c r="EM194" s="69" t="s">
        <v>235</v>
      </c>
      <c r="EO194" s="64" t="s">
        <v>235</v>
      </c>
    </row>
    <row r="195" spans="1:146" ht="31.5" customHeight="1" x14ac:dyDescent="0.45">
      <c r="A195" s="21">
        <v>34</v>
      </c>
      <c r="B195" s="21">
        <v>194</v>
      </c>
      <c r="C195" s="21">
        <v>34</v>
      </c>
      <c r="D195" s="52" t="s">
        <v>764</v>
      </c>
      <c r="E195" s="21" t="s">
        <v>549</v>
      </c>
      <c r="F195" s="21">
        <v>2012</v>
      </c>
      <c r="G195" s="21" t="s">
        <v>765</v>
      </c>
      <c r="H195" s="21" t="s">
        <v>235</v>
      </c>
      <c r="I195" s="18" t="s">
        <v>178</v>
      </c>
      <c r="J195" s="21" t="s">
        <v>766</v>
      </c>
      <c r="K195" s="21" t="s">
        <v>180</v>
      </c>
      <c r="L195" s="21" t="s">
        <v>365</v>
      </c>
      <c r="M195" s="21" t="s">
        <v>358</v>
      </c>
      <c r="N195" s="21">
        <v>14.570081</v>
      </c>
      <c r="O195" s="21">
        <v>120.987476</v>
      </c>
      <c r="P195" s="22" t="s">
        <v>358</v>
      </c>
      <c r="Q195" s="22" t="s">
        <v>359</v>
      </c>
      <c r="R195" s="23" t="s">
        <v>185</v>
      </c>
      <c r="S195" s="21" t="s">
        <v>767</v>
      </c>
      <c r="T195" s="21" t="s">
        <v>187</v>
      </c>
      <c r="W195" s="21" t="s">
        <v>187</v>
      </c>
      <c r="Z195" s="21" t="s">
        <v>187</v>
      </c>
      <c r="AA195" s="21" t="s">
        <v>187</v>
      </c>
      <c r="AD195" s="21" t="s">
        <v>768</v>
      </c>
      <c r="AE195" s="22" t="s">
        <v>302</v>
      </c>
      <c r="AF195" s="22" t="s">
        <v>302</v>
      </c>
      <c r="AG195" s="22" t="s">
        <v>302</v>
      </c>
      <c r="AH195" s="22" t="s">
        <v>302</v>
      </c>
      <c r="AI195" s="22" t="s">
        <v>302</v>
      </c>
      <c r="AJ195" s="22" t="s">
        <v>302</v>
      </c>
      <c r="AK195" s="22" t="s">
        <v>302</v>
      </c>
      <c r="AL195" s="22" t="s">
        <v>302</v>
      </c>
      <c r="AM195" s="22" t="s">
        <v>302</v>
      </c>
      <c r="AN195" s="22" t="s">
        <v>302</v>
      </c>
      <c r="AO195" s="22" t="s">
        <v>302</v>
      </c>
      <c r="AP195" s="35" t="s">
        <v>302</v>
      </c>
      <c r="AQ195" s="35" t="s">
        <v>302</v>
      </c>
      <c r="EA195" s="35" t="s">
        <v>302</v>
      </c>
      <c r="EB195" s="35" t="s">
        <v>302</v>
      </c>
      <c r="EC195" s="35" t="s">
        <v>302</v>
      </c>
      <c r="ED195" s="63">
        <v>1</v>
      </c>
      <c r="EE195" s="68" t="s">
        <v>235</v>
      </c>
      <c r="EF195" s="70" t="s">
        <v>769</v>
      </c>
      <c r="EG195" s="69" t="s">
        <v>770</v>
      </c>
      <c r="EH195" s="72">
        <v>2009</v>
      </c>
      <c r="EI195" s="69">
        <v>2416</v>
      </c>
      <c r="EJ195" s="69">
        <v>2507.5624461109419</v>
      </c>
      <c r="EK195" s="69">
        <v>2507.5624461109419</v>
      </c>
      <c r="EL195" s="69">
        <v>267.26130473533487</v>
      </c>
      <c r="EM195" s="69">
        <v>267.26130473533487</v>
      </c>
      <c r="EO195" s="64" t="s">
        <v>235</v>
      </c>
    </row>
    <row r="196" spans="1:146" ht="31.5" customHeight="1" x14ac:dyDescent="0.45">
      <c r="A196" s="21">
        <v>34</v>
      </c>
      <c r="B196" s="22">
        <v>195</v>
      </c>
      <c r="D196" s="52" t="s">
        <v>764</v>
      </c>
      <c r="E196" s="21" t="s">
        <v>549</v>
      </c>
      <c r="F196" s="21">
        <v>2012</v>
      </c>
      <c r="G196" s="21" t="s">
        <v>765</v>
      </c>
      <c r="H196" s="21" t="s">
        <v>235</v>
      </c>
      <c r="I196" s="18" t="s">
        <v>178</v>
      </c>
      <c r="J196" s="21" t="s">
        <v>771</v>
      </c>
      <c r="K196" s="21" t="s">
        <v>180</v>
      </c>
      <c r="L196" s="21" t="s">
        <v>365</v>
      </c>
      <c r="M196" s="21" t="s">
        <v>358</v>
      </c>
      <c r="N196" s="21">
        <v>14.570081</v>
      </c>
      <c r="O196" s="21">
        <v>120.987476</v>
      </c>
      <c r="P196" s="22" t="s">
        <v>358</v>
      </c>
      <c r="Q196" s="22" t="s">
        <v>359</v>
      </c>
      <c r="R196" s="23" t="s">
        <v>185</v>
      </c>
      <c r="S196" s="21" t="s">
        <v>767</v>
      </c>
      <c r="T196" s="21" t="s">
        <v>187</v>
      </c>
      <c r="W196" s="21" t="s">
        <v>187</v>
      </c>
      <c r="AA196" s="21" t="s">
        <v>187</v>
      </c>
      <c r="AB196" s="21" t="s">
        <v>187</v>
      </c>
      <c r="AD196" s="21" t="s">
        <v>772</v>
      </c>
      <c r="AE196" s="22" t="s">
        <v>302</v>
      </c>
      <c r="AF196" s="22" t="s">
        <v>302</v>
      </c>
      <c r="AG196" s="22" t="s">
        <v>302</v>
      </c>
      <c r="AH196" s="22" t="s">
        <v>302</v>
      </c>
      <c r="AI196" s="22" t="s">
        <v>302</v>
      </c>
      <c r="AJ196" s="22" t="s">
        <v>302</v>
      </c>
      <c r="AK196" s="22" t="s">
        <v>302</v>
      </c>
      <c r="AL196" s="22" t="s">
        <v>302</v>
      </c>
      <c r="AM196" s="22" t="s">
        <v>302</v>
      </c>
      <c r="AN196" s="22" t="s">
        <v>302</v>
      </c>
      <c r="AO196" s="22" t="s">
        <v>302</v>
      </c>
      <c r="AP196" s="35" t="s">
        <v>302</v>
      </c>
      <c r="AQ196" s="35" t="s">
        <v>302</v>
      </c>
      <c r="EA196" s="35" t="s">
        <v>302</v>
      </c>
      <c r="EB196" s="35" t="s">
        <v>302</v>
      </c>
      <c r="EC196" s="35" t="s">
        <v>302</v>
      </c>
      <c r="ED196" s="63">
        <v>1</v>
      </c>
      <c r="EE196" s="68" t="s">
        <v>235</v>
      </c>
      <c r="EF196" s="70" t="s">
        <v>773</v>
      </c>
      <c r="EG196" s="69" t="s">
        <v>770</v>
      </c>
      <c r="EH196" s="72">
        <v>2009</v>
      </c>
      <c r="EI196" s="69">
        <v>3171</v>
      </c>
      <c r="EJ196" s="69">
        <v>3291.1757105206116</v>
      </c>
      <c r="EK196" s="69">
        <v>3291.1757105206116</v>
      </c>
      <c r="EL196" s="69">
        <v>350.78046246512702</v>
      </c>
      <c r="EM196" s="69">
        <v>350.78046246512702</v>
      </c>
      <c r="EO196" s="64" t="s">
        <v>235</v>
      </c>
    </row>
    <row r="197" spans="1:146" ht="31.5" customHeight="1" x14ac:dyDescent="0.45">
      <c r="A197" s="22">
        <v>35</v>
      </c>
      <c r="B197" s="21">
        <v>196</v>
      </c>
      <c r="C197" s="22">
        <v>35</v>
      </c>
      <c r="D197" s="35" t="s">
        <v>774</v>
      </c>
      <c r="E197" s="21" t="s">
        <v>177</v>
      </c>
      <c r="F197" s="21">
        <v>2005</v>
      </c>
      <c r="G197" s="21" t="s">
        <v>775</v>
      </c>
      <c r="H197" s="21" t="s">
        <v>235</v>
      </c>
      <c r="I197" s="18" t="s">
        <v>178</v>
      </c>
      <c r="J197" s="21" t="s">
        <v>776</v>
      </c>
      <c r="K197" s="21" t="s">
        <v>606</v>
      </c>
      <c r="L197" s="21" t="s">
        <v>433</v>
      </c>
      <c r="M197" s="21" t="s">
        <v>777</v>
      </c>
      <c r="N197" s="21">
        <v>26.122651000000001</v>
      </c>
      <c r="O197" s="21">
        <v>-81.791050999999996</v>
      </c>
      <c r="P197" s="22" t="s">
        <v>260</v>
      </c>
      <c r="Q197" s="22" t="s">
        <v>260</v>
      </c>
      <c r="R197" s="23" t="s">
        <v>320</v>
      </c>
      <c r="S197" s="18" t="s">
        <v>235</v>
      </c>
      <c r="Z197" s="21" t="s">
        <v>187</v>
      </c>
      <c r="AA197" s="21" t="s">
        <v>187</v>
      </c>
      <c r="AD197" s="21" t="s">
        <v>778</v>
      </c>
      <c r="AE197" s="32" t="s">
        <v>437</v>
      </c>
      <c r="AF197" s="22" t="s">
        <v>206</v>
      </c>
      <c r="AG197" s="22" t="s">
        <v>206</v>
      </c>
      <c r="AH197" s="22" t="s">
        <v>207</v>
      </c>
      <c r="AI197" s="22" t="s">
        <v>192</v>
      </c>
      <c r="AJ197" s="22" t="s">
        <v>193</v>
      </c>
      <c r="AK197" s="22" t="s">
        <v>192</v>
      </c>
      <c r="AL197" s="22" t="s">
        <v>192</v>
      </c>
      <c r="AM197" s="22" t="s">
        <v>192</v>
      </c>
      <c r="AN197" s="22" t="s">
        <v>192</v>
      </c>
      <c r="AO197" s="22" t="s">
        <v>192</v>
      </c>
      <c r="AP197" s="21" t="s">
        <v>195</v>
      </c>
      <c r="AQ197" s="21" t="s">
        <v>276</v>
      </c>
      <c r="AR197" s="22" t="s">
        <v>227</v>
      </c>
      <c r="AS197" s="22" t="s">
        <v>195</v>
      </c>
      <c r="AT197" s="22" t="s">
        <v>228</v>
      </c>
      <c r="AU197" s="22" t="s">
        <v>577</v>
      </c>
      <c r="AV197" s="22" t="s">
        <v>276</v>
      </c>
      <c r="AW197" s="22" t="s">
        <v>578</v>
      </c>
      <c r="AX197" s="22" t="s">
        <v>200</v>
      </c>
      <c r="AY197" s="22" t="s">
        <v>195</v>
      </c>
      <c r="AZ197" s="22" t="s">
        <v>230</v>
      </c>
      <c r="BA197" s="22" t="s">
        <v>575</v>
      </c>
      <c r="BB197" s="22" t="s">
        <v>276</v>
      </c>
      <c r="BC197" s="22" t="s">
        <v>576</v>
      </c>
      <c r="BD197" s="22" t="s">
        <v>779</v>
      </c>
      <c r="BE197" s="22" t="s">
        <v>279</v>
      </c>
      <c r="BF197" s="22" t="s">
        <v>780</v>
      </c>
      <c r="BG197" s="22" t="s">
        <v>546</v>
      </c>
      <c r="BH197" s="22" t="s">
        <v>195</v>
      </c>
      <c r="BI197" s="22" t="s">
        <v>230</v>
      </c>
      <c r="BJ197" s="22" t="s">
        <v>781</v>
      </c>
      <c r="BK197" s="22" t="s">
        <v>279</v>
      </c>
      <c r="BL197" s="22" t="s">
        <v>780</v>
      </c>
      <c r="BM197" s="22" t="s">
        <v>782</v>
      </c>
      <c r="BN197" s="22" t="s">
        <v>279</v>
      </c>
      <c r="BO197" s="22" t="s">
        <v>780</v>
      </c>
      <c r="BP197" s="22" t="s">
        <v>282</v>
      </c>
      <c r="BQ197" s="22" t="s">
        <v>195</v>
      </c>
      <c r="BR197" s="22" t="s">
        <v>283</v>
      </c>
      <c r="BS197" s="22" t="s">
        <v>579</v>
      </c>
      <c r="BT197" s="22" t="s">
        <v>276</v>
      </c>
      <c r="BU197" s="22" t="s">
        <v>580</v>
      </c>
      <c r="BV197" s="22" t="s">
        <v>783</v>
      </c>
      <c r="BW197" s="22" t="s">
        <v>195</v>
      </c>
      <c r="BX197" s="22" t="s">
        <v>230</v>
      </c>
      <c r="BY197" s="22" t="s">
        <v>440</v>
      </c>
      <c r="BZ197" s="22" t="s">
        <v>195</v>
      </c>
      <c r="CA197" s="22" t="s">
        <v>441</v>
      </c>
      <c r="CB197" s="22" t="s">
        <v>277</v>
      </c>
      <c r="CC197" s="22" t="s">
        <v>195</v>
      </c>
      <c r="CD197" s="22" t="s">
        <v>230</v>
      </c>
      <c r="CE197" s="22" t="s">
        <v>278</v>
      </c>
      <c r="CF197" s="22" t="s">
        <v>279</v>
      </c>
      <c r="CG197" s="22" t="s">
        <v>280</v>
      </c>
      <c r="CH197" s="22" t="s">
        <v>581</v>
      </c>
      <c r="CI197" s="22" t="s">
        <v>276</v>
      </c>
      <c r="CJ197" s="22" t="s">
        <v>576</v>
      </c>
      <c r="CK197" s="22" t="s">
        <v>784</v>
      </c>
      <c r="CL197" s="22" t="s">
        <v>279</v>
      </c>
      <c r="CM197" s="22" t="s">
        <v>780</v>
      </c>
      <c r="CN197" s="22" t="s">
        <v>785</v>
      </c>
      <c r="CO197" s="22" t="s">
        <v>279</v>
      </c>
      <c r="CP197" s="22" t="s">
        <v>280</v>
      </c>
      <c r="CQ197" s="22" t="s">
        <v>786</v>
      </c>
      <c r="CR197" s="22" t="s">
        <v>195</v>
      </c>
      <c r="CS197" s="22" t="s">
        <v>283</v>
      </c>
      <c r="CT197" s="22" t="s">
        <v>426</v>
      </c>
      <c r="CU197" s="22" t="s">
        <v>425</v>
      </c>
      <c r="CV197" s="22" t="s">
        <v>427</v>
      </c>
      <c r="CW197" s="22" t="s">
        <v>585</v>
      </c>
      <c r="CX197" s="22" t="s">
        <v>291</v>
      </c>
      <c r="CY197" s="22" t="s">
        <v>292</v>
      </c>
      <c r="CZ197" s="22" t="s">
        <v>787</v>
      </c>
      <c r="DA197" s="22" t="s">
        <v>425</v>
      </c>
      <c r="DB197" s="22" t="s">
        <v>427</v>
      </c>
      <c r="DC197" s="22" t="s">
        <v>788</v>
      </c>
      <c r="DD197" s="22" t="s">
        <v>425</v>
      </c>
      <c r="DE197" s="22" t="s">
        <v>789</v>
      </c>
      <c r="DF197" s="22" t="s">
        <v>284</v>
      </c>
      <c r="DG197" s="22" t="s">
        <v>276</v>
      </c>
      <c r="DH197" s="22" t="s">
        <v>285</v>
      </c>
      <c r="DI197" s="22" t="s">
        <v>790</v>
      </c>
      <c r="DJ197" s="22" t="s">
        <v>425</v>
      </c>
      <c r="DK197" s="22" t="s">
        <v>427</v>
      </c>
      <c r="DL197" s="22" t="s">
        <v>791</v>
      </c>
      <c r="DM197" s="22" t="s">
        <v>425</v>
      </c>
      <c r="DN197" s="22" t="s">
        <v>427</v>
      </c>
      <c r="DO197" s="22" t="s">
        <v>792</v>
      </c>
      <c r="DP197" s="22" t="s">
        <v>425</v>
      </c>
      <c r="DQ197" s="22" t="s">
        <v>793</v>
      </c>
      <c r="DR197" s="22" t="s">
        <v>637</v>
      </c>
      <c r="DS197" s="22" t="s">
        <v>425</v>
      </c>
      <c r="DT197" s="22" t="s">
        <v>583</v>
      </c>
      <c r="DU197" s="22" t="s">
        <v>794</v>
      </c>
      <c r="DV197" s="22" t="s">
        <v>195</v>
      </c>
      <c r="DW197" s="22" t="s">
        <v>230</v>
      </c>
      <c r="DX197" s="22" t="s">
        <v>795</v>
      </c>
      <c r="DY197" s="22" t="s">
        <v>438</v>
      </c>
      <c r="DZ197" s="22" t="s">
        <v>445</v>
      </c>
      <c r="EA197" s="22" t="s">
        <v>207</v>
      </c>
      <c r="EB197" s="22" t="s">
        <v>206</v>
      </c>
      <c r="EC197" s="22" t="s">
        <v>206</v>
      </c>
      <c r="ED197" s="63">
        <v>11</v>
      </c>
      <c r="EE197" s="68">
        <v>0.03</v>
      </c>
      <c r="EF197" s="70" t="s">
        <v>235</v>
      </c>
      <c r="EG197" s="69" t="s">
        <v>235</v>
      </c>
      <c r="EH197" s="72">
        <v>1989</v>
      </c>
      <c r="EI197" s="69" t="s">
        <v>235</v>
      </c>
      <c r="EJ197" s="69" t="s">
        <v>235</v>
      </c>
      <c r="EK197" s="69" t="s">
        <v>235</v>
      </c>
      <c r="EL197" s="69" t="s">
        <v>235</v>
      </c>
      <c r="EM197" s="69" t="s">
        <v>235</v>
      </c>
      <c r="EN197" s="22" t="s">
        <v>796</v>
      </c>
      <c r="EO197" s="63">
        <v>79.875</v>
      </c>
      <c r="EP197" s="22"/>
    </row>
    <row r="198" spans="1:146" ht="31.5" customHeight="1" x14ac:dyDescent="0.45">
      <c r="A198" s="22">
        <v>35</v>
      </c>
      <c r="B198" s="22">
        <v>197</v>
      </c>
      <c r="D198" s="52" t="s">
        <v>774</v>
      </c>
      <c r="E198" s="21" t="s">
        <v>177</v>
      </c>
      <c r="F198" s="21">
        <v>2005</v>
      </c>
      <c r="G198" s="21" t="s">
        <v>775</v>
      </c>
      <c r="H198" s="21" t="s">
        <v>235</v>
      </c>
      <c r="I198" s="18" t="s">
        <v>178</v>
      </c>
      <c r="J198" s="21" t="s">
        <v>776</v>
      </c>
      <c r="K198" s="21" t="s">
        <v>606</v>
      </c>
      <c r="L198" s="21" t="s">
        <v>797</v>
      </c>
      <c r="M198" s="21" t="s">
        <v>777</v>
      </c>
      <c r="N198" s="21">
        <v>26.122651000000001</v>
      </c>
      <c r="O198" s="21">
        <v>-81.791050999999996</v>
      </c>
      <c r="P198" s="22" t="s">
        <v>260</v>
      </c>
      <c r="Q198" s="22" t="s">
        <v>260</v>
      </c>
      <c r="R198" s="23" t="s">
        <v>320</v>
      </c>
      <c r="S198" s="18" t="s">
        <v>235</v>
      </c>
      <c r="Z198" s="21" t="s">
        <v>187</v>
      </c>
      <c r="AA198" s="21" t="s">
        <v>187</v>
      </c>
      <c r="AD198" s="21" t="s">
        <v>778</v>
      </c>
      <c r="AE198" s="32" t="s">
        <v>437</v>
      </c>
      <c r="AF198" s="22" t="s">
        <v>206</v>
      </c>
      <c r="AG198" s="22" t="s">
        <v>206</v>
      </c>
      <c r="AH198" s="21" t="s">
        <v>207</v>
      </c>
      <c r="AI198" s="21" t="s">
        <v>192</v>
      </c>
      <c r="AJ198" s="21" t="s">
        <v>193</v>
      </c>
      <c r="AK198" s="21" t="s">
        <v>192</v>
      </c>
      <c r="AL198" s="21" t="s">
        <v>192</v>
      </c>
      <c r="AM198" s="21" t="s">
        <v>192</v>
      </c>
      <c r="AN198" s="21" t="s">
        <v>192</v>
      </c>
      <c r="AO198" s="21" t="s">
        <v>192</v>
      </c>
      <c r="AP198" s="21" t="s">
        <v>195</v>
      </c>
      <c r="AQ198" s="21" t="s">
        <v>276</v>
      </c>
      <c r="AR198" s="22" t="s">
        <v>227</v>
      </c>
      <c r="AS198" s="22" t="s">
        <v>195</v>
      </c>
      <c r="AT198" s="22" t="s">
        <v>228</v>
      </c>
      <c r="AU198" s="22" t="s">
        <v>577</v>
      </c>
      <c r="AV198" s="22" t="s">
        <v>276</v>
      </c>
      <c r="AW198" s="22" t="s">
        <v>578</v>
      </c>
      <c r="AX198" s="22" t="s">
        <v>200</v>
      </c>
      <c r="AY198" s="22" t="s">
        <v>195</v>
      </c>
      <c r="AZ198" s="22" t="s">
        <v>230</v>
      </c>
      <c r="BA198" s="22" t="s">
        <v>575</v>
      </c>
      <c r="BB198" s="22" t="s">
        <v>276</v>
      </c>
      <c r="BC198" s="22" t="s">
        <v>576</v>
      </c>
      <c r="BD198" s="22" t="s">
        <v>779</v>
      </c>
      <c r="BE198" s="22" t="s">
        <v>279</v>
      </c>
      <c r="BF198" s="22" t="s">
        <v>780</v>
      </c>
      <c r="BG198" s="22" t="s">
        <v>546</v>
      </c>
      <c r="BH198" s="22" t="s">
        <v>195</v>
      </c>
      <c r="BI198" s="22" t="s">
        <v>230</v>
      </c>
      <c r="BJ198" s="22" t="s">
        <v>781</v>
      </c>
      <c r="BK198" s="22" t="s">
        <v>279</v>
      </c>
      <c r="BL198" s="22" t="s">
        <v>780</v>
      </c>
      <c r="BM198" s="22" t="s">
        <v>782</v>
      </c>
      <c r="BN198" s="22" t="s">
        <v>279</v>
      </c>
      <c r="BO198" s="22" t="s">
        <v>780</v>
      </c>
      <c r="BP198" s="22" t="s">
        <v>282</v>
      </c>
      <c r="BQ198" s="22" t="s">
        <v>195</v>
      </c>
      <c r="BR198" s="22" t="s">
        <v>283</v>
      </c>
      <c r="BS198" s="22" t="s">
        <v>579</v>
      </c>
      <c r="BT198" s="22" t="s">
        <v>276</v>
      </c>
      <c r="BU198" s="22" t="s">
        <v>580</v>
      </c>
      <c r="BV198" s="22" t="s">
        <v>783</v>
      </c>
      <c r="BW198" s="22" t="s">
        <v>195</v>
      </c>
      <c r="BX198" s="22" t="s">
        <v>230</v>
      </c>
      <c r="BY198" s="22" t="s">
        <v>440</v>
      </c>
      <c r="BZ198" s="22" t="s">
        <v>195</v>
      </c>
      <c r="CA198" s="22" t="s">
        <v>441</v>
      </c>
      <c r="CB198" s="22" t="s">
        <v>277</v>
      </c>
      <c r="CC198" s="22" t="s">
        <v>195</v>
      </c>
      <c r="CD198" s="22" t="s">
        <v>230</v>
      </c>
      <c r="CE198" s="22" t="s">
        <v>278</v>
      </c>
      <c r="CF198" s="22" t="s">
        <v>279</v>
      </c>
      <c r="CG198" s="22" t="s">
        <v>280</v>
      </c>
      <c r="CH198" s="22" t="s">
        <v>581</v>
      </c>
      <c r="CI198" s="22" t="s">
        <v>276</v>
      </c>
      <c r="CJ198" s="22" t="s">
        <v>576</v>
      </c>
      <c r="CK198" s="22" t="s">
        <v>784</v>
      </c>
      <c r="CL198" s="22" t="s">
        <v>279</v>
      </c>
      <c r="CM198" s="22" t="s">
        <v>780</v>
      </c>
      <c r="CN198" s="22" t="s">
        <v>785</v>
      </c>
      <c r="CO198" s="22" t="s">
        <v>279</v>
      </c>
      <c r="CP198" s="22" t="s">
        <v>280</v>
      </c>
      <c r="CQ198" s="22" t="s">
        <v>786</v>
      </c>
      <c r="CR198" s="22" t="s">
        <v>195</v>
      </c>
      <c r="CS198" s="22" t="s">
        <v>283</v>
      </c>
      <c r="CT198" s="22" t="s">
        <v>426</v>
      </c>
      <c r="CU198" s="22" t="s">
        <v>425</v>
      </c>
      <c r="CV198" s="22" t="s">
        <v>427</v>
      </c>
      <c r="CW198" s="22" t="s">
        <v>585</v>
      </c>
      <c r="CX198" s="22" t="s">
        <v>291</v>
      </c>
      <c r="CY198" s="22" t="s">
        <v>292</v>
      </c>
      <c r="CZ198" s="22" t="s">
        <v>787</v>
      </c>
      <c r="DA198" s="22" t="s">
        <v>425</v>
      </c>
      <c r="DB198" s="22" t="s">
        <v>427</v>
      </c>
      <c r="DC198" s="22" t="s">
        <v>788</v>
      </c>
      <c r="DD198" s="22" t="s">
        <v>425</v>
      </c>
      <c r="DE198" s="22" t="s">
        <v>789</v>
      </c>
      <c r="DF198" s="22" t="s">
        <v>284</v>
      </c>
      <c r="DG198" s="22" t="s">
        <v>276</v>
      </c>
      <c r="DH198" s="22" t="s">
        <v>285</v>
      </c>
      <c r="DI198" s="22" t="s">
        <v>790</v>
      </c>
      <c r="DJ198" s="22" t="s">
        <v>425</v>
      </c>
      <c r="DK198" s="22" t="s">
        <v>427</v>
      </c>
      <c r="DL198" s="22" t="s">
        <v>791</v>
      </c>
      <c r="DM198" s="22" t="s">
        <v>425</v>
      </c>
      <c r="DN198" s="22" t="s">
        <v>427</v>
      </c>
      <c r="DO198" s="22" t="s">
        <v>792</v>
      </c>
      <c r="DP198" s="22" t="s">
        <v>425</v>
      </c>
      <c r="DQ198" s="22" t="s">
        <v>793</v>
      </c>
      <c r="DR198" s="22" t="s">
        <v>637</v>
      </c>
      <c r="DS198" s="22" t="s">
        <v>425</v>
      </c>
      <c r="DT198" s="22" t="s">
        <v>583</v>
      </c>
      <c r="DU198" s="22" t="s">
        <v>794</v>
      </c>
      <c r="DV198" s="22" t="s">
        <v>195</v>
      </c>
      <c r="DW198" s="22" t="s">
        <v>230</v>
      </c>
      <c r="DX198" s="22" t="s">
        <v>795</v>
      </c>
      <c r="DY198" s="22" t="s">
        <v>438</v>
      </c>
      <c r="DZ198" s="22" t="s">
        <v>445</v>
      </c>
      <c r="EA198" s="22" t="s">
        <v>207</v>
      </c>
      <c r="EB198" s="22" t="s">
        <v>206</v>
      </c>
      <c r="EC198" s="22" t="s">
        <v>206</v>
      </c>
      <c r="ED198" s="63">
        <v>11</v>
      </c>
      <c r="EE198" s="68">
        <v>0.03</v>
      </c>
      <c r="EF198" s="70" t="s">
        <v>235</v>
      </c>
      <c r="EG198" s="70" t="s">
        <v>235</v>
      </c>
      <c r="EH198" s="72">
        <v>1989</v>
      </c>
      <c r="EI198" s="69" t="s">
        <v>235</v>
      </c>
      <c r="EJ198" s="69" t="s">
        <v>235</v>
      </c>
      <c r="EK198" s="69" t="s">
        <v>235</v>
      </c>
      <c r="EL198" s="69" t="s">
        <v>235</v>
      </c>
      <c r="EM198" s="69" t="s">
        <v>235</v>
      </c>
      <c r="EN198" s="21" t="s">
        <v>798</v>
      </c>
      <c r="EO198" s="64">
        <v>92.675000000000011</v>
      </c>
    </row>
    <row r="199" spans="1:146" ht="31.5" customHeight="1" x14ac:dyDescent="0.45">
      <c r="A199" s="22">
        <v>35</v>
      </c>
      <c r="B199" s="21">
        <v>198</v>
      </c>
      <c r="D199" s="52" t="s">
        <v>774</v>
      </c>
      <c r="E199" s="21" t="s">
        <v>177</v>
      </c>
      <c r="F199" s="21">
        <v>2005</v>
      </c>
      <c r="G199" s="21" t="s">
        <v>775</v>
      </c>
      <c r="H199" s="21" t="s">
        <v>235</v>
      </c>
      <c r="I199" s="18" t="s">
        <v>178</v>
      </c>
      <c r="J199" s="21" t="s">
        <v>776</v>
      </c>
      <c r="K199" s="21" t="s">
        <v>606</v>
      </c>
      <c r="L199" s="21" t="s">
        <v>799</v>
      </c>
      <c r="M199" s="21" t="s">
        <v>777</v>
      </c>
      <c r="N199" s="21">
        <v>26.122651000000001</v>
      </c>
      <c r="O199" s="21">
        <v>-81.791050999999996</v>
      </c>
      <c r="P199" s="22" t="s">
        <v>260</v>
      </c>
      <c r="Q199" s="22" t="s">
        <v>260</v>
      </c>
      <c r="R199" s="23" t="s">
        <v>320</v>
      </c>
      <c r="S199" s="18" t="s">
        <v>235</v>
      </c>
      <c r="Z199" s="21" t="s">
        <v>187</v>
      </c>
      <c r="AA199" s="21" t="s">
        <v>187</v>
      </c>
      <c r="AD199" s="21" t="s">
        <v>778</v>
      </c>
      <c r="AE199" s="32" t="s">
        <v>437</v>
      </c>
      <c r="AF199" s="22" t="s">
        <v>206</v>
      </c>
      <c r="AG199" s="22" t="s">
        <v>206</v>
      </c>
      <c r="AH199" s="21" t="s">
        <v>207</v>
      </c>
      <c r="AI199" s="21" t="s">
        <v>192</v>
      </c>
      <c r="AJ199" s="21" t="s">
        <v>193</v>
      </c>
      <c r="AK199" s="21" t="s">
        <v>192</v>
      </c>
      <c r="AL199" s="21" t="s">
        <v>192</v>
      </c>
      <c r="AM199" s="21" t="s">
        <v>192</v>
      </c>
      <c r="AN199" s="21" t="s">
        <v>192</v>
      </c>
      <c r="AO199" s="21" t="s">
        <v>192</v>
      </c>
      <c r="AP199" s="21" t="s">
        <v>195</v>
      </c>
      <c r="AQ199" s="21" t="s">
        <v>276</v>
      </c>
      <c r="AR199" s="22" t="s">
        <v>227</v>
      </c>
      <c r="AS199" s="22" t="s">
        <v>195</v>
      </c>
      <c r="AT199" s="22" t="s">
        <v>228</v>
      </c>
      <c r="AU199" s="22" t="s">
        <v>577</v>
      </c>
      <c r="AV199" s="22" t="s">
        <v>276</v>
      </c>
      <c r="AW199" s="22" t="s">
        <v>578</v>
      </c>
      <c r="AX199" s="22" t="s">
        <v>200</v>
      </c>
      <c r="AY199" s="22" t="s">
        <v>195</v>
      </c>
      <c r="AZ199" s="22" t="s">
        <v>230</v>
      </c>
      <c r="BA199" s="22" t="s">
        <v>575</v>
      </c>
      <c r="BB199" s="22" t="s">
        <v>276</v>
      </c>
      <c r="BC199" s="22" t="s">
        <v>576</v>
      </c>
      <c r="BD199" s="22" t="s">
        <v>779</v>
      </c>
      <c r="BE199" s="22" t="s">
        <v>279</v>
      </c>
      <c r="BF199" s="22" t="s">
        <v>780</v>
      </c>
      <c r="BG199" s="22" t="s">
        <v>546</v>
      </c>
      <c r="BH199" s="22" t="s">
        <v>195</v>
      </c>
      <c r="BI199" s="22" t="s">
        <v>230</v>
      </c>
      <c r="BJ199" s="22" t="s">
        <v>781</v>
      </c>
      <c r="BK199" s="22" t="s">
        <v>279</v>
      </c>
      <c r="BL199" s="22" t="s">
        <v>780</v>
      </c>
      <c r="BM199" s="22" t="s">
        <v>782</v>
      </c>
      <c r="BN199" s="22" t="s">
        <v>279</v>
      </c>
      <c r="BO199" s="22" t="s">
        <v>780</v>
      </c>
      <c r="BP199" s="22" t="s">
        <v>282</v>
      </c>
      <c r="BQ199" s="22" t="s">
        <v>195</v>
      </c>
      <c r="BR199" s="22" t="s">
        <v>283</v>
      </c>
      <c r="BS199" s="22" t="s">
        <v>579</v>
      </c>
      <c r="BT199" s="22" t="s">
        <v>276</v>
      </c>
      <c r="BU199" s="22" t="s">
        <v>580</v>
      </c>
      <c r="BV199" s="22" t="s">
        <v>783</v>
      </c>
      <c r="BW199" s="22" t="s">
        <v>195</v>
      </c>
      <c r="BX199" s="22" t="s">
        <v>230</v>
      </c>
      <c r="BY199" s="22" t="s">
        <v>440</v>
      </c>
      <c r="BZ199" s="22" t="s">
        <v>195</v>
      </c>
      <c r="CA199" s="22" t="s">
        <v>441</v>
      </c>
      <c r="CB199" s="22" t="s">
        <v>277</v>
      </c>
      <c r="CC199" s="22" t="s">
        <v>195</v>
      </c>
      <c r="CD199" s="22" t="s">
        <v>230</v>
      </c>
      <c r="CE199" s="22" t="s">
        <v>278</v>
      </c>
      <c r="CF199" s="22" t="s">
        <v>279</v>
      </c>
      <c r="CG199" s="22" t="s">
        <v>280</v>
      </c>
      <c r="CH199" s="22" t="s">
        <v>581</v>
      </c>
      <c r="CI199" s="22" t="s">
        <v>276</v>
      </c>
      <c r="CJ199" s="22" t="s">
        <v>576</v>
      </c>
      <c r="CK199" s="22" t="s">
        <v>784</v>
      </c>
      <c r="CL199" s="22" t="s">
        <v>279</v>
      </c>
      <c r="CM199" s="22" t="s">
        <v>780</v>
      </c>
      <c r="CN199" s="22" t="s">
        <v>785</v>
      </c>
      <c r="CO199" s="22" t="s">
        <v>279</v>
      </c>
      <c r="CP199" s="22" t="s">
        <v>280</v>
      </c>
      <c r="CQ199" s="22" t="s">
        <v>786</v>
      </c>
      <c r="CR199" s="22" t="s">
        <v>195</v>
      </c>
      <c r="CS199" s="22" t="s">
        <v>283</v>
      </c>
      <c r="CT199" s="22" t="s">
        <v>426</v>
      </c>
      <c r="CU199" s="22" t="s">
        <v>425</v>
      </c>
      <c r="CV199" s="22" t="s">
        <v>427</v>
      </c>
      <c r="CW199" s="22" t="s">
        <v>585</v>
      </c>
      <c r="CX199" s="22" t="s">
        <v>291</v>
      </c>
      <c r="CY199" s="22" t="s">
        <v>292</v>
      </c>
      <c r="CZ199" s="22" t="s">
        <v>787</v>
      </c>
      <c r="DA199" s="22" t="s">
        <v>425</v>
      </c>
      <c r="DB199" s="22" t="s">
        <v>427</v>
      </c>
      <c r="DC199" s="22" t="s">
        <v>788</v>
      </c>
      <c r="DD199" s="22" t="s">
        <v>425</v>
      </c>
      <c r="DE199" s="22" t="s">
        <v>789</v>
      </c>
      <c r="DF199" s="22" t="s">
        <v>284</v>
      </c>
      <c r="DG199" s="22" t="s">
        <v>276</v>
      </c>
      <c r="DH199" s="22" t="s">
        <v>285</v>
      </c>
      <c r="DI199" s="22" t="s">
        <v>790</v>
      </c>
      <c r="DJ199" s="22" t="s">
        <v>425</v>
      </c>
      <c r="DK199" s="22" t="s">
        <v>427</v>
      </c>
      <c r="DL199" s="22" t="s">
        <v>791</v>
      </c>
      <c r="DM199" s="22" t="s">
        <v>425</v>
      </c>
      <c r="DN199" s="22" t="s">
        <v>427</v>
      </c>
      <c r="DO199" s="22" t="s">
        <v>792</v>
      </c>
      <c r="DP199" s="22" t="s">
        <v>425</v>
      </c>
      <c r="DQ199" s="22" t="s">
        <v>793</v>
      </c>
      <c r="DR199" s="22" t="s">
        <v>637</v>
      </c>
      <c r="DS199" s="22" t="s">
        <v>425</v>
      </c>
      <c r="DT199" s="22" t="s">
        <v>583</v>
      </c>
      <c r="DU199" s="22" t="s">
        <v>794</v>
      </c>
      <c r="DV199" s="22" t="s">
        <v>195</v>
      </c>
      <c r="DW199" s="22" t="s">
        <v>230</v>
      </c>
      <c r="DX199" s="22" t="s">
        <v>795</v>
      </c>
      <c r="DY199" s="22" t="s">
        <v>438</v>
      </c>
      <c r="DZ199" s="22" t="s">
        <v>445</v>
      </c>
      <c r="EA199" s="22" t="s">
        <v>207</v>
      </c>
      <c r="EB199" s="22" t="s">
        <v>206</v>
      </c>
      <c r="EC199" s="22" t="s">
        <v>206</v>
      </c>
      <c r="ED199" s="63">
        <v>11</v>
      </c>
      <c r="EE199" s="68">
        <v>0.03</v>
      </c>
      <c r="EF199" s="70" t="s">
        <v>235</v>
      </c>
      <c r="EG199" s="70" t="s">
        <v>235</v>
      </c>
      <c r="EH199" s="72">
        <v>1989</v>
      </c>
      <c r="EI199" s="69" t="s">
        <v>235</v>
      </c>
      <c r="EJ199" s="69" t="s">
        <v>235</v>
      </c>
      <c r="EK199" s="69" t="s">
        <v>235</v>
      </c>
      <c r="EL199" s="69" t="s">
        <v>235</v>
      </c>
      <c r="EM199" s="69" t="s">
        <v>235</v>
      </c>
      <c r="EN199" s="21" t="s">
        <v>800</v>
      </c>
      <c r="EO199" s="64">
        <v>81.5</v>
      </c>
    </row>
    <row r="200" spans="1:146" ht="31.5" customHeight="1" x14ac:dyDescent="0.45">
      <c r="A200" s="22">
        <v>35</v>
      </c>
      <c r="B200" s="22">
        <v>199</v>
      </c>
      <c r="D200" s="52" t="s">
        <v>774</v>
      </c>
      <c r="E200" s="21" t="s">
        <v>177</v>
      </c>
      <c r="F200" s="21">
        <v>2005</v>
      </c>
      <c r="G200" s="21">
        <v>1982</v>
      </c>
      <c r="H200" s="21" t="s">
        <v>235</v>
      </c>
      <c r="I200" s="18" t="s">
        <v>296</v>
      </c>
      <c r="J200" s="21" t="s">
        <v>801</v>
      </c>
      <c r="K200" s="21" t="s">
        <v>606</v>
      </c>
      <c r="L200" s="21" t="s">
        <v>433</v>
      </c>
      <c r="M200" s="21" t="s">
        <v>777</v>
      </c>
      <c r="N200" s="21">
        <v>26.122651000000001</v>
      </c>
      <c r="O200" s="21">
        <v>-81.791050999999996</v>
      </c>
      <c r="P200" s="22" t="s">
        <v>260</v>
      </c>
      <c r="Q200" s="22" t="s">
        <v>260</v>
      </c>
      <c r="R200" s="23" t="s">
        <v>320</v>
      </c>
      <c r="S200" s="18" t="s">
        <v>235</v>
      </c>
      <c r="AE200" s="22" t="s">
        <v>302</v>
      </c>
      <c r="AF200" s="22" t="s">
        <v>302</v>
      </c>
      <c r="AG200" s="22" t="s">
        <v>302</v>
      </c>
      <c r="AH200" s="22" t="s">
        <v>302</v>
      </c>
      <c r="AI200" s="22" t="s">
        <v>302</v>
      </c>
      <c r="AJ200" s="22" t="s">
        <v>302</v>
      </c>
      <c r="AK200" s="22" t="s">
        <v>302</v>
      </c>
      <c r="AL200" s="22" t="s">
        <v>302</v>
      </c>
      <c r="AM200" s="22" t="s">
        <v>302</v>
      </c>
      <c r="AN200" s="22" t="s">
        <v>302</v>
      </c>
      <c r="AO200" s="22" t="s">
        <v>302</v>
      </c>
      <c r="AP200" s="35" t="s">
        <v>302</v>
      </c>
      <c r="AQ200" s="35" t="s">
        <v>302</v>
      </c>
      <c r="EA200" s="35" t="s">
        <v>302</v>
      </c>
      <c r="EB200" s="35" t="s">
        <v>302</v>
      </c>
      <c r="EC200" s="35" t="s">
        <v>302</v>
      </c>
      <c r="ED200" s="63">
        <v>0.66666666666666663</v>
      </c>
      <c r="EE200" s="68" t="s">
        <v>235</v>
      </c>
      <c r="EF200" s="70" t="s">
        <v>235</v>
      </c>
      <c r="EG200" s="70" t="s">
        <v>235</v>
      </c>
      <c r="EH200" s="72">
        <v>1982</v>
      </c>
      <c r="EI200" s="69" t="s">
        <v>235</v>
      </c>
      <c r="EJ200" s="69" t="s">
        <v>235</v>
      </c>
      <c r="EK200" s="69" t="s">
        <v>235</v>
      </c>
      <c r="EL200" s="69" t="s">
        <v>235</v>
      </c>
      <c r="EM200" s="69" t="s">
        <v>235</v>
      </c>
      <c r="EN200" s="21" t="s">
        <v>802</v>
      </c>
      <c r="EO200" s="64">
        <v>97</v>
      </c>
    </row>
    <row r="201" spans="1:146" ht="31.5" customHeight="1" x14ac:dyDescent="0.45">
      <c r="A201" s="22">
        <v>35</v>
      </c>
      <c r="B201" s="21">
        <v>200</v>
      </c>
      <c r="D201" s="52" t="s">
        <v>774</v>
      </c>
      <c r="E201" s="21" t="s">
        <v>177</v>
      </c>
      <c r="F201" s="21">
        <v>2005</v>
      </c>
      <c r="G201" s="21" t="s">
        <v>803</v>
      </c>
      <c r="H201" s="21" t="s">
        <v>235</v>
      </c>
      <c r="I201" s="18" t="s">
        <v>296</v>
      </c>
      <c r="J201" s="21" t="s">
        <v>801</v>
      </c>
      <c r="K201" s="21" t="s">
        <v>606</v>
      </c>
      <c r="L201" s="21" t="s">
        <v>433</v>
      </c>
      <c r="M201" s="21" t="s">
        <v>777</v>
      </c>
      <c r="N201" s="21">
        <v>26.122651000000001</v>
      </c>
      <c r="O201" s="21">
        <v>-81.791050999999996</v>
      </c>
      <c r="P201" s="22" t="s">
        <v>260</v>
      </c>
      <c r="Q201" s="22" t="s">
        <v>260</v>
      </c>
      <c r="R201" s="23" t="s">
        <v>320</v>
      </c>
      <c r="S201" s="18" t="s">
        <v>235</v>
      </c>
      <c r="AE201" s="22" t="s">
        <v>302</v>
      </c>
      <c r="AF201" s="22" t="s">
        <v>302</v>
      </c>
      <c r="AG201" s="22" t="s">
        <v>302</v>
      </c>
      <c r="AH201" s="22" t="s">
        <v>302</v>
      </c>
      <c r="AI201" s="22" t="s">
        <v>302</v>
      </c>
      <c r="AJ201" s="22" t="s">
        <v>302</v>
      </c>
      <c r="AK201" s="22" t="s">
        <v>302</v>
      </c>
      <c r="AL201" s="22" t="s">
        <v>302</v>
      </c>
      <c r="AM201" s="22" t="s">
        <v>302</v>
      </c>
      <c r="AN201" s="22" t="s">
        <v>302</v>
      </c>
      <c r="AO201" s="22" t="s">
        <v>302</v>
      </c>
      <c r="AP201" s="35" t="s">
        <v>302</v>
      </c>
      <c r="AQ201" s="35" t="s">
        <v>302</v>
      </c>
      <c r="EA201" s="35" t="s">
        <v>302</v>
      </c>
      <c r="EB201" s="35" t="s">
        <v>302</v>
      </c>
      <c r="EC201" s="35" t="s">
        <v>302</v>
      </c>
      <c r="ED201" s="63">
        <v>3.5</v>
      </c>
      <c r="EE201" s="68" t="s">
        <v>235</v>
      </c>
      <c r="EF201" s="70" t="s">
        <v>235</v>
      </c>
      <c r="EG201" s="70" t="s">
        <v>235</v>
      </c>
      <c r="EH201" s="72">
        <v>1982</v>
      </c>
      <c r="EI201" s="69" t="s">
        <v>235</v>
      </c>
      <c r="EJ201" s="69" t="s">
        <v>235</v>
      </c>
      <c r="EK201" s="69" t="s">
        <v>235</v>
      </c>
      <c r="EL201" s="69" t="s">
        <v>235</v>
      </c>
      <c r="EM201" s="69" t="s">
        <v>235</v>
      </c>
      <c r="EN201" s="21" t="s">
        <v>804</v>
      </c>
      <c r="EO201" s="64">
        <v>85</v>
      </c>
    </row>
    <row r="202" spans="1:146" ht="31.5" customHeight="1" x14ac:dyDescent="0.45">
      <c r="A202" s="21">
        <v>36</v>
      </c>
      <c r="B202" s="22">
        <v>201</v>
      </c>
      <c r="C202" s="21">
        <v>36</v>
      </c>
      <c r="D202" s="52" t="s">
        <v>805</v>
      </c>
      <c r="E202" s="21" t="s">
        <v>483</v>
      </c>
      <c r="F202" s="21">
        <v>1984</v>
      </c>
      <c r="G202" s="21" t="s">
        <v>806</v>
      </c>
      <c r="H202" s="21" t="s">
        <v>235</v>
      </c>
      <c r="I202" s="18" t="s">
        <v>178</v>
      </c>
      <c r="J202" s="21" t="s">
        <v>807</v>
      </c>
      <c r="K202" s="21" t="s">
        <v>180</v>
      </c>
      <c r="L202" s="21" t="s">
        <v>808</v>
      </c>
      <c r="M202" s="21" t="s">
        <v>809</v>
      </c>
      <c r="N202" s="21">
        <v>-27.405714</v>
      </c>
      <c r="O202" s="21">
        <v>153.44035099999999</v>
      </c>
      <c r="P202" s="22" t="s">
        <v>318</v>
      </c>
      <c r="Q202" s="22" t="s">
        <v>319</v>
      </c>
      <c r="R202" s="23" t="s">
        <v>320</v>
      </c>
      <c r="S202" s="18" t="s">
        <v>235</v>
      </c>
      <c r="AC202" s="21" t="s">
        <v>187</v>
      </c>
      <c r="AD202" s="21" t="s">
        <v>810</v>
      </c>
      <c r="AE202" s="53" t="s">
        <v>225</v>
      </c>
      <c r="AF202" s="21" t="s">
        <v>224</v>
      </c>
      <c r="AG202" s="21" t="s">
        <v>206</v>
      </c>
      <c r="AH202" s="21" t="s">
        <v>193</v>
      </c>
      <c r="AI202" s="21" t="s">
        <v>192</v>
      </c>
      <c r="AJ202" s="21" t="s">
        <v>193</v>
      </c>
      <c r="AK202" s="21" t="s">
        <v>192</v>
      </c>
      <c r="AL202" s="21" t="s">
        <v>193</v>
      </c>
      <c r="AM202" s="21" t="s">
        <v>192</v>
      </c>
      <c r="AN202" s="21" t="s">
        <v>192</v>
      </c>
      <c r="AO202" s="21" t="s">
        <v>192</v>
      </c>
      <c r="AP202" s="21" t="s">
        <v>195</v>
      </c>
      <c r="AQ202" s="21" t="s">
        <v>276</v>
      </c>
      <c r="AR202" s="22" t="s">
        <v>227</v>
      </c>
      <c r="AS202" s="21" t="s">
        <v>195</v>
      </c>
      <c r="AT202" s="21" t="s">
        <v>228</v>
      </c>
      <c r="AU202" s="22" t="s">
        <v>577</v>
      </c>
      <c r="AV202" s="21" t="s">
        <v>276</v>
      </c>
      <c r="AW202" s="21" t="s">
        <v>578</v>
      </c>
      <c r="AX202" s="22" t="s">
        <v>200</v>
      </c>
      <c r="AY202" s="21" t="s">
        <v>195</v>
      </c>
      <c r="AZ202" s="21" t="s">
        <v>230</v>
      </c>
      <c r="BA202" s="22" t="s">
        <v>282</v>
      </c>
      <c r="BB202" s="21" t="s">
        <v>195</v>
      </c>
      <c r="BC202" s="21" t="s">
        <v>283</v>
      </c>
      <c r="BD202" s="22" t="s">
        <v>579</v>
      </c>
      <c r="BE202" s="21" t="s">
        <v>276</v>
      </c>
      <c r="BF202" s="21" t="s">
        <v>580</v>
      </c>
      <c r="BG202" s="22" t="s">
        <v>284</v>
      </c>
      <c r="BH202" s="21" t="s">
        <v>276</v>
      </c>
      <c r="BI202" s="21" t="s">
        <v>285</v>
      </c>
      <c r="BJ202" s="22" t="s">
        <v>442</v>
      </c>
      <c r="BK202" s="21" t="s">
        <v>438</v>
      </c>
      <c r="BL202" s="21" t="s">
        <v>443</v>
      </c>
      <c r="BM202" s="22" t="s">
        <v>811</v>
      </c>
      <c r="BN202" s="21" t="s">
        <v>438</v>
      </c>
      <c r="BO202" s="21" t="s">
        <v>445</v>
      </c>
      <c r="BP202" s="22" t="s">
        <v>788</v>
      </c>
      <c r="BQ202" s="21" t="s">
        <v>425</v>
      </c>
      <c r="BR202" s="21" t="s">
        <v>789</v>
      </c>
      <c r="BS202" s="22" t="s">
        <v>785</v>
      </c>
      <c r="BT202" s="21" t="s">
        <v>279</v>
      </c>
      <c r="BU202" s="21" t="s">
        <v>280</v>
      </c>
      <c r="BV202" s="22" t="s">
        <v>277</v>
      </c>
      <c r="BW202" s="21" t="s">
        <v>195</v>
      </c>
      <c r="BX202" s="21" t="s">
        <v>230</v>
      </c>
      <c r="BY202" s="22" t="s">
        <v>200</v>
      </c>
      <c r="BZ202" s="21" t="s">
        <v>279</v>
      </c>
      <c r="CA202" s="21" t="s">
        <v>280</v>
      </c>
      <c r="EA202" s="21" t="s">
        <v>207</v>
      </c>
      <c r="EB202" s="21" t="s">
        <v>206</v>
      </c>
      <c r="EC202" s="21" t="s">
        <v>206</v>
      </c>
      <c r="ED202" s="63">
        <v>4</v>
      </c>
      <c r="EE202" s="68" t="s">
        <v>235</v>
      </c>
      <c r="EF202" s="70" t="s">
        <v>235</v>
      </c>
      <c r="EG202" s="70" t="s">
        <v>235</v>
      </c>
      <c r="EH202" s="72">
        <v>1979</v>
      </c>
      <c r="EI202" s="69" t="s">
        <v>235</v>
      </c>
      <c r="EJ202" s="69" t="s">
        <v>235</v>
      </c>
      <c r="EK202" s="69" t="s">
        <v>235</v>
      </c>
      <c r="EL202" s="69" t="s">
        <v>235</v>
      </c>
      <c r="EM202" s="69" t="s">
        <v>235</v>
      </c>
      <c r="EN202" s="21" t="s">
        <v>812</v>
      </c>
      <c r="EO202" s="64">
        <v>81</v>
      </c>
    </row>
    <row r="203" spans="1:146" ht="31.5" customHeight="1" x14ac:dyDescent="0.45">
      <c r="A203" s="21">
        <v>36</v>
      </c>
      <c r="B203" s="21">
        <v>202</v>
      </c>
      <c r="D203" s="52" t="s">
        <v>805</v>
      </c>
      <c r="E203" s="21" t="s">
        <v>483</v>
      </c>
      <c r="F203" s="21">
        <v>1984</v>
      </c>
      <c r="G203" s="21" t="s">
        <v>806</v>
      </c>
      <c r="H203" s="21" t="s">
        <v>235</v>
      </c>
      <c r="I203" s="18" t="s">
        <v>178</v>
      </c>
      <c r="J203" s="21" t="s">
        <v>813</v>
      </c>
      <c r="K203" s="21" t="s">
        <v>257</v>
      </c>
      <c r="L203" s="21" t="s">
        <v>808</v>
      </c>
      <c r="M203" s="21" t="s">
        <v>809</v>
      </c>
      <c r="N203" s="21">
        <v>-27.405714</v>
      </c>
      <c r="O203" s="21">
        <v>153.44035099999999</v>
      </c>
      <c r="P203" s="22" t="s">
        <v>318</v>
      </c>
      <c r="Q203" s="22" t="s">
        <v>319</v>
      </c>
      <c r="R203" s="23" t="s">
        <v>320</v>
      </c>
      <c r="S203" s="18" t="s">
        <v>235</v>
      </c>
      <c r="AC203" s="21" t="s">
        <v>187</v>
      </c>
      <c r="AD203" s="21" t="s">
        <v>810</v>
      </c>
      <c r="AE203" s="53" t="s">
        <v>225</v>
      </c>
      <c r="AF203" s="21" t="s">
        <v>224</v>
      </c>
      <c r="AG203" s="21" t="s">
        <v>206</v>
      </c>
      <c r="AH203" s="21" t="s">
        <v>193</v>
      </c>
      <c r="AI203" s="21" t="s">
        <v>192</v>
      </c>
      <c r="AJ203" s="21" t="s">
        <v>193</v>
      </c>
      <c r="AK203" s="21" t="s">
        <v>192</v>
      </c>
      <c r="AL203" s="21" t="s">
        <v>193</v>
      </c>
      <c r="AM203" s="21" t="s">
        <v>192</v>
      </c>
      <c r="AN203" s="21" t="s">
        <v>192</v>
      </c>
      <c r="AO203" s="21" t="s">
        <v>192</v>
      </c>
      <c r="AP203" s="21" t="s">
        <v>195</v>
      </c>
      <c r="AQ203" s="21" t="s">
        <v>276</v>
      </c>
      <c r="AR203" s="22" t="s">
        <v>227</v>
      </c>
      <c r="AS203" s="21" t="s">
        <v>195</v>
      </c>
      <c r="AT203" s="21" t="s">
        <v>228</v>
      </c>
      <c r="AU203" s="22" t="s">
        <v>577</v>
      </c>
      <c r="AV203" s="21" t="s">
        <v>276</v>
      </c>
      <c r="AW203" s="21" t="s">
        <v>578</v>
      </c>
      <c r="AX203" s="22" t="s">
        <v>200</v>
      </c>
      <c r="AY203" s="21" t="s">
        <v>195</v>
      </c>
      <c r="AZ203" s="21" t="s">
        <v>230</v>
      </c>
      <c r="BA203" s="22" t="s">
        <v>282</v>
      </c>
      <c r="BB203" s="21" t="s">
        <v>195</v>
      </c>
      <c r="BC203" s="21" t="s">
        <v>283</v>
      </c>
      <c r="BD203" s="22" t="s">
        <v>579</v>
      </c>
      <c r="BE203" s="21" t="s">
        <v>276</v>
      </c>
      <c r="BF203" s="21" t="s">
        <v>580</v>
      </c>
      <c r="BG203" s="22" t="s">
        <v>284</v>
      </c>
      <c r="BH203" s="21" t="s">
        <v>276</v>
      </c>
      <c r="BI203" s="21" t="s">
        <v>285</v>
      </c>
      <c r="BJ203" s="22" t="s">
        <v>442</v>
      </c>
      <c r="BK203" s="21" t="s">
        <v>438</v>
      </c>
      <c r="BL203" s="21" t="s">
        <v>443</v>
      </c>
      <c r="BM203" s="22" t="s">
        <v>811</v>
      </c>
      <c r="BN203" s="21" t="s">
        <v>438</v>
      </c>
      <c r="BO203" s="21" t="s">
        <v>445</v>
      </c>
      <c r="BP203" s="22" t="s">
        <v>788</v>
      </c>
      <c r="BQ203" s="21" t="s">
        <v>425</v>
      </c>
      <c r="BR203" s="21" t="s">
        <v>789</v>
      </c>
      <c r="BS203" s="22" t="s">
        <v>785</v>
      </c>
      <c r="BT203" s="21" t="s">
        <v>279</v>
      </c>
      <c r="BU203" s="21" t="s">
        <v>280</v>
      </c>
      <c r="BV203" s="22" t="s">
        <v>277</v>
      </c>
      <c r="BW203" s="21" t="s">
        <v>195</v>
      </c>
      <c r="BX203" s="21" t="s">
        <v>230</v>
      </c>
      <c r="BY203" s="22" t="s">
        <v>200</v>
      </c>
      <c r="BZ203" s="21" t="s">
        <v>279</v>
      </c>
      <c r="CA203" s="21" t="s">
        <v>280</v>
      </c>
      <c r="EA203" s="21" t="s">
        <v>207</v>
      </c>
      <c r="EB203" s="21" t="s">
        <v>206</v>
      </c>
      <c r="EC203" s="21" t="s">
        <v>206</v>
      </c>
      <c r="ED203" s="63">
        <v>4</v>
      </c>
      <c r="EE203" s="68" t="s">
        <v>235</v>
      </c>
      <c r="EF203" s="70" t="s">
        <v>235</v>
      </c>
      <c r="EG203" s="70" t="s">
        <v>235</v>
      </c>
      <c r="EH203" s="72">
        <v>1979</v>
      </c>
      <c r="EI203" s="69" t="s">
        <v>235</v>
      </c>
      <c r="EJ203" s="69" t="s">
        <v>235</v>
      </c>
      <c r="EK203" s="69" t="s">
        <v>235</v>
      </c>
      <c r="EL203" s="69" t="s">
        <v>235</v>
      </c>
      <c r="EM203" s="69" t="s">
        <v>235</v>
      </c>
      <c r="EN203" s="21" t="s">
        <v>814</v>
      </c>
      <c r="EO203" s="64">
        <v>81</v>
      </c>
    </row>
    <row r="204" spans="1:146" ht="31.5" customHeight="1" x14ac:dyDescent="0.45">
      <c r="A204" s="18">
        <v>37</v>
      </c>
      <c r="B204" s="22">
        <v>203</v>
      </c>
      <c r="C204" s="21">
        <v>37</v>
      </c>
      <c r="D204" s="34" t="s">
        <v>1281</v>
      </c>
      <c r="E204" s="18" t="s">
        <v>483</v>
      </c>
      <c r="F204" s="18">
        <v>2015</v>
      </c>
      <c r="G204" s="18" t="s">
        <v>1282</v>
      </c>
      <c r="H204" s="21" t="s">
        <v>235</v>
      </c>
      <c r="I204" s="18" t="s">
        <v>178</v>
      </c>
      <c r="J204" s="18" t="s">
        <v>1283</v>
      </c>
      <c r="K204" s="18" t="s">
        <v>180</v>
      </c>
      <c r="L204" s="18" t="s">
        <v>1284</v>
      </c>
      <c r="M204" s="18" t="s">
        <v>1236</v>
      </c>
      <c r="N204" s="59">
        <v>-5.9825499999999998</v>
      </c>
      <c r="O204" s="59">
        <v>107.31470899999999</v>
      </c>
      <c r="P204" s="23" t="s">
        <v>271</v>
      </c>
      <c r="Q204" s="23" t="s">
        <v>272</v>
      </c>
      <c r="R204" s="23" t="s">
        <v>185</v>
      </c>
      <c r="S204" s="18" t="s">
        <v>235</v>
      </c>
      <c r="T204" s="18"/>
      <c r="U204" s="18"/>
      <c r="V204" s="18"/>
      <c r="W204" s="18"/>
      <c r="X204" s="18"/>
      <c r="Y204" s="18"/>
      <c r="Z204" s="18"/>
      <c r="AA204" s="18"/>
      <c r="AB204" s="18" t="s">
        <v>187</v>
      </c>
      <c r="AC204" s="18" t="s">
        <v>187</v>
      </c>
      <c r="AD204" s="18" t="s">
        <v>1285</v>
      </c>
      <c r="AE204" s="56" t="s">
        <v>264</v>
      </c>
      <c r="AF204" s="21" t="s">
        <v>275</v>
      </c>
      <c r="AG204" s="21" t="s">
        <v>206</v>
      </c>
      <c r="AH204" s="21" t="s">
        <v>192</v>
      </c>
      <c r="AI204" s="21" t="s">
        <v>192</v>
      </c>
      <c r="AJ204" s="21" t="s">
        <v>192</v>
      </c>
      <c r="AK204" s="21" t="s">
        <v>207</v>
      </c>
      <c r="AL204" s="21" t="s">
        <v>192</v>
      </c>
      <c r="AM204" s="21" t="s">
        <v>192</v>
      </c>
      <c r="AN204" s="21" t="s">
        <v>207</v>
      </c>
      <c r="AO204" s="21" t="s">
        <v>207</v>
      </c>
      <c r="AP204" s="21" t="s">
        <v>195</v>
      </c>
      <c r="AQ204" s="57" t="s">
        <v>206</v>
      </c>
      <c r="AR204" s="59" t="s">
        <v>227</v>
      </c>
      <c r="AS204" s="59" t="s">
        <v>195</v>
      </c>
      <c r="AT204" s="59" t="s">
        <v>228</v>
      </c>
      <c r="AU204" s="59" t="s">
        <v>458</v>
      </c>
      <c r="AV204" s="59" t="s">
        <v>195</v>
      </c>
      <c r="AW204" s="59" t="s">
        <v>230</v>
      </c>
      <c r="EA204" s="21" t="s">
        <v>207</v>
      </c>
      <c r="EB204" s="21" t="s">
        <v>206</v>
      </c>
      <c r="EC204" s="21" t="s">
        <v>206</v>
      </c>
      <c r="ED204" s="63">
        <v>2</v>
      </c>
      <c r="EE204" s="68" t="s">
        <v>235</v>
      </c>
      <c r="EF204" s="70" t="s">
        <v>235</v>
      </c>
      <c r="EG204" s="67" t="s">
        <v>235</v>
      </c>
      <c r="EH204" s="67" t="s">
        <v>235</v>
      </c>
      <c r="EI204" s="69" t="s">
        <v>235</v>
      </c>
      <c r="EJ204" s="69" t="s">
        <v>235</v>
      </c>
      <c r="EK204" s="69" t="s">
        <v>235</v>
      </c>
      <c r="EL204" s="69" t="s">
        <v>235</v>
      </c>
      <c r="EM204" s="69" t="s">
        <v>235</v>
      </c>
      <c r="EN204" s="21" t="s">
        <v>1286</v>
      </c>
      <c r="EO204" s="65">
        <v>14.273333333333332</v>
      </c>
    </row>
    <row r="205" spans="1:146" ht="31.5" customHeight="1" x14ac:dyDescent="0.45">
      <c r="A205" s="18">
        <v>37</v>
      </c>
      <c r="B205" s="21">
        <v>204</v>
      </c>
      <c r="D205" s="34" t="s">
        <v>1281</v>
      </c>
      <c r="E205" s="21" t="s">
        <v>483</v>
      </c>
      <c r="F205" s="18">
        <v>2015</v>
      </c>
      <c r="G205" s="18">
        <v>2013</v>
      </c>
      <c r="H205" s="21" t="s">
        <v>235</v>
      </c>
      <c r="I205" s="18" t="s">
        <v>178</v>
      </c>
      <c r="J205" s="21" t="s">
        <v>1287</v>
      </c>
      <c r="K205" s="21" t="s">
        <v>180</v>
      </c>
      <c r="L205" s="21" t="s">
        <v>1288</v>
      </c>
      <c r="M205" s="21" t="s">
        <v>1289</v>
      </c>
      <c r="N205" s="18">
        <v>-5.960572</v>
      </c>
      <c r="O205" s="18">
        <v>107.301193</v>
      </c>
      <c r="P205" s="22" t="s">
        <v>271</v>
      </c>
      <c r="Q205" s="22" t="s">
        <v>272</v>
      </c>
      <c r="R205" s="23" t="s">
        <v>185</v>
      </c>
      <c r="S205" s="18" t="s">
        <v>235</v>
      </c>
      <c r="T205" s="18"/>
      <c r="U205" s="18"/>
      <c r="V205" s="18"/>
      <c r="W205" s="18"/>
      <c r="X205" s="18"/>
      <c r="Y205" s="18"/>
      <c r="Z205" s="18"/>
      <c r="AA205" s="18"/>
      <c r="AB205" s="18" t="s">
        <v>187</v>
      </c>
      <c r="AC205" s="18" t="s">
        <v>187</v>
      </c>
      <c r="AD205" s="18" t="s">
        <v>1285</v>
      </c>
      <c r="AE205" s="56" t="s">
        <v>264</v>
      </c>
      <c r="AF205" s="21" t="s">
        <v>275</v>
      </c>
      <c r="AG205" s="21" t="s">
        <v>206</v>
      </c>
      <c r="AH205" s="21" t="s">
        <v>192</v>
      </c>
      <c r="AI205" s="21" t="s">
        <v>192</v>
      </c>
      <c r="AJ205" s="21" t="s">
        <v>192</v>
      </c>
      <c r="AK205" s="21" t="s">
        <v>207</v>
      </c>
      <c r="AL205" s="21" t="s">
        <v>192</v>
      </c>
      <c r="AM205" s="21" t="s">
        <v>192</v>
      </c>
      <c r="AN205" s="21" t="s">
        <v>207</v>
      </c>
      <c r="AO205" s="21" t="s">
        <v>207</v>
      </c>
      <c r="AP205" s="21" t="s">
        <v>195</v>
      </c>
      <c r="AQ205" s="57" t="s">
        <v>206</v>
      </c>
      <c r="AR205" s="59" t="s">
        <v>227</v>
      </c>
      <c r="AS205" s="59" t="s">
        <v>195</v>
      </c>
      <c r="AT205" s="59" t="s">
        <v>228</v>
      </c>
      <c r="AU205" s="59" t="s">
        <v>458</v>
      </c>
      <c r="AV205" s="59" t="s">
        <v>195</v>
      </c>
      <c r="AW205" s="59" t="s">
        <v>230</v>
      </c>
      <c r="EA205" s="21" t="s">
        <v>207</v>
      </c>
      <c r="EB205" s="21" t="s">
        <v>206</v>
      </c>
      <c r="EC205" s="21" t="s">
        <v>206</v>
      </c>
      <c r="ED205" s="63">
        <v>0.6</v>
      </c>
      <c r="EE205" s="68">
        <v>0.05</v>
      </c>
      <c r="EF205" s="70" t="s">
        <v>235</v>
      </c>
      <c r="EG205" s="67" t="s">
        <v>235</v>
      </c>
      <c r="EH205" s="67" t="s">
        <v>235</v>
      </c>
      <c r="EI205" s="69" t="s">
        <v>235</v>
      </c>
      <c r="EJ205" s="69" t="s">
        <v>235</v>
      </c>
      <c r="EK205" s="69" t="s">
        <v>235</v>
      </c>
      <c r="EL205" s="69" t="s">
        <v>235</v>
      </c>
      <c r="EM205" s="69" t="s">
        <v>235</v>
      </c>
      <c r="EN205" s="21" t="s">
        <v>1290</v>
      </c>
      <c r="EO205" s="65">
        <v>100</v>
      </c>
    </row>
    <row r="206" spans="1:146" ht="31.5" customHeight="1" x14ac:dyDescent="0.45">
      <c r="A206" s="18">
        <v>37</v>
      </c>
      <c r="B206" s="22">
        <v>205</v>
      </c>
      <c r="D206" s="34" t="s">
        <v>1281</v>
      </c>
      <c r="E206" s="21" t="s">
        <v>483</v>
      </c>
      <c r="F206" s="18">
        <v>2015</v>
      </c>
      <c r="G206" s="18">
        <v>2014</v>
      </c>
      <c r="H206" s="21" t="s">
        <v>235</v>
      </c>
      <c r="I206" s="18" t="s">
        <v>178</v>
      </c>
      <c r="J206" s="21" t="s">
        <v>1291</v>
      </c>
      <c r="K206" s="21" t="s">
        <v>180</v>
      </c>
      <c r="L206" s="21" t="s">
        <v>1288</v>
      </c>
      <c r="M206" s="21" t="s">
        <v>1292</v>
      </c>
      <c r="N206" s="18">
        <v>-5.9721229999999998</v>
      </c>
      <c r="O206" s="18">
        <v>107.341534</v>
      </c>
      <c r="P206" s="22" t="s">
        <v>271</v>
      </c>
      <c r="Q206" s="22" t="s">
        <v>272</v>
      </c>
      <c r="R206" s="23" t="s">
        <v>185</v>
      </c>
      <c r="S206" s="18" t="s">
        <v>235</v>
      </c>
      <c r="T206" s="18"/>
      <c r="U206" s="18"/>
      <c r="V206" s="18"/>
      <c r="W206" s="18"/>
      <c r="X206" s="18"/>
      <c r="Y206" s="18"/>
      <c r="Z206" s="18"/>
      <c r="AA206" s="18"/>
      <c r="AB206" s="18" t="s">
        <v>187</v>
      </c>
      <c r="AC206" s="18" t="s">
        <v>187</v>
      </c>
      <c r="AD206" s="18" t="s">
        <v>1285</v>
      </c>
      <c r="AE206" s="56" t="s">
        <v>264</v>
      </c>
      <c r="AF206" s="59" t="s">
        <v>275</v>
      </c>
      <c r="AG206" s="21" t="s">
        <v>206</v>
      </c>
      <c r="AH206" s="59" t="s">
        <v>192</v>
      </c>
      <c r="AI206" s="59" t="s">
        <v>192</v>
      </c>
      <c r="AJ206" s="59" t="s">
        <v>192</v>
      </c>
      <c r="AK206" s="59" t="s">
        <v>207</v>
      </c>
      <c r="AL206" s="59" t="s">
        <v>192</v>
      </c>
      <c r="AM206" s="59" t="s">
        <v>192</v>
      </c>
      <c r="AN206" s="59" t="s">
        <v>207</v>
      </c>
      <c r="AO206" s="59" t="s">
        <v>207</v>
      </c>
      <c r="AP206" s="59" t="s">
        <v>195</v>
      </c>
      <c r="AQ206" s="57" t="s">
        <v>206</v>
      </c>
      <c r="AR206" s="59" t="s">
        <v>227</v>
      </c>
      <c r="AS206" s="59" t="s">
        <v>195</v>
      </c>
      <c r="AT206" s="59" t="s">
        <v>228</v>
      </c>
      <c r="AU206" s="59" t="s">
        <v>458</v>
      </c>
      <c r="AV206" s="59" t="s">
        <v>195</v>
      </c>
      <c r="AW206" s="59" t="s">
        <v>230</v>
      </c>
      <c r="EA206" s="21" t="s">
        <v>207</v>
      </c>
      <c r="EB206" s="21" t="s">
        <v>206</v>
      </c>
      <c r="EC206" s="21" t="s">
        <v>206</v>
      </c>
      <c r="ED206" s="63">
        <v>0.25</v>
      </c>
      <c r="EE206" s="68">
        <v>2.7</v>
      </c>
      <c r="EF206" s="70" t="s">
        <v>235</v>
      </c>
      <c r="EG206" s="67" t="s">
        <v>235</v>
      </c>
      <c r="EH206" s="67" t="s">
        <v>235</v>
      </c>
      <c r="EI206" s="69" t="s">
        <v>235</v>
      </c>
      <c r="EJ206" s="69" t="s">
        <v>235</v>
      </c>
      <c r="EK206" s="69" t="s">
        <v>235</v>
      </c>
      <c r="EL206" s="69" t="s">
        <v>235</v>
      </c>
      <c r="EM206" s="69" t="s">
        <v>235</v>
      </c>
      <c r="EN206" s="21" t="s">
        <v>1293</v>
      </c>
      <c r="EO206" s="65">
        <v>100</v>
      </c>
    </row>
    <row r="207" spans="1:146" ht="31.5" customHeight="1" x14ac:dyDescent="0.45">
      <c r="A207" s="21">
        <v>38</v>
      </c>
      <c r="B207" s="21">
        <v>206</v>
      </c>
      <c r="C207" s="21">
        <v>38</v>
      </c>
      <c r="D207" s="52" t="s">
        <v>815</v>
      </c>
      <c r="E207" s="21" t="s">
        <v>483</v>
      </c>
      <c r="F207" s="21">
        <v>1996</v>
      </c>
      <c r="G207" s="21" t="s">
        <v>816</v>
      </c>
      <c r="H207" s="21">
        <v>1980</v>
      </c>
      <c r="I207" s="18" t="s">
        <v>178</v>
      </c>
      <c r="J207" s="21" t="s">
        <v>817</v>
      </c>
      <c r="K207" s="21" t="s">
        <v>180</v>
      </c>
      <c r="L207" s="21" t="s">
        <v>818</v>
      </c>
      <c r="M207" s="21" t="s">
        <v>819</v>
      </c>
      <c r="N207" s="21">
        <v>-27.408760999999998</v>
      </c>
      <c r="O207" s="21">
        <v>153.13213999999999</v>
      </c>
      <c r="P207" s="22" t="s">
        <v>318</v>
      </c>
      <c r="Q207" s="22" t="s">
        <v>319</v>
      </c>
      <c r="R207" s="23" t="s">
        <v>320</v>
      </c>
      <c r="S207" s="18" t="s">
        <v>235</v>
      </c>
      <c r="Z207" s="21" t="s">
        <v>187</v>
      </c>
      <c r="AD207" s="21" t="s">
        <v>820</v>
      </c>
      <c r="AE207" s="53" t="s">
        <v>189</v>
      </c>
      <c r="AF207" s="21" t="s">
        <v>264</v>
      </c>
      <c r="AG207" s="21" t="s">
        <v>206</v>
      </c>
      <c r="AH207" s="21" t="s">
        <v>192</v>
      </c>
      <c r="AI207" s="21" t="s">
        <v>192</v>
      </c>
      <c r="AJ207" s="21" t="s">
        <v>193</v>
      </c>
      <c r="AK207" s="21" t="s">
        <v>192</v>
      </c>
      <c r="AL207" s="21" t="s">
        <v>192</v>
      </c>
      <c r="AM207" s="21" t="s">
        <v>192</v>
      </c>
      <c r="AN207" s="21" t="s">
        <v>192</v>
      </c>
      <c r="AO207" s="21" t="s">
        <v>192</v>
      </c>
      <c r="AP207" s="21" t="s">
        <v>195</v>
      </c>
      <c r="AQ207" s="21" t="s">
        <v>438</v>
      </c>
      <c r="AR207" s="22" t="s">
        <v>227</v>
      </c>
      <c r="AS207" s="21" t="s">
        <v>195</v>
      </c>
      <c r="AT207" s="21" t="s">
        <v>228</v>
      </c>
      <c r="AU207" s="22" t="s">
        <v>200</v>
      </c>
      <c r="AV207" s="21" t="s">
        <v>195</v>
      </c>
      <c r="AW207" s="21" t="s">
        <v>230</v>
      </c>
      <c r="AX207" s="22" t="s">
        <v>282</v>
      </c>
      <c r="AY207" s="21" t="s">
        <v>195</v>
      </c>
      <c r="AZ207" s="21" t="s">
        <v>283</v>
      </c>
      <c r="BA207" s="22" t="s">
        <v>323</v>
      </c>
      <c r="BB207" s="21" t="s">
        <v>195</v>
      </c>
      <c r="BC207" s="21" t="s">
        <v>283</v>
      </c>
      <c r="BD207" s="22" t="s">
        <v>821</v>
      </c>
      <c r="BE207" s="21" t="s">
        <v>438</v>
      </c>
      <c r="BF207" s="21" t="s">
        <v>443</v>
      </c>
      <c r="BG207" s="22" t="s">
        <v>822</v>
      </c>
      <c r="BH207" s="21" t="s">
        <v>438</v>
      </c>
      <c r="BI207" s="21" t="s">
        <v>443</v>
      </c>
      <c r="BJ207" s="54"/>
      <c r="EA207" s="21" t="s">
        <v>207</v>
      </c>
      <c r="EB207" s="21" t="s">
        <v>206</v>
      </c>
      <c r="EC207" s="21" t="s">
        <v>206</v>
      </c>
      <c r="ED207" s="63">
        <v>1</v>
      </c>
      <c r="EE207" s="68">
        <v>11</v>
      </c>
      <c r="EF207" s="70" t="s">
        <v>823</v>
      </c>
      <c r="EG207" s="70" t="s">
        <v>824</v>
      </c>
      <c r="EH207" s="72">
        <v>1980</v>
      </c>
      <c r="EI207" s="69">
        <v>2277</v>
      </c>
      <c r="EJ207" s="69">
        <v>8304.352941176463</v>
      </c>
      <c r="EK207" s="69">
        <v>8304.352941176463</v>
      </c>
      <c r="EL207" s="69" t="s">
        <v>235</v>
      </c>
      <c r="EM207" s="69" t="s">
        <v>235</v>
      </c>
      <c r="EN207" s="21" t="s">
        <v>825</v>
      </c>
      <c r="EO207" s="64">
        <v>60</v>
      </c>
    </row>
    <row r="208" spans="1:146" ht="31.5" customHeight="1" x14ac:dyDescent="0.45">
      <c r="A208" s="21">
        <v>38</v>
      </c>
      <c r="B208" s="22">
        <v>207</v>
      </c>
      <c r="D208" s="52" t="s">
        <v>815</v>
      </c>
      <c r="E208" s="21" t="s">
        <v>483</v>
      </c>
      <c r="F208" s="21">
        <v>1996</v>
      </c>
      <c r="G208" s="21" t="s">
        <v>816</v>
      </c>
      <c r="H208" s="21">
        <v>1980</v>
      </c>
      <c r="I208" s="18" t="s">
        <v>178</v>
      </c>
      <c r="J208" s="21" t="s">
        <v>826</v>
      </c>
      <c r="K208" s="21" t="s">
        <v>180</v>
      </c>
      <c r="L208" s="21" t="s">
        <v>818</v>
      </c>
      <c r="M208" s="21" t="s">
        <v>819</v>
      </c>
      <c r="N208" s="21">
        <v>-27.408760999999998</v>
      </c>
      <c r="O208" s="21">
        <v>153.13213999999999</v>
      </c>
      <c r="P208" s="22" t="s">
        <v>318</v>
      </c>
      <c r="Q208" s="22" t="s">
        <v>319</v>
      </c>
      <c r="R208" s="23" t="s">
        <v>320</v>
      </c>
      <c r="S208" s="18" t="s">
        <v>235</v>
      </c>
      <c r="Z208" s="21" t="s">
        <v>187</v>
      </c>
      <c r="AD208" s="21" t="s">
        <v>820</v>
      </c>
      <c r="AE208" s="53" t="s">
        <v>189</v>
      </c>
      <c r="AF208" s="21" t="s">
        <v>264</v>
      </c>
      <c r="AG208" s="21" t="s">
        <v>206</v>
      </c>
      <c r="AH208" s="21" t="s">
        <v>192</v>
      </c>
      <c r="AI208" s="21" t="s">
        <v>192</v>
      </c>
      <c r="AJ208" s="21" t="s">
        <v>193</v>
      </c>
      <c r="AK208" s="21" t="s">
        <v>192</v>
      </c>
      <c r="AL208" s="21" t="s">
        <v>192</v>
      </c>
      <c r="AM208" s="21" t="s">
        <v>192</v>
      </c>
      <c r="AN208" s="21" t="s">
        <v>192</v>
      </c>
      <c r="AO208" s="21" t="s">
        <v>192</v>
      </c>
      <c r="AP208" s="21" t="s">
        <v>195</v>
      </c>
      <c r="AQ208" s="21" t="s">
        <v>438</v>
      </c>
      <c r="AR208" s="22" t="s">
        <v>227</v>
      </c>
      <c r="AS208" s="21" t="s">
        <v>195</v>
      </c>
      <c r="AT208" s="21" t="s">
        <v>228</v>
      </c>
      <c r="AU208" s="22" t="s">
        <v>200</v>
      </c>
      <c r="AV208" s="21" t="s">
        <v>195</v>
      </c>
      <c r="AW208" s="21" t="s">
        <v>230</v>
      </c>
      <c r="AX208" s="22" t="s">
        <v>282</v>
      </c>
      <c r="AY208" s="21" t="s">
        <v>195</v>
      </c>
      <c r="AZ208" s="21" t="s">
        <v>283</v>
      </c>
      <c r="BA208" s="22" t="s">
        <v>323</v>
      </c>
      <c r="BB208" s="21" t="s">
        <v>195</v>
      </c>
      <c r="BC208" s="21" t="s">
        <v>283</v>
      </c>
      <c r="BD208" s="22" t="s">
        <v>821</v>
      </c>
      <c r="BE208" s="21" t="s">
        <v>438</v>
      </c>
      <c r="BF208" s="21" t="s">
        <v>443</v>
      </c>
      <c r="BG208" s="22" t="s">
        <v>822</v>
      </c>
      <c r="BH208" s="21" t="s">
        <v>438</v>
      </c>
      <c r="BI208" s="21" t="s">
        <v>443</v>
      </c>
      <c r="BJ208" s="54"/>
      <c r="BM208" s="22"/>
      <c r="BP208" s="22"/>
      <c r="EA208" s="21" t="s">
        <v>207</v>
      </c>
      <c r="EB208" s="21" t="s">
        <v>206</v>
      </c>
      <c r="EC208" s="21" t="s">
        <v>206</v>
      </c>
      <c r="ED208" s="63">
        <v>1</v>
      </c>
      <c r="EE208" s="68">
        <v>11</v>
      </c>
      <c r="EF208" s="70" t="s">
        <v>827</v>
      </c>
      <c r="EG208" s="70" t="s">
        <v>824</v>
      </c>
      <c r="EH208" s="72">
        <v>1980</v>
      </c>
      <c r="EI208" s="69">
        <v>3416</v>
      </c>
      <c r="EJ208" s="69">
        <v>12458.352940590195</v>
      </c>
      <c r="EK208" s="69">
        <v>12458.352940590195</v>
      </c>
      <c r="EL208" s="69" t="s">
        <v>235</v>
      </c>
      <c r="EM208" s="69" t="s">
        <v>235</v>
      </c>
      <c r="EN208" s="21" t="s">
        <v>828</v>
      </c>
      <c r="EO208" s="64">
        <v>50</v>
      </c>
    </row>
    <row r="209" spans="1:146" ht="31.5" customHeight="1" x14ac:dyDescent="0.45">
      <c r="A209" s="21">
        <v>38</v>
      </c>
      <c r="B209" s="21">
        <v>208</v>
      </c>
      <c r="D209" s="52" t="s">
        <v>815</v>
      </c>
      <c r="E209" s="21" t="s">
        <v>483</v>
      </c>
      <c r="F209" s="21">
        <v>1996</v>
      </c>
      <c r="G209" s="21" t="s">
        <v>816</v>
      </c>
      <c r="H209" s="21">
        <v>1980</v>
      </c>
      <c r="I209" s="18" t="s">
        <v>178</v>
      </c>
      <c r="J209" s="21" t="s">
        <v>826</v>
      </c>
      <c r="K209" s="21" t="s">
        <v>180</v>
      </c>
      <c r="L209" s="21" t="s">
        <v>818</v>
      </c>
      <c r="M209" s="21" t="s">
        <v>819</v>
      </c>
      <c r="N209" s="21">
        <v>-27.408760999999998</v>
      </c>
      <c r="O209" s="21">
        <v>153.13213999999999</v>
      </c>
      <c r="P209" s="22" t="s">
        <v>318</v>
      </c>
      <c r="Q209" s="22" t="s">
        <v>319</v>
      </c>
      <c r="R209" s="23" t="s">
        <v>320</v>
      </c>
      <c r="S209" s="18" t="s">
        <v>235</v>
      </c>
      <c r="Z209" s="21" t="s">
        <v>187</v>
      </c>
      <c r="AD209" s="21" t="s">
        <v>820</v>
      </c>
      <c r="AE209" s="53" t="s">
        <v>189</v>
      </c>
      <c r="AF209" s="21" t="s">
        <v>264</v>
      </c>
      <c r="AG209" s="21" t="s">
        <v>206</v>
      </c>
      <c r="AH209" s="21" t="s">
        <v>192</v>
      </c>
      <c r="AI209" s="21" t="s">
        <v>192</v>
      </c>
      <c r="AJ209" s="21" t="s">
        <v>193</v>
      </c>
      <c r="AK209" s="21" t="s">
        <v>192</v>
      </c>
      <c r="AL209" s="21" t="s">
        <v>192</v>
      </c>
      <c r="AM209" s="21" t="s">
        <v>192</v>
      </c>
      <c r="AN209" s="21" t="s">
        <v>192</v>
      </c>
      <c r="AO209" s="21" t="s">
        <v>192</v>
      </c>
      <c r="AP209" s="21" t="s">
        <v>195</v>
      </c>
      <c r="AQ209" s="21" t="s">
        <v>438</v>
      </c>
      <c r="AR209" s="22" t="s">
        <v>227</v>
      </c>
      <c r="AS209" s="21" t="s">
        <v>195</v>
      </c>
      <c r="AT209" s="21" t="s">
        <v>228</v>
      </c>
      <c r="AU209" s="22" t="s">
        <v>200</v>
      </c>
      <c r="AV209" s="21" t="s">
        <v>195</v>
      </c>
      <c r="AW209" s="21" t="s">
        <v>230</v>
      </c>
      <c r="AX209" s="22" t="s">
        <v>282</v>
      </c>
      <c r="AY209" s="21" t="s">
        <v>195</v>
      </c>
      <c r="AZ209" s="21" t="s">
        <v>283</v>
      </c>
      <c r="BA209" s="22" t="s">
        <v>323</v>
      </c>
      <c r="BB209" s="21" t="s">
        <v>195</v>
      </c>
      <c r="BC209" s="21" t="s">
        <v>283</v>
      </c>
      <c r="BD209" s="22" t="s">
        <v>821</v>
      </c>
      <c r="BE209" s="21" t="s">
        <v>438</v>
      </c>
      <c r="BF209" s="21" t="s">
        <v>443</v>
      </c>
      <c r="BG209" s="22" t="s">
        <v>822</v>
      </c>
      <c r="BH209" s="21" t="s">
        <v>438</v>
      </c>
      <c r="BI209" s="21" t="s">
        <v>443</v>
      </c>
      <c r="BJ209" s="54"/>
      <c r="BM209" s="22"/>
      <c r="BP209" s="22"/>
      <c r="EA209" s="21" t="s">
        <v>207</v>
      </c>
      <c r="EB209" s="21" t="s">
        <v>206</v>
      </c>
      <c r="EC209" s="21" t="s">
        <v>206</v>
      </c>
      <c r="ED209" s="63">
        <v>1</v>
      </c>
      <c r="EE209" s="68">
        <v>11</v>
      </c>
      <c r="EF209" s="70" t="s">
        <v>829</v>
      </c>
      <c r="EG209" s="70" t="s">
        <v>824</v>
      </c>
      <c r="EH209" s="72">
        <v>1980</v>
      </c>
      <c r="EI209" s="69">
        <v>6263</v>
      </c>
      <c r="EJ209" s="69">
        <v>22841.529410689811</v>
      </c>
      <c r="EK209" s="69">
        <v>22841.529410689811</v>
      </c>
      <c r="EL209" s="69" t="s">
        <v>235</v>
      </c>
      <c r="EM209" s="69" t="s">
        <v>235</v>
      </c>
      <c r="EN209" s="21" t="s">
        <v>828</v>
      </c>
      <c r="EO209" s="64">
        <v>50</v>
      </c>
    </row>
    <row r="210" spans="1:146" ht="31.5" customHeight="1" x14ac:dyDescent="0.45">
      <c r="A210" s="21">
        <v>38</v>
      </c>
      <c r="B210" s="22">
        <v>209</v>
      </c>
      <c r="D210" s="52" t="s">
        <v>815</v>
      </c>
      <c r="E210" s="21" t="s">
        <v>483</v>
      </c>
      <c r="F210" s="21">
        <v>1996</v>
      </c>
      <c r="G210" s="21" t="s">
        <v>816</v>
      </c>
      <c r="H210" s="21">
        <v>1980</v>
      </c>
      <c r="I210" s="18" t="s">
        <v>178</v>
      </c>
      <c r="J210" s="21" t="s">
        <v>830</v>
      </c>
      <c r="K210" s="21" t="s">
        <v>180</v>
      </c>
      <c r="L210" s="21" t="s">
        <v>818</v>
      </c>
      <c r="M210" s="21" t="s">
        <v>819</v>
      </c>
      <c r="N210" s="21">
        <v>-27.408760999999998</v>
      </c>
      <c r="O210" s="21">
        <v>153.13213999999999</v>
      </c>
      <c r="P210" s="22" t="s">
        <v>318</v>
      </c>
      <c r="Q210" s="22" t="s">
        <v>319</v>
      </c>
      <c r="R210" s="23" t="s">
        <v>320</v>
      </c>
      <c r="S210" s="18" t="s">
        <v>235</v>
      </c>
      <c r="Z210" s="21" t="s">
        <v>187</v>
      </c>
      <c r="AD210" s="21" t="s">
        <v>820</v>
      </c>
      <c r="AE210" s="53" t="s">
        <v>189</v>
      </c>
      <c r="AF210" s="21" t="s">
        <v>264</v>
      </c>
      <c r="AG210" s="21" t="s">
        <v>206</v>
      </c>
      <c r="AH210" s="21" t="s">
        <v>192</v>
      </c>
      <c r="AI210" s="21" t="s">
        <v>192</v>
      </c>
      <c r="AJ210" s="21" t="s">
        <v>193</v>
      </c>
      <c r="AK210" s="21" t="s">
        <v>192</v>
      </c>
      <c r="AL210" s="21" t="s">
        <v>192</v>
      </c>
      <c r="AM210" s="21" t="s">
        <v>192</v>
      </c>
      <c r="AN210" s="21" t="s">
        <v>192</v>
      </c>
      <c r="AO210" s="21" t="s">
        <v>192</v>
      </c>
      <c r="AP210" s="21" t="s">
        <v>195</v>
      </c>
      <c r="AQ210" s="21" t="s">
        <v>438</v>
      </c>
      <c r="AR210" s="22" t="s">
        <v>227</v>
      </c>
      <c r="AS210" s="21" t="s">
        <v>195</v>
      </c>
      <c r="AT210" s="21" t="s">
        <v>228</v>
      </c>
      <c r="AU210" s="22" t="s">
        <v>200</v>
      </c>
      <c r="AV210" s="21" t="s">
        <v>195</v>
      </c>
      <c r="AW210" s="21" t="s">
        <v>230</v>
      </c>
      <c r="AX210" s="22" t="s">
        <v>282</v>
      </c>
      <c r="AY210" s="21" t="s">
        <v>195</v>
      </c>
      <c r="AZ210" s="21" t="s">
        <v>283</v>
      </c>
      <c r="BA210" s="22" t="s">
        <v>323</v>
      </c>
      <c r="BB210" s="21" t="s">
        <v>195</v>
      </c>
      <c r="BC210" s="21" t="s">
        <v>283</v>
      </c>
      <c r="BD210" s="22" t="s">
        <v>821</v>
      </c>
      <c r="BE210" s="21" t="s">
        <v>438</v>
      </c>
      <c r="BF210" s="21" t="s">
        <v>443</v>
      </c>
      <c r="BG210" s="22" t="s">
        <v>822</v>
      </c>
      <c r="BH210" s="21" t="s">
        <v>438</v>
      </c>
      <c r="BI210" s="21" t="s">
        <v>443</v>
      </c>
      <c r="BJ210" s="54"/>
      <c r="BM210" s="22"/>
      <c r="BP210" s="22"/>
      <c r="EA210" s="21" t="s">
        <v>207</v>
      </c>
      <c r="EB210" s="21" t="s">
        <v>206</v>
      </c>
      <c r="EC210" s="21" t="s">
        <v>206</v>
      </c>
      <c r="ED210" s="63">
        <v>1</v>
      </c>
      <c r="EE210" s="68">
        <v>11</v>
      </c>
      <c r="EF210" s="70" t="s">
        <v>831</v>
      </c>
      <c r="EG210" s="70" t="s">
        <v>824</v>
      </c>
      <c r="EH210" s="72">
        <v>1980</v>
      </c>
      <c r="EI210" s="69">
        <v>20496</v>
      </c>
      <c r="EJ210" s="69">
        <v>74750.117643541176</v>
      </c>
      <c r="EK210" s="69">
        <v>74750.117643541176</v>
      </c>
      <c r="EL210" s="69" t="s">
        <v>235</v>
      </c>
      <c r="EM210" s="69" t="s">
        <v>235</v>
      </c>
      <c r="EN210" s="21" t="s">
        <v>832</v>
      </c>
      <c r="EO210" s="64">
        <v>80</v>
      </c>
    </row>
    <row r="211" spans="1:146" ht="31.5" customHeight="1" x14ac:dyDescent="0.45">
      <c r="A211" s="21">
        <v>38</v>
      </c>
      <c r="B211" s="21">
        <v>210</v>
      </c>
      <c r="D211" s="52" t="s">
        <v>815</v>
      </c>
      <c r="E211" s="21" t="s">
        <v>483</v>
      </c>
      <c r="F211" s="21">
        <v>1996</v>
      </c>
      <c r="G211" s="21" t="s">
        <v>816</v>
      </c>
      <c r="H211" s="21">
        <v>1980</v>
      </c>
      <c r="I211" s="18" t="s">
        <v>178</v>
      </c>
      <c r="J211" s="21" t="s">
        <v>833</v>
      </c>
      <c r="K211" s="21" t="s">
        <v>180</v>
      </c>
      <c r="L211" s="21" t="s">
        <v>818</v>
      </c>
      <c r="M211" s="21" t="s">
        <v>819</v>
      </c>
      <c r="N211" s="21">
        <v>-27.408760999999998</v>
      </c>
      <c r="O211" s="21">
        <v>153.13213999999999</v>
      </c>
      <c r="P211" s="22" t="s">
        <v>318</v>
      </c>
      <c r="Q211" s="22" t="s">
        <v>319</v>
      </c>
      <c r="R211" s="23" t="s">
        <v>320</v>
      </c>
      <c r="S211" s="18" t="s">
        <v>235</v>
      </c>
      <c r="Z211" s="21" t="s">
        <v>187</v>
      </c>
      <c r="AD211" s="21" t="s">
        <v>820</v>
      </c>
      <c r="AE211" s="53" t="s">
        <v>189</v>
      </c>
      <c r="AF211" s="21" t="s">
        <v>264</v>
      </c>
      <c r="AG211" s="21" t="s">
        <v>206</v>
      </c>
      <c r="AH211" s="21" t="s">
        <v>192</v>
      </c>
      <c r="AI211" s="21" t="s">
        <v>192</v>
      </c>
      <c r="AJ211" s="21" t="s">
        <v>193</v>
      </c>
      <c r="AK211" s="21" t="s">
        <v>192</v>
      </c>
      <c r="AL211" s="21" t="s">
        <v>192</v>
      </c>
      <c r="AM211" s="21" t="s">
        <v>192</v>
      </c>
      <c r="AN211" s="21" t="s">
        <v>192</v>
      </c>
      <c r="AO211" s="21" t="s">
        <v>192</v>
      </c>
      <c r="AP211" s="21" t="s">
        <v>195</v>
      </c>
      <c r="AQ211" s="21" t="s">
        <v>438</v>
      </c>
      <c r="AR211" s="22" t="s">
        <v>227</v>
      </c>
      <c r="AS211" s="21" t="s">
        <v>195</v>
      </c>
      <c r="AT211" s="21" t="s">
        <v>228</v>
      </c>
      <c r="AU211" s="22" t="s">
        <v>200</v>
      </c>
      <c r="AV211" s="21" t="s">
        <v>195</v>
      </c>
      <c r="AW211" s="21" t="s">
        <v>230</v>
      </c>
      <c r="AX211" s="22" t="s">
        <v>282</v>
      </c>
      <c r="AY211" s="21" t="s">
        <v>195</v>
      </c>
      <c r="AZ211" s="21" t="s">
        <v>283</v>
      </c>
      <c r="BA211" s="22" t="s">
        <v>323</v>
      </c>
      <c r="BB211" s="21" t="s">
        <v>195</v>
      </c>
      <c r="BC211" s="21" t="s">
        <v>283</v>
      </c>
      <c r="BD211" s="22" t="s">
        <v>821</v>
      </c>
      <c r="BE211" s="21" t="s">
        <v>438</v>
      </c>
      <c r="BF211" s="21" t="s">
        <v>443</v>
      </c>
      <c r="BG211" s="22" t="s">
        <v>822</v>
      </c>
      <c r="BH211" s="21" t="s">
        <v>438</v>
      </c>
      <c r="BI211" s="21" t="s">
        <v>443</v>
      </c>
      <c r="BJ211" s="54"/>
      <c r="BM211" s="22"/>
      <c r="BP211" s="22"/>
      <c r="EA211" s="21"/>
      <c r="EB211" s="21"/>
      <c r="EC211" s="21"/>
      <c r="ED211" s="63">
        <v>1</v>
      </c>
      <c r="EE211" s="68" t="s">
        <v>235</v>
      </c>
      <c r="EF211" s="70" t="s">
        <v>834</v>
      </c>
      <c r="EG211" s="70" t="s">
        <v>209</v>
      </c>
      <c r="EH211" s="72">
        <v>1980</v>
      </c>
      <c r="EI211" s="69">
        <v>26189</v>
      </c>
      <c r="EJ211" s="69">
        <v>95512.823524917039</v>
      </c>
      <c r="EK211" s="69">
        <v>95512.823524917039</v>
      </c>
      <c r="EL211" s="69" t="s">
        <v>235</v>
      </c>
      <c r="EM211" s="69" t="s">
        <v>235</v>
      </c>
      <c r="EN211" s="21" t="s">
        <v>835</v>
      </c>
      <c r="EO211" s="64">
        <v>60</v>
      </c>
    </row>
    <row r="212" spans="1:146" ht="31.5" customHeight="1" x14ac:dyDescent="0.45">
      <c r="A212" s="21">
        <v>39</v>
      </c>
      <c r="B212" s="22">
        <v>211</v>
      </c>
      <c r="C212" s="21">
        <v>39</v>
      </c>
      <c r="D212" s="52" t="s">
        <v>836</v>
      </c>
      <c r="E212" s="21" t="s">
        <v>177</v>
      </c>
      <c r="F212" s="21">
        <v>2008</v>
      </c>
      <c r="G212" s="21" t="s">
        <v>837</v>
      </c>
      <c r="H212" s="21" t="s">
        <v>235</v>
      </c>
      <c r="I212" s="18" t="s">
        <v>296</v>
      </c>
      <c r="J212" s="21" t="s">
        <v>838</v>
      </c>
      <c r="K212" s="21" t="s">
        <v>180</v>
      </c>
      <c r="L212" s="21" t="s">
        <v>566</v>
      </c>
      <c r="M212" s="21" t="s">
        <v>358</v>
      </c>
      <c r="N212" s="21">
        <v>14.570081</v>
      </c>
      <c r="O212" s="21">
        <v>120.987476</v>
      </c>
      <c r="P212" s="22" t="s">
        <v>358</v>
      </c>
      <c r="Q212" s="22" t="s">
        <v>359</v>
      </c>
      <c r="R212" s="23" t="s">
        <v>185</v>
      </c>
      <c r="S212" s="21" t="s">
        <v>838</v>
      </c>
      <c r="U212" s="21" t="s">
        <v>187</v>
      </c>
      <c r="AE212" s="22" t="s">
        <v>302</v>
      </c>
      <c r="AF212" s="22" t="s">
        <v>302</v>
      </c>
      <c r="AG212" s="22" t="s">
        <v>302</v>
      </c>
      <c r="AH212" s="22" t="s">
        <v>302</v>
      </c>
      <c r="AI212" s="22" t="s">
        <v>302</v>
      </c>
      <c r="AJ212" s="22" t="s">
        <v>302</v>
      </c>
      <c r="AK212" s="22" t="s">
        <v>302</v>
      </c>
      <c r="AL212" s="22" t="s">
        <v>302</v>
      </c>
      <c r="AM212" s="22" t="s">
        <v>302</v>
      </c>
      <c r="AN212" s="22" t="s">
        <v>302</v>
      </c>
      <c r="AO212" s="22" t="s">
        <v>302</v>
      </c>
      <c r="AP212" s="35" t="s">
        <v>302</v>
      </c>
      <c r="AQ212" s="35" t="s">
        <v>302</v>
      </c>
      <c r="EA212" s="35" t="s">
        <v>302</v>
      </c>
      <c r="EB212" s="35" t="s">
        <v>302</v>
      </c>
      <c r="EC212" s="35" t="s">
        <v>302</v>
      </c>
      <c r="ED212" s="63">
        <v>20</v>
      </c>
      <c r="EE212" s="68">
        <v>44000</v>
      </c>
      <c r="EF212" s="70" t="s">
        <v>839</v>
      </c>
      <c r="EG212" s="70" t="s">
        <v>209</v>
      </c>
      <c r="EH212" s="72">
        <v>1988</v>
      </c>
      <c r="EI212" s="69">
        <v>400</v>
      </c>
      <c r="EJ212" s="69">
        <v>1761.9320331097456</v>
      </c>
      <c r="EK212" s="69">
        <v>88.096601655487277</v>
      </c>
      <c r="EL212" s="69">
        <v>72.231375131988841</v>
      </c>
      <c r="EM212" s="69">
        <v>3.6115687565994419</v>
      </c>
      <c r="EN212" s="21" t="s">
        <v>840</v>
      </c>
      <c r="EO212" s="64" t="s">
        <v>235</v>
      </c>
    </row>
    <row r="213" spans="1:146" s="17" customFormat="1" ht="31.5" customHeight="1" x14ac:dyDescent="0.45">
      <c r="A213" s="21">
        <v>40</v>
      </c>
      <c r="B213" s="21">
        <v>212</v>
      </c>
      <c r="C213" s="21">
        <v>40</v>
      </c>
      <c r="D213" s="52" t="s">
        <v>841</v>
      </c>
      <c r="E213" s="21" t="s">
        <v>177</v>
      </c>
      <c r="F213" s="21">
        <v>2001</v>
      </c>
      <c r="G213" s="21" t="s">
        <v>235</v>
      </c>
      <c r="H213" s="21" t="s">
        <v>235</v>
      </c>
      <c r="I213" s="18" t="s">
        <v>296</v>
      </c>
      <c r="J213" s="21" t="s">
        <v>842</v>
      </c>
      <c r="K213" s="21" t="s">
        <v>520</v>
      </c>
      <c r="L213" s="21" t="s">
        <v>365</v>
      </c>
      <c r="M213" s="21" t="s">
        <v>843</v>
      </c>
      <c r="N213" s="21">
        <v>9.1548700000000007</v>
      </c>
      <c r="O213" s="21">
        <v>99.389516</v>
      </c>
      <c r="P213" s="22" t="s">
        <v>377</v>
      </c>
      <c r="Q213" s="22" t="s">
        <v>378</v>
      </c>
      <c r="R213" s="23" t="s">
        <v>301</v>
      </c>
      <c r="S213" s="21" t="s">
        <v>844</v>
      </c>
      <c r="T213" s="21" t="s">
        <v>187</v>
      </c>
      <c r="U213" s="21"/>
      <c r="V213" s="21"/>
      <c r="W213" s="21" t="s">
        <v>187</v>
      </c>
      <c r="X213" s="21"/>
      <c r="Y213" s="21"/>
      <c r="Z213" s="21"/>
      <c r="AA213" s="21"/>
      <c r="AB213" s="21"/>
      <c r="AC213" s="21"/>
      <c r="AD213" s="21"/>
      <c r="AE213" s="22" t="s">
        <v>302</v>
      </c>
      <c r="AF213" s="22" t="s">
        <v>302</v>
      </c>
      <c r="AG213" s="22" t="s">
        <v>302</v>
      </c>
      <c r="AH213" s="22" t="s">
        <v>302</v>
      </c>
      <c r="AI213" s="22" t="s">
        <v>302</v>
      </c>
      <c r="AJ213" s="22" t="s">
        <v>302</v>
      </c>
      <c r="AK213" s="22" t="s">
        <v>302</v>
      </c>
      <c r="AL213" s="22" t="s">
        <v>302</v>
      </c>
      <c r="AM213" s="22" t="s">
        <v>302</v>
      </c>
      <c r="AN213" s="22" t="s">
        <v>302</v>
      </c>
      <c r="AO213" s="22" t="s">
        <v>302</v>
      </c>
      <c r="AP213" s="35" t="s">
        <v>302</v>
      </c>
      <c r="AQ213" s="35" t="s">
        <v>302</v>
      </c>
      <c r="AR213" s="21"/>
      <c r="AS213" s="21"/>
      <c r="AT213" s="21"/>
      <c r="AU213" s="21"/>
      <c r="AV213" s="21"/>
      <c r="AW213" s="21"/>
      <c r="AX213" s="21"/>
      <c r="AY213" s="21"/>
      <c r="AZ213" s="21"/>
      <c r="BA213" s="21"/>
      <c r="BB213" s="21"/>
      <c r="BC213" s="21"/>
      <c r="BD213" s="21"/>
      <c r="BE213" s="21"/>
      <c r="BF213" s="21"/>
      <c r="BG213" s="21"/>
      <c r="BH213" s="21"/>
      <c r="BI213" s="21"/>
      <c r="BJ213" s="21"/>
      <c r="BK213" s="21"/>
      <c r="BL213" s="21"/>
      <c r="BM213" s="21"/>
      <c r="BN213" s="21"/>
      <c r="BO213" s="21"/>
      <c r="BP213" s="21"/>
      <c r="BQ213" s="21"/>
      <c r="BR213" s="21"/>
      <c r="BS213" s="21"/>
      <c r="BT213" s="21"/>
      <c r="BU213" s="21"/>
      <c r="BV213" s="21"/>
      <c r="BW213" s="21"/>
      <c r="BX213" s="21"/>
      <c r="BY213" s="21"/>
      <c r="BZ213" s="21"/>
      <c r="CA213" s="21"/>
      <c r="CB213" s="21"/>
      <c r="CC213" s="21"/>
      <c r="CD213" s="21"/>
      <c r="CE213" s="21"/>
      <c r="CF213" s="21"/>
      <c r="CG213" s="21"/>
      <c r="CH213" s="21"/>
      <c r="CI213" s="21"/>
      <c r="CJ213" s="21"/>
      <c r="CK213" s="21"/>
      <c r="CL213" s="21"/>
      <c r="CM213" s="21"/>
      <c r="CN213" s="21"/>
      <c r="CO213" s="21"/>
      <c r="CP213" s="21"/>
      <c r="CQ213" s="21"/>
      <c r="CR213" s="21"/>
      <c r="CS213" s="21"/>
      <c r="CT213" s="21"/>
      <c r="CU213" s="21"/>
      <c r="CV213" s="21"/>
      <c r="CW213" s="21"/>
      <c r="CX213" s="21"/>
      <c r="CY213" s="21"/>
      <c r="CZ213" s="21"/>
      <c r="DA213" s="21"/>
      <c r="DB213" s="21"/>
      <c r="DC213" s="21"/>
      <c r="DD213" s="21"/>
      <c r="DE213" s="21"/>
      <c r="DF213" s="21"/>
      <c r="DG213" s="21"/>
      <c r="DH213" s="21"/>
      <c r="DI213" s="21"/>
      <c r="DJ213" s="21"/>
      <c r="DK213" s="21"/>
      <c r="DL213" s="21"/>
      <c r="DM213" s="21"/>
      <c r="DN213" s="21"/>
      <c r="DO213" s="21"/>
      <c r="DP213" s="21"/>
      <c r="DQ213" s="21"/>
      <c r="DR213" s="21"/>
      <c r="DS213" s="21"/>
      <c r="DT213" s="21"/>
      <c r="DU213" s="21"/>
      <c r="DV213" s="21"/>
      <c r="DW213" s="21"/>
      <c r="DX213" s="21"/>
      <c r="DY213" s="21"/>
      <c r="DZ213" s="21"/>
      <c r="EA213" s="35" t="s">
        <v>302</v>
      </c>
      <c r="EB213" s="35" t="s">
        <v>302</v>
      </c>
      <c r="EC213" s="35" t="s">
        <v>302</v>
      </c>
      <c r="ED213" s="63">
        <v>1</v>
      </c>
      <c r="EE213" s="68" t="s">
        <v>235</v>
      </c>
      <c r="EF213" s="70" t="s">
        <v>235</v>
      </c>
      <c r="EG213" s="70" t="s">
        <v>209</v>
      </c>
      <c r="EH213" s="72">
        <v>2000</v>
      </c>
      <c r="EI213" s="69">
        <v>8240</v>
      </c>
      <c r="EJ213" s="69">
        <v>10652.545976150168</v>
      </c>
      <c r="EK213" s="69">
        <v>10652.545976150168</v>
      </c>
      <c r="EL213" s="69">
        <v>2085.000201579388</v>
      </c>
      <c r="EM213" s="69">
        <v>2085.000201579388</v>
      </c>
      <c r="EN213" s="21" t="s">
        <v>845</v>
      </c>
      <c r="EO213" s="64" t="s">
        <v>235</v>
      </c>
      <c r="EP213" s="36"/>
    </row>
    <row r="214" spans="1:146" ht="31.5" customHeight="1" x14ac:dyDescent="0.45">
      <c r="A214" s="21">
        <v>41</v>
      </c>
      <c r="B214" s="22">
        <v>213</v>
      </c>
      <c r="C214" s="21">
        <v>41</v>
      </c>
      <c r="D214" s="35" t="s">
        <v>1363</v>
      </c>
      <c r="E214" s="21" t="s">
        <v>846</v>
      </c>
      <c r="F214" s="21">
        <v>2007</v>
      </c>
      <c r="G214" s="21" t="s">
        <v>847</v>
      </c>
      <c r="H214" s="21" t="s">
        <v>235</v>
      </c>
      <c r="I214" s="18" t="s">
        <v>178</v>
      </c>
      <c r="J214" s="21" t="s">
        <v>848</v>
      </c>
      <c r="K214" s="21" t="s">
        <v>180</v>
      </c>
      <c r="L214" s="21" t="s">
        <v>849</v>
      </c>
      <c r="M214" s="21" t="s">
        <v>850</v>
      </c>
      <c r="N214" s="21">
        <v>0.61202599999999996</v>
      </c>
      <c r="O214" s="21">
        <v>-80.019886</v>
      </c>
      <c r="P214" s="22" t="s">
        <v>851</v>
      </c>
      <c r="Q214" s="22" t="s">
        <v>852</v>
      </c>
      <c r="R214" s="23" t="s">
        <v>301</v>
      </c>
      <c r="S214" s="18" t="s">
        <v>235</v>
      </c>
      <c r="Z214" s="21" t="s">
        <v>187</v>
      </c>
      <c r="AD214" s="21" t="s">
        <v>853</v>
      </c>
      <c r="AE214" s="53" t="s">
        <v>264</v>
      </c>
      <c r="AF214" s="21" t="s">
        <v>275</v>
      </c>
      <c r="AG214" s="21" t="s">
        <v>206</v>
      </c>
      <c r="AH214" s="21" t="s">
        <v>192</v>
      </c>
      <c r="AI214" s="21" t="s">
        <v>193</v>
      </c>
      <c r="AJ214" s="21" t="s">
        <v>193</v>
      </c>
      <c r="AK214" s="21" t="s">
        <v>192</v>
      </c>
      <c r="AL214" s="21" t="s">
        <v>192</v>
      </c>
      <c r="AM214" s="21" t="s">
        <v>192</v>
      </c>
      <c r="AN214" s="21" t="s">
        <v>192</v>
      </c>
      <c r="AO214" s="21" t="s">
        <v>207</v>
      </c>
      <c r="AP214" s="21" t="s">
        <v>195</v>
      </c>
      <c r="AQ214" s="21" t="s">
        <v>226</v>
      </c>
      <c r="AR214" s="22" t="s">
        <v>227</v>
      </c>
      <c r="AS214" s="21" t="s">
        <v>195</v>
      </c>
      <c r="AT214" s="21" t="s">
        <v>228</v>
      </c>
      <c r="AU214" s="22" t="s">
        <v>200</v>
      </c>
      <c r="AV214" s="21" t="s">
        <v>195</v>
      </c>
      <c r="AW214" s="21" t="s">
        <v>230</v>
      </c>
      <c r="AX214" s="22" t="s">
        <v>234</v>
      </c>
      <c r="AY214" s="21" t="s">
        <v>226</v>
      </c>
      <c r="AZ214" s="21" t="s">
        <v>233</v>
      </c>
      <c r="EA214" s="21" t="s">
        <v>207</v>
      </c>
      <c r="EB214" s="21" t="s">
        <v>206</v>
      </c>
      <c r="EC214" s="21" t="s">
        <v>207</v>
      </c>
      <c r="ED214" s="63">
        <v>1.0833333333333333</v>
      </c>
      <c r="EE214" s="68">
        <v>13.28</v>
      </c>
      <c r="EF214" s="70">
        <v>18925</v>
      </c>
      <c r="EG214" s="70" t="s">
        <v>209</v>
      </c>
      <c r="EH214" s="72">
        <v>2003</v>
      </c>
      <c r="EI214" s="69">
        <v>1425</v>
      </c>
      <c r="EJ214" s="69">
        <v>1869.884184077875</v>
      </c>
      <c r="EK214" s="69">
        <v>1699.894712798068</v>
      </c>
      <c r="EL214" s="69">
        <v>279.07365213049951</v>
      </c>
      <c r="EM214" s="69">
        <v>253.7033201186359</v>
      </c>
      <c r="EN214" s="21" t="s">
        <v>854</v>
      </c>
      <c r="EO214" s="64">
        <v>90</v>
      </c>
    </row>
    <row r="215" spans="1:146" s="20" customFormat="1" ht="31.5" customHeight="1" x14ac:dyDescent="0.45">
      <c r="A215" s="21">
        <v>42</v>
      </c>
      <c r="B215" s="21">
        <v>214</v>
      </c>
      <c r="C215" s="21">
        <v>42</v>
      </c>
      <c r="D215" s="35" t="s">
        <v>1362</v>
      </c>
      <c r="E215" s="21" t="s">
        <v>846</v>
      </c>
      <c r="F215" s="21">
        <v>2007</v>
      </c>
      <c r="G215" s="21" t="s">
        <v>855</v>
      </c>
      <c r="H215" s="21" t="s">
        <v>235</v>
      </c>
      <c r="I215" s="18" t="s">
        <v>178</v>
      </c>
      <c r="J215" s="21" t="s">
        <v>856</v>
      </c>
      <c r="K215" s="21" t="s">
        <v>606</v>
      </c>
      <c r="L215" s="21" t="s">
        <v>857</v>
      </c>
      <c r="M215" s="21" t="s">
        <v>858</v>
      </c>
      <c r="N215" s="21">
        <v>14.862311999999999</v>
      </c>
      <c r="O215" s="21">
        <v>80.050178000000002</v>
      </c>
      <c r="P215" s="22" t="s">
        <v>496</v>
      </c>
      <c r="Q215" s="22" t="s">
        <v>497</v>
      </c>
      <c r="R215" s="23" t="s">
        <v>185</v>
      </c>
      <c r="S215" s="18" t="s">
        <v>235</v>
      </c>
      <c r="T215" s="21"/>
      <c r="U215" s="21"/>
      <c r="V215" s="21"/>
      <c r="W215" s="21"/>
      <c r="X215" s="21"/>
      <c r="Y215" s="21"/>
      <c r="Z215" s="21" t="s">
        <v>187</v>
      </c>
      <c r="AA215" s="21"/>
      <c r="AB215" s="21"/>
      <c r="AC215" s="21"/>
      <c r="AD215" s="21" t="s">
        <v>859</v>
      </c>
      <c r="AE215" s="53" t="s">
        <v>275</v>
      </c>
      <c r="AF215" s="21" t="s">
        <v>264</v>
      </c>
      <c r="AG215" s="21" t="s">
        <v>206</v>
      </c>
      <c r="AH215" s="21" t="s">
        <v>192</v>
      </c>
      <c r="AI215" s="21" t="s">
        <v>192</v>
      </c>
      <c r="AJ215" s="21" t="s">
        <v>193</v>
      </c>
      <c r="AK215" s="21" t="s">
        <v>192</v>
      </c>
      <c r="AL215" s="21" t="s">
        <v>192</v>
      </c>
      <c r="AM215" s="21" t="s">
        <v>192</v>
      </c>
      <c r="AN215" s="21" t="s">
        <v>207</v>
      </c>
      <c r="AO215" s="21" t="s">
        <v>207</v>
      </c>
      <c r="AP215" s="21" t="s">
        <v>195</v>
      </c>
      <c r="AQ215" s="21" t="s">
        <v>194</v>
      </c>
      <c r="AR215" s="21" t="s">
        <v>200</v>
      </c>
      <c r="AS215" s="21" t="s">
        <v>195</v>
      </c>
      <c r="AT215" s="21" t="s">
        <v>230</v>
      </c>
      <c r="AU215" s="21" t="s">
        <v>860</v>
      </c>
      <c r="AV215" s="21" t="s">
        <v>195</v>
      </c>
      <c r="AW215" s="21" t="s">
        <v>230</v>
      </c>
      <c r="AX215" s="21" t="s">
        <v>282</v>
      </c>
      <c r="AY215" s="21" t="s">
        <v>195</v>
      </c>
      <c r="AZ215" s="21" t="s">
        <v>283</v>
      </c>
      <c r="BA215" s="21" t="s">
        <v>861</v>
      </c>
      <c r="BB215" s="21" t="s">
        <v>195</v>
      </c>
      <c r="BC215" s="21" t="s">
        <v>230</v>
      </c>
      <c r="BD215" s="21" t="s">
        <v>286</v>
      </c>
      <c r="BE215" s="21" t="s">
        <v>195</v>
      </c>
      <c r="BF215" s="21" t="s">
        <v>287</v>
      </c>
      <c r="BG215" s="21" t="s">
        <v>862</v>
      </c>
      <c r="BH215" s="21" t="s">
        <v>195</v>
      </c>
      <c r="BI215" s="21" t="s">
        <v>287</v>
      </c>
      <c r="BJ215" s="21" t="s">
        <v>863</v>
      </c>
      <c r="BK215" s="21" t="s">
        <v>195</v>
      </c>
      <c r="BL215" s="21" t="s">
        <v>287</v>
      </c>
      <c r="BM215" s="21" t="s">
        <v>290</v>
      </c>
      <c r="BN215" s="21" t="s">
        <v>291</v>
      </c>
      <c r="BO215" s="21" t="s">
        <v>292</v>
      </c>
      <c r="BP215" s="21" t="s">
        <v>864</v>
      </c>
      <c r="BQ215" s="21" t="s">
        <v>194</v>
      </c>
      <c r="BR215" s="21" t="s">
        <v>197</v>
      </c>
      <c r="BS215" s="21" t="s">
        <v>865</v>
      </c>
      <c r="BT215" s="21" t="s">
        <v>194</v>
      </c>
      <c r="BU215" s="21" t="s">
        <v>197</v>
      </c>
      <c r="BV215" s="21" t="s">
        <v>232</v>
      </c>
      <c r="BW215" s="21" t="s">
        <v>226</v>
      </c>
      <c r="BX215" s="21" t="s">
        <v>233</v>
      </c>
      <c r="BY215" s="21"/>
      <c r="BZ215" s="21"/>
      <c r="CA215" s="21"/>
      <c r="CB215" s="21"/>
      <c r="CC215" s="21"/>
      <c r="CD215" s="21"/>
      <c r="CE215" s="21"/>
      <c r="CF215" s="21"/>
      <c r="CG215" s="21"/>
      <c r="CH215" s="21"/>
      <c r="CI215" s="21"/>
      <c r="CJ215" s="21"/>
      <c r="CK215" s="21"/>
      <c r="CL215" s="21"/>
      <c r="CM215" s="21"/>
      <c r="CN215" s="21"/>
      <c r="CO215" s="21"/>
      <c r="CP215" s="21"/>
      <c r="CQ215" s="21"/>
      <c r="CR215" s="21"/>
      <c r="CS215" s="21"/>
      <c r="CT215" s="21"/>
      <c r="CU215" s="21"/>
      <c r="CV215" s="21"/>
      <c r="CW215" s="21"/>
      <c r="CX215" s="21"/>
      <c r="CY215" s="21"/>
      <c r="CZ215" s="21"/>
      <c r="DA215" s="21"/>
      <c r="DB215" s="21"/>
      <c r="DC215" s="21"/>
      <c r="DD215" s="21"/>
      <c r="DE215" s="21"/>
      <c r="DF215" s="21"/>
      <c r="DG215" s="21"/>
      <c r="DH215" s="21"/>
      <c r="DI215" s="21"/>
      <c r="DJ215" s="21"/>
      <c r="DK215" s="21"/>
      <c r="DL215" s="21"/>
      <c r="DM215" s="21"/>
      <c r="DN215" s="21"/>
      <c r="DO215" s="21"/>
      <c r="DP215" s="21"/>
      <c r="DQ215" s="21"/>
      <c r="DR215" s="21"/>
      <c r="DS215" s="21"/>
      <c r="DT215" s="21"/>
      <c r="DU215" s="21"/>
      <c r="DV215" s="21"/>
      <c r="DW215" s="21"/>
      <c r="DX215" s="21"/>
      <c r="DY215" s="21"/>
      <c r="DZ215" s="21"/>
      <c r="EA215" s="21" t="s">
        <v>207</v>
      </c>
      <c r="EB215" s="21" t="s">
        <v>207</v>
      </c>
      <c r="EC215" s="21" t="s">
        <v>207</v>
      </c>
      <c r="ED215" s="63">
        <v>7</v>
      </c>
      <c r="EE215" s="68">
        <v>520</v>
      </c>
      <c r="EF215" s="70">
        <v>3010000</v>
      </c>
      <c r="EG215" s="70" t="s">
        <v>209</v>
      </c>
      <c r="EH215" s="72">
        <v>1997</v>
      </c>
      <c r="EI215" s="69">
        <v>5788</v>
      </c>
      <c r="EJ215" s="69">
        <v>13130.499495782558</v>
      </c>
      <c r="EK215" s="69">
        <v>1875.7856422546513</v>
      </c>
      <c r="EL215" s="69">
        <v>1479.4169628956004</v>
      </c>
      <c r="EM215" s="69">
        <v>211.34528041365721</v>
      </c>
      <c r="EN215" s="21" t="s">
        <v>866</v>
      </c>
      <c r="EO215" s="64" t="s">
        <v>235</v>
      </c>
      <c r="EP215" s="21"/>
    </row>
    <row r="216" spans="1:146" ht="28.5" x14ac:dyDescent="0.45">
      <c r="A216" s="21">
        <v>43</v>
      </c>
      <c r="B216" s="22">
        <v>215</v>
      </c>
      <c r="C216" s="21">
        <v>43</v>
      </c>
      <c r="D216" s="35" t="s">
        <v>1361</v>
      </c>
      <c r="E216" s="21" t="s">
        <v>846</v>
      </c>
      <c r="F216" s="21">
        <v>2007</v>
      </c>
      <c r="G216" s="21" t="s">
        <v>867</v>
      </c>
      <c r="H216" s="21" t="s">
        <v>235</v>
      </c>
      <c r="I216" s="18" t="s">
        <v>178</v>
      </c>
      <c r="J216" s="21" t="s">
        <v>868</v>
      </c>
      <c r="K216" s="21" t="s">
        <v>180</v>
      </c>
      <c r="L216" s="21" t="s">
        <v>869</v>
      </c>
      <c r="M216" s="18" t="s">
        <v>235</v>
      </c>
      <c r="N216" s="21">
        <v>-20.340648999999999</v>
      </c>
      <c r="O216" s="21">
        <v>57.739759999999997</v>
      </c>
      <c r="P216" s="22" t="s">
        <v>870</v>
      </c>
      <c r="Q216" s="22" t="s">
        <v>871</v>
      </c>
      <c r="R216" s="23" t="s">
        <v>301</v>
      </c>
      <c r="S216" s="18" t="s">
        <v>235</v>
      </c>
      <c r="Z216" s="21" t="s">
        <v>187</v>
      </c>
      <c r="AD216" s="21" t="s">
        <v>872</v>
      </c>
      <c r="AE216" s="53" t="s">
        <v>264</v>
      </c>
      <c r="AF216" s="21" t="s">
        <v>275</v>
      </c>
      <c r="AG216" s="21" t="s">
        <v>206</v>
      </c>
      <c r="AH216" s="21" t="s">
        <v>192</v>
      </c>
      <c r="AI216" s="21" t="s">
        <v>192</v>
      </c>
      <c r="AJ216" s="21" t="s">
        <v>193</v>
      </c>
      <c r="AK216" s="21" t="s">
        <v>192</v>
      </c>
      <c r="AL216" s="21" t="s">
        <v>207</v>
      </c>
      <c r="AM216" s="21" t="s">
        <v>192</v>
      </c>
      <c r="AN216" s="21" t="s">
        <v>192</v>
      </c>
      <c r="AO216" s="21" t="s">
        <v>193</v>
      </c>
      <c r="AP216" s="21" t="s">
        <v>195</v>
      </c>
      <c r="AQ216" s="22" t="s">
        <v>206</v>
      </c>
      <c r="AR216" s="21" t="s">
        <v>861</v>
      </c>
      <c r="AS216" s="21" t="s">
        <v>195</v>
      </c>
      <c r="AT216" s="21" t="s">
        <v>230</v>
      </c>
      <c r="AU216" s="21" t="s">
        <v>227</v>
      </c>
      <c r="AV216" s="21" t="s">
        <v>195</v>
      </c>
      <c r="AW216" s="21" t="s">
        <v>228</v>
      </c>
      <c r="AX216" s="21" t="s">
        <v>229</v>
      </c>
      <c r="AY216" s="21" t="s">
        <v>195</v>
      </c>
      <c r="AZ216" s="21" t="s">
        <v>230</v>
      </c>
      <c r="EA216" s="21" t="s">
        <v>207</v>
      </c>
      <c r="EB216" s="21" t="s">
        <v>206</v>
      </c>
      <c r="EC216" s="21" t="s">
        <v>206</v>
      </c>
      <c r="ED216" s="63">
        <v>10</v>
      </c>
      <c r="EE216" s="68">
        <v>13</v>
      </c>
      <c r="EF216" s="70" t="s">
        <v>235</v>
      </c>
      <c r="EG216" s="70" t="s">
        <v>235</v>
      </c>
      <c r="EH216" s="72">
        <v>1995</v>
      </c>
      <c r="EI216" s="69" t="s">
        <v>235</v>
      </c>
      <c r="EJ216" s="69" t="s">
        <v>235</v>
      </c>
      <c r="EK216" s="69" t="s">
        <v>235</v>
      </c>
      <c r="EL216" s="69" t="s">
        <v>235</v>
      </c>
      <c r="EM216" s="69" t="s">
        <v>235</v>
      </c>
      <c r="EN216" s="21" t="s">
        <v>873</v>
      </c>
      <c r="EO216" s="64">
        <v>78</v>
      </c>
    </row>
    <row r="217" spans="1:146" ht="128.25" x14ac:dyDescent="0.45">
      <c r="A217" s="21">
        <v>44</v>
      </c>
      <c r="B217" s="21">
        <v>216</v>
      </c>
      <c r="C217" s="21">
        <v>44</v>
      </c>
      <c r="D217" s="35" t="s">
        <v>1360</v>
      </c>
      <c r="E217" s="21" t="s">
        <v>846</v>
      </c>
      <c r="F217" s="21">
        <v>2007</v>
      </c>
      <c r="G217" s="21" t="s">
        <v>874</v>
      </c>
      <c r="H217" s="21" t="s">
        <v>235</v>
      </c>
      <c r="I217" s="18" t="s">
        <v>178</v>
      </c>
      <c r="J217" s="21" t="s">
        <v>875</v>
      </c>
      <c r="K217" s="21" t="s">
        <v>180</v>
      </c>
      <c r="L217" s="21" t="s">
        <v>433</v>
      </c>
      <c r="M217" s="21" t="s">
        <v>876</v>
      </c>
      <c r="N217" s="21">
        <v>18.301043</v>
      </c>
      <c r="O217" s="21">
        <v>-65.291876999999999</v>
      </c>
      <c r="P217" s="22" t="s">
        <v>877</v>
      </c>
      <c r="Q217" s="22" t="s">
        <v>878</v>
      </c>
      <c r="R217" s="23" t="s">
        <v>320</v>
      </c>
      <c r="S217" s="21" t="s">
        <v>879</v>
      </c>
      <c r="T217" s="21" t="s">
        <v>187</v>
      </c>
      <c r="Y217" s="21" t="s">
        <v>187</v>
      </c>
      <c r="Z217" s="21" t="s">
        <v>187</v>
      </c>
      <c r="AA217" s="21" t="s">
        <v>187</v>
      </c>
      <c r="AB217" s="21" t="s">
        <v>187</v>
      </c>
      <c r="AD217" s="21" t="s">
        <v>880</v>
      </c>
      <c r="AE217" s="53" t="s">
        <v>225</v>
      </c>
      <c r="AF217" s="21" t="s">
        <v>264</v>
      </c>
      <c r="AG217" s="21" t="s">
        <v>189</v>
      </c>
      <c r="AH217" s="21" t="s">
        <v>192</v>
      </c>
      <c r="AI217" s="21" t="s">
        <v>192</v>
      </c>
      <c r="AJ217" s="21" t="s">
        <v>193</v>
      </c>
      <c r="AK217" s="21" t="s">
        <v>192</v>
      </c>
      <c r="AL217" s="21" t="s">
        <v>207</v>
      </c>
      <c r="AM217" s="21" t="s">
        <v>192</v>
      </c>
      <c r="AN217" s="21" t="s">
        <v>192</v>
      </c>
      <c r="AO217" s="21" t="s">
        <v>207</v>
      </c>
      <c r="AP217" s="21" t="s">
        <v>195</v>
      </c>
      <c r="AQ217" s="21" t="s">
        <v>226</v>
      </c>
      <c r="AR217" s="21" t="s">
        <v>861</v>
      </c>
      <c r="AS217" s="21" t="s">
        <v>195</v>
      </c>
      <c r="AT217" s="21" t="s">
        <v>230</v>
      </c>
      <c r="AU217" s="21" t="s">
        <v>881</v>
      </c>
      <c r="AV217" s="21" t="s">
        <v>226</v>
      </c>
      <c r="AW217" s="21" t="s">
        <v>882</v>
      </c>
      <c r="EA217" s="21" t="s">
        <v>207</v>
      </c>
      <c r="EB217" s="21" t="s">
        <v>206</v>
      </c>
      <c r="EC217" s="21" t="s">
        <v>207</v>
      </c>
      <c r="ED217" s="63">
        <v>0.83333333333333326</v>
      </c>
      <c r="EE217" s="68">
        <v>8.0937128400000002</v>
      </c>
      <c r="EF217" s="70" t="s">
        <v>883</v>
      </c>
      <c r="EG217" s="70" t="s">
        <v>209</v>
      </c>
      <c r="EH217" s="72">
        <v>1993</v>
      </c>
      <c r="EI217" s="69">
        <v>6548</v>
      </c>
      <c r="EJ217" s="69">
        <v>34344.373115290531</v>
      </c>
      <c r="EK217" s="69">
        <v>4579.2497487054043</v>
      </c>
      <c r="EL217" s="69">
        <v>1627.3977895159326</v>
      </c>
      <c r="EM217" s="69">
        <v>216.98637193545767</v>
      </c>
      <c r="EO217" s="64" t="s">
        <v>235</v>
      </c>
    </row>
    <row r="218" spans="1:146" ht="114" x14ac:dyDescent="0.45">
      <c r="A218" s="21">
        <v>45</v>
      </c>
      <c r="B218" s="22">
        <v>217</v>
      </c>
      <c r="C218" s="21">
        <v>45</v>
      </c>
      <c r="D218" s="35" t="s">
        <v>1359</v>
      </c>
      <c r="E218" s="21" t="s">
        <v>846</v>
      </c>
      <c r="F218" s="21">
        <v>2007</v>
      </c>
      <c r="G218" s="21" t="s">
        <v>884</v>
      </c>
      <c r="H218" s="21" t="s">
        <v>235</v>
      </c>
      <c r="I218" s="18" t="s">
        <v>178</v>
      </c>
      <c r="J218" s="21" t="s">
        <v>885</v>
      </c>
      <c r="K218" s="21" t="s">
        <v>180</v>
      </c>
      <c r="L218" s="21" t="s">
        <v>886</v>
      </c>
      <c r="M218" s="21" t="s">
        <v>887</v>
      </c>
      <c r="N218" s="21">
        <v>22.973658</v>
      </c>
      <c r="O218" s="21">
        <v>120.174772</v>
      </c>
      <c r="P218" s="22" t="s">
        <v>888</v>
      </c>
      <c r="Q218" s="22" t="s">
        <v>889</v>
      </c>
      <c r="R218" s="23" t="s">
        <v>320</v>
      </c>
      <c r="S218" s="21" t="s">
        <v>890</v>
      </c>
      <c r="T218" s="21" t="s">
        <v>187</v>
      </c>
      <c r="W218" s="21" t="s">
        <v>187</v>
      </c>
      <c r="Z218" s="21" t="s">
        <v>187</v>
      </c>
      <c r="AD218" s="21" t="s">
        <v>891</v>
      </c>
      <c r="AE218" s="53" t="s">
        <v>225</v>
      </c>
      <c r="AF218" s="21" t="s">
        <v>275</v>
      </c>
      <c r="AG218" s="21" t="s">
        <v>206</v>
      </c>
      <c r="AH218" s="21" t="s">
        <v>192</v>
      </c>
      <c r="AI218" s="21" t="s">
        <v>192</v>
      </c>
      <c r="AJ218" s="21" t="s">
        <v>193</v>
      </c>
      <c r="AK218" s="21" t="s">
        <v>192</v>
      </c>
      <c r="AL218" s="21" t="s">
        <v>192</v>
      </c>
      <c r="AM218" s="21" t="s">
        <v>192</v>
      </c>
      <c r="AN218" s="21" t="s">
        <v>192</v>
      </c>
      <c r="AO218" s="21" t="s">
        <v>192</v>
      </c>
      <c r="AP218" s="21" t="s">
        <v>195</v>
      </c>
      <c r="AQ218" s="21" t="s">
        <v>438</v>
      </c>
      <c r="AR218" s="22" t="s">
        <v>227</v>
      </c>
      <c r="AS218" s="21" t="s">
        <v>195</v>
      </c>
      <c r="AT218" s="21" t="s">
        <v>228</v>
      </c>
      <c r="AU218" s="22" t="s">
        <v>200</v>
      </c>
      <c r="AV218" s="21" t="s">
        <v>195</v>
      </c>
      <c r="AW218" s="21" t="s">
        <v>230</v>
      </c>
      <c r="AX218" s="22" t="s">
        <v>323</v>
      </c>
      <c r="AY218" s="21" t="s">
        <v>195</v>
      </c>
      <c r="AZ218" s="21" t="s">
        <v>283</v>
      </c>
      <c r="BA218" s="22" t="s">
        <v>892</v>
      </c>
      <c r="BB218" s="21" t="s">
        <v>195</v>
      </c>
      <c r="BC218" s="21" t="s">
        <v>283</v>
      </c>
      <c r="BD218" s="22" t="s">
        <v>282</v>
      </c>
      <c r="BE218" s="21" t="s">
        <v>195</v>
      </c>
      <c r="BF218" s="21" t="s">
        <v>283</v>
      </c>
      <c r="BG218" s="22" t="s">
        <v>440</v>
      </c>
      <c r="BH218" s="21" t="s">
        <v>195</v>
      </c>
      <c r="BI218" s="21" t="s">
        <v>441</v>
      </c>
      <c r="BJ218" s="22" t="s">
        <v>792</v>
      </c>
      <c r="BK218" s="22" t="s">
        <v>438</v>
      </c>
      <c r="BL218" s="22" t="s">
        <v>893</v>
      </c>
      <c r="BM218" s="22" t="s">
        <v>637</v>
      </c>
      <c r="BN218" s="21" t="s">
        <v>438</v>
      </c>
      <c r="BO218" s="21" t="s">
        <v>893</v>
      </c>
      <c r="BP218" s="22" t="s">
        <v>894</v>
      </c>
      <c r="BQ218" s="21" t="s">
        <v>438</v>
      </c>
      <c r="BR218" s="21" t="s">
        <v>445</v>
      </c>
      <c r="BS218" s="22" t="s">
        <v>895</v>
      </c>
      <c r="BT218" s="21" t="s">
        <v>438</v>
      </c>
      <c r="BU218" s="21" t="s">
        <v>641</v>
      </c>
      <c r="BV218" s="22" t="s">
        <v>896</v>
      </c>
      <c r="BW218" s="21" t="s">
        <v>438</v>
      </c>
      <c r="BX218" s="21" t="s">
        <v>641</v>
      </c>
      <c r="BY218" s="22" t="s">
        <v>897</v>
      </c>
      <c r="BZ218" s="21" t="s">
        <v>438</v>
      </c>
      <c r="CA218" s="21" t="s">
        <v>641</v>
      </c>
      <c r="CB218" s="22" t="s">
        <v>898</v>
      </c>
      <c r="CC218" s="21" t="s">
        <v>438</v>
      </c>
      <c r="CD218" s="21" t="s">
        <v>464</v>
      </c>
      <c r="CE218" s="22" t="s">
        <v>899</v>
      </c>
      <c r="CF218" s="21" t="s">
        <v>438</v>
      </c>
      <c r="CG218" s="21" t="s">
        <v>443</v>
      </c>
      <c r="CH218" s="22" t="s">
        <v>900</v>
      </c>
      <c r="CI218" s="21" t="s">
        <v>438</v>
      </c>
      <c r="CJ218" s="21" t="s">
        <v>445</v>
      </c>
      <c r="CK218" s="22" t="s">
        <v>821</v>
      </c>
      <c r="CL218" s="21" t="s">
        <v>438</v>
      </c>
      <c r="CM218" s="21" t="s">
        <v>443</v>
      </c>
      <c r="EA218" s="21" t="s">
        <v>207</v>
      </c>
      <c r="EB218" s="21" t="s">
        <v>206</v>
      </c>
      <c r="EC218" s="21" t="s">
        <v>206</v>
      </c>
      <c r="ED218" s="63">
        <v>7.5</v>
      </c>
      <c r="EE218" s="68">
        <v>4.5999999999999996</v>
      </c>
      <c r="EF218" s="70">
        <v>245000</v>
      </c>
      <c r="EG218" s="70" t="s">
        <v>209</v>
      </c>
      <c r="EH218" s="72">
        <v>1998</v>
      </c>
      <c r="EI218" s="69" t="s">
        <v>235</v>
      </c>
      <c r="EJ218" s="69" t="s">
        <v>235</v>
      </c>
      <c r="EK218" s="69" t="s">
        <v>235</v>
      </c>
      <c r="EL218" s="69" t="s">
        <v>235</v>
      </c>
      <c r="EM218" s="69" t="s">
        <v>235</v>
      </c>
      <c r="EN218" s="21" t="s">
        <v>901</v>
      </c>
      <c r="EO218" s="64">
        <v>44.35</v>
      </c>
    </row>
    <row r="219" spans="1:146" ht="85.5" x14ac:dyDescent="0.45">
      <c r="A219" s="21">
        <v>46</v>
      </c>
      <c r="B219" s="21">
        <v>218</v>
      </c>
      <c r="C219" s="21">
        <v>46</v>
      </c>
      <c r="D219" s="35" t="s">
        <v>1358</v>
      </c>
      <c r="E219" s="21" t="s">
        <v>846</v>
      </c>
      <c r="F219" s="21">
        <v>2007</v>
      </c>
      <c r="G219" s="21" t="s">
        <v>902</v>
      </c>
      <c r="H219" s="21" t="s">
        <v>235</v>
      </c>
      <c r="I219" s="18" t="s">
        <v>178</v>
      </c>
      <c r="J219" s="21" t="s">
        <v>903</v>
      </c>
      <c r="K219" s="21" t="s">
        <v>606</v>
      </c>
      <c r="L219" s="21" t="s">
        <v>365</v>
      </c>
      <c r="M219" s="21" t="s">
        <v>394</v>
      </c>
      <c r="N219" s="21">
        <v>6.877548</v>
      </c>
      <c r="O219" s="21">
        <v>101.317666</v>
      </c>
      <c r="P219" s="22" t="s">
        <v>377</v>
      </c>
      <c r="Q219" s="22" t="s">
        <v>378</v>
      </c>
      <c r="R219" s="23" t="s">
        <v>301</v>
      </c>
      <c r="S219" s="18" t="s">
        <v>235</v>
      </c>
      <c r="Z219" s="21" t="s">
        <v>187</v>
      </c>
      <c r="AD219" s="21" t="s">
        <v>904</v>
      </c>
      <c r="AE219" s="53" t="s">
        <v>264</v>
      </c>
      <c r="AF219" s="21" t="s">
        <v>275</v>
      </c>
      <c r="AG219" s="21" t="s">
        <v>206</v>
      </c>
      <c r="AH219" s="21" t="s">
        <v>192</v>
      </c>
      <c r="AI219" s="21" t="s">
        <v>192</v>
      </c>
      <c r="AJ219" s="21" t="s">
        <v>193</v>
      </c>
      <c r="AK219" s="21" t="s">
        <v>207</v>
      </c>
      <c r="AL219" s="21" t="s">
        <v>192</v>
      </c>
      <c r="AM219" s="21" t="s">
        <v>192</v>
      </c>
      <c r="AN219" s="21" t="s">
        <v>207</v>
      </c>
      <c r="AO219" s="21" t="s">
        <v>207</v>
      </c>
      <c r="AP219" s="21" t="s">
        <v>195</v>
      </c>
      <c r="AQ219" s="21" t="s">
        <v>194</v>
      </c>
      <c r="AR219" s="22" t="s">
        <v>227</v>
      </c>
      <c r="AS219" s="21" t="s">
        <v>195</v>
      </c>
      <c r="AT219" s="21" t="s">
        <v>228</v>
      </c>
      <c r="AU219" s="22" t="s">
        <v>200</v>
      </c>
      <c r="AV219" s="21" t="s">
        <v>195</v>
      </c>
      <c r="AW219" s="21" t="s">
        <v>230</v>
      </c>
      <c r="AX219" s="22" t="s">
        <v>861</v>
      </c>
      <c r="AY219" s="21" t="s">
        <v>195</v>
      </c>
      <c r="AZ219" s="21" t="s">
        <v>230</v>
      </c>
      <c r="BA219" s="22" t="s">
        <v>290</v>
      </c>
      <c r="BB219" s="21" t="s">
        <v>291</v>
      </c>
      <c r="BC219" s="21" t="s">
        <v>292</v>
      </c>
      <c r="BD219" s="22" t="s">
        <v>637</v>
      </c>
      <c r="BE219" s="21" t="s">
        <v>438</v>
      </c>
      <c r="BF219" s="21" t="s">
        <v>893</v>
      </c>
      <c r="BG219" s="22" t="s">
        <v>905</v>
      </c>
      <c r="BH219" s="21" t="s">
        <v>438</v>
      </c>
      <c r="BI219" s="21" t="s">
        <v>906</v>
      </c>
      <c r="BJ219" s="22" t="s">
        <v>907</v>
      </c>
      <c r="BK219" s="21" t="s">
        <v>438</v>
      </c>
      <c r="BL219" s="21" t="s">
        <v>445</v>
      </c>
      <c r="BM219" s="22" t="s">
        <v>865</v>
      </c>
      <c r="BN219" s="21" t="s">
        <v>194</v>
      </c>
      <c r="BO219" s="21" t="s">
        <v>197</v>
      </c>
      <c r="BP219" s="22" t="s">
        <v>881</v>
      </c>
      <c r="BQ219" s="21" t="s">
        <v>194</v>
      </c>
      <c r="BR219" s="21" t="s">
        <v>882</v>
      </c>
      <c r="BS219" s="22" t="s">
        <v>234</v>
      </c>
      <c r="BT219" s="21" t="s">
        <v>194</v>
      </c>
      <c r="BU219" s="21" t="s">
        <v>233</v>
      </c>
      <c r="EA219" s="21" t="s">
        <v>207</v>
      </c>
      <c r="EB219" s="21" t="s">
        <v>207</v>
      </c>
      <c r="EC219" s="21" t="s">
        <v>207</v>
      </c>
      <c r="ED219" s="63">
        <v>3.333333333333333</v>
      </c>
      <c r="EE219" s="68">
        <v>79</v>
      </c>
      <c r="EF219" s="70" t="s">
        <v>908</v>
      </c>
      <c r="EG219" s="70" t="s">
        <v>235</v>
      </c>
      <c r="EH219" s="72">
        <v>1996</v>
      </c>
      <c r="EI219" s="69" t="s">
        <v>235</v>
      </c>
      <c r="EJ219" s="69" t="s">
        <v>235</v>
      </c>
      <c r="EK219" s="69" t="s">
        <v>235</v>
      </c>
      <c r="EL219" s="69" t="s">
        <v>235</v>
      </c>
      <c r="EM219" s="69" t="s">
        <v>235</v>
      </c>
      <c r="EN219" s="21" t="s">
        <v>909</v>
      </c>
      <c r="EO219" s="64">
        <v>20</v>
      </c>
    </row>
    <row r="220" spans="1:146" ht="57" x14ac:dyDescent="0.45">
      <c r="A220" s="21">
        <v>47</v>
      </c>
      <c r="B220" s="22">
        <v>219</v>
      </c>
      <c r="C220" s="21">
        <v>47</v>
      </c>
      <c r="D220" s="35" t="s">
        <v>1357</v>
      </c>
      <c r="E220" s="21" t="s">
        <v>846</v>
      </c>
      <c r="F220" s="21">
        <v>2007</v>
      </c>
      <c r="G220" s="21" t="s">
        <v>910</v>
      </c>
      <c r="H220" s="21" t="s">
        <v>235</v>
      </c>
      <c r="I220" s="18" t="s">
        <v>178</v>
      </c>
      <c r="J220" s="21" t="s">
        <v>911</v>
      </c>
      <c r="K220" s="21" t="s">
        <v>257</v>
      </c>
      <c r="L220" s="21" t="s">
        <v>912</v>
      </c>
      <c r="M220" s="21" t="s">
        <v>913</v>
      </c>
      <c r="N220" s="21">
        <v>26.036871000000001</v>
      </c>
      <c r="O220" s="21">
        <v>-80121533</v>
      </c>
      <c r="P220" s="22" t="s">
        <v>260</v>
      </c>
      <c r="Q220" s="22" t="s">
        <v>260</v>
      </c>
      <c r="R220" s="23" t="s">
        <v>320</v>
      </c>
      <c r="S220" s="21" t="s">
        <v>914</v>
      </c>
      <c r="T220" s="21" t="s">
        <v>187</v>
      </c>
      <c r="Z220" s="21" t="s">
        <v>187</v>
      </c>
      <c r="AD220" s="21" t="s">
        <v>914</v>
      </c>
      <c r="AE220" s="53" t="s">
        <v>264</v>
      </c>
      <c r="AF220" s="21" t="s">
        <v>206</v>
      </c>
      <c r="AG220" s="21" t="s">
        <v>206</v>
      </c>
      <c r="AH220" s="21" t="s">
        <v>192</v>
      </c>
      <c r="AI220" s="21" t="s">
        <v>193</v>
      </c>
      <c r="AJ220" s="21" t="s">
        <v>193</v>
      </c>
      <c r="AK220" s="21" t="s">
        <v>192</v>
      </c>
      <c r="AL220" s="21" t="s">
        <v>192</v>
      </c>
      <c r="AM220" s="21" t="s">
        <v>192</v>
      </c>
      <c r="AN220" s="21" t="s">
        <v>192</v>
      </c>
      <c r="AO220" s="21" t="s">
        <v>192</v>
      </c>
      <c r="AP220" s="21" t="s">
        <v>195</v>
      </c>
      <c r="AQ220" s="21" t="s">
        <v>291</v>
      </c>
      <c r="AR220" s="22" t="s">
        <v>861</v>
      </c>
      <c r="AS220" s="21" t="s">
        <v>195</v>
      </c>
      <c r="AT220" s="21" t="s">
        <v>230</v>
      </c>
      <c r="AU220" s="22" t="s">
        <v>290</v>
      </c>
      <c r="AV220" s="21" t="s">
        <v>291</v>
      </c>
      <c r="AW220" s="21" t="s">
        <v>292</v>
      </c>
      <c r="AX220" s="22" t="s">
        <v>282</v>
      </c>
      <c r="AY220" s="21" t="s">
        <v>195</v>
      </c>
      <c r="AZ220" s="21" t="s">
        <v>283</v>
      </c>
      <c r="BA220" s="22" t="s">
        <v>915</v>
      </c>
      <c r="BB220" s="21" t="s">
        <v>195</v>
      </c>
      <c r="BC220" s="21" t="s">
        <v>287</v>
      </c>
      <c r="BD220" s="22" t="s">
        <v>916</v>
      </c>
      <c r="BE220" s="21" t="s">
        <v>195</v>
      </c>
      <c r="BF220" s="21" t="s">
        <v>287</v>
      </c>
      <c r="EA220" s="21" t="s">
        <v>207</v>
      </c>
      <c r="EB220" s="21" t="s">
        <v>206</v>
      </c>
      <c r="EC220" s="21" t="s">
        <v>206</v>
      </c>
      <c r="ED220" s="63">
        <v>9</v>
      </c>
      <c r="EE220" s="68">
        <v>500</v>
      </c>
      <c r="EF220" s="70">
        <v>5000000</v>
      </c>
      <c r="EG220" s="70" t="s">
        <v>209</v>
      </c>
      <c r="EH220" s="72">
        <v>1986</v>
      </c>
      <c r="EI220" s="69">
        <v>10000</v>
      </c>
      <c r="EJ220" s="69">
        <v>19894.062191135097</v>
      </c>
      <c r="EK220" s="69">
        <v>2210.4513545705663</v>
      </c>
      <c r="EL220" s="69">
        <v>19894.062191135097</v>
      </c>
      <c r="EM220" s="69">
        <v>2210.4513545705663</v>
      </c>
      <c r="EN220" s="21" t="s">
        <v>917</v>
      </c>
      <c r="EO220" s="64" t="s">
        <v>235</v>
      </c>
    </row>
    <row r="221" spans="1:146" ht="57" x14ac:dyDescent="0.45">
      <c r="A221" s="21">
        <v>48</v>
      </c>
      <c r="B221" s="21">
        <v>220</v>
      </c>
      <c r="C221" s="21">
        <v>48</v>
      </c>
      <c r="D221" s="35" t="s">
        <v>1356</v>
      </c>
      <c r="E221" s="21" t="s">
        <v>846</v>
      </c>
      <c r="F221" s="21">
        <v>2007</v>
      </c>
      <c r="G221" s="21" t="s">
        <v>918</v>
      </c>
      <c r="H221" s="21" t="s">
        <v>235</v>
      </c>
      <c r="I221" s="18" t="s">
        <v>178</v>
      </c>
      <c r="J221" s="21" t="s">
        <v>919</v>
      </c>
      <c r="K221" s="21" t="s">
        <v>257</v>
      </c>
      <c r="L221" s="21" t="s">
        <v>920</v>
      </c>
      <c r="M221" s="21" t="s">
        <v>921</v>
      </c>
      <c r="N221" s="21">
        <v>25.679092000000001</v>
      </c>
      <c r="O221" s="21">
        <v>-80.256527000000006</v>
      </c>
      <c r="P221" s="22" t="s">
        <v>260</v>
      </c>
      <c r="Q221" s="22" t="s">
        <v>260</v>
      </c>
      <c r="R221" s="23" t="s">
        <v>320</v>
      </c>
      <c r="S221" s="21" t="s">
        <v>922</v>
      </c>
      <c r="T221" s="21" t="s">
        <v>187</v>
      </c>
      <c r="W221" s="21" t="s">
        <v>187</v>
      </c>
      <c r="X221" s="21" t="s">
        <v>187</v>
      </c>
      <c r="Z221" s="21" t="s">
        <v>187</v>
      </c>
      <c r="AA221" s="21" t="s">
        <v>187</v>
      </c>
      <c r="AD221" s="21" t="s">
        <v>923</v>
      </c>
      <c r="AE221" s="53" t="s">
        <v>225</v>
      </c>
      <c r="AF221" s="21" t="s">
        <v>206</v>
      </c>
      <c r="AG221" s="21" t="s">
        <v>206</v>
      </c>
      <c r="AH221" s="21" t="s">
        <v>192</v>
      </c>
      <c r="AI221" s="21" t="s">
        <v>192</v>
      </c>
      <c r="AJ221" s="21" t="s">
        <v>193</v>
      </c>
      <c r="AK221" s="21" t="s">
        <v>192</v>
      </c>
      <c r="AL221" s="21" t="s">
        <v>192</v>
      </c>
      <c r="AM221" s="21" t="s">
        <v>192</v>
      </c>
      <c r="AN221" s="21" t="s">
        <v>192</v>
      </c>
      <c r="AO221" s="21" t="s">
        <v>192</v>
      </c>
      <c r="AP221" s="21" t="s">
        <v>291</v>
      </c>
      <c r="AQ221" s="21" t="s">
        <v>195</v>
      </c>
      <c r="AR221" s="22" t="s">
        <v>290</v>
      </c>
      <c r="AS221" s="21" t="s">
        <v>291</v>
      </c>
      <c r="AT221" s="21" t="s">
        <v>292</v>
      </c>
      <c r="AU221" s="22" t="s">
        <v>924</v>
      </c>
      <c r="AV221" s="21" t="s">
        <v>195</v>
      </c>
      <c r="AW221" s="21" t="s">
        <v>287</v>
      </c>
      <c r="AX221" s="22" t="s">
        <v>925</v>
      </c>
      <c r="AY221" s="21" t="s">
        <v>195</v>
      </c>
      <c r="AZ221" s="21" t="s">
        <v>287</v>
      </c>
      <c r="BA221" s="22" t="s">
        <v>460</v>
      </c>
      <c r="BB221" s="21" t="s">
        <v>195</v>
      </c>
      <c r="BC221" s="21" t="s">
        <v>287</v>
      </c>
      <c r="BD221" s="22" t="s">
        <v>926</v>
      </c>
      <c r="BE221" s="21" t="s">
        <v>425</v>
      </c>
      <c r="BF221" s="21" t="s">
        <v>793</v>
      </c>
      <c r="BG221" s="22" t="s">
        <v>927</v>
      </c>
      <c r="BH221" s="21" t="s">
        <v>195</v>
      </c>
      <c r="BI221" s="21" t="s">
        <v>230</v>
      </c>
      <c r="EA221" s="21" t="s">
        <v>207</v>
      </c>
      <c r="EB221" s="21" t="s">
        <v>206</v>
      </c>
      <c r="EC221" s="21" t="s">
        <v>206</v>
      </c>
      <c r="ED221" s="63">
        <v>2.5</v>
      </c>
      <c r="EE221" s="68">
        <v>11.128855155</v>
      </c>
      <c r="EF221" s="70">
        <v>469975</v>
      </c>
      <c r="EG221" s="70" t="s">
        <v>209</v>
      </c>
      <c r="EH221" s="72">
        <v>2001</v>
      </c>
      <c r="EI221" s="69">
        <v>42230</v>
      </c>
      <c r="EJ221" s="69">
        <v>52005.744154743981</v>
      </c>
      <c r="EK221" s="69">
        <v>20802.297661897592</v>
      </c>
      <c r="EL221" s="69">
        <v>52005.744154743981</v>
      </c>
      <c r="EM221" s="69">
        <v>20802.297661897592</v>
      </c>
      <c r="EN221" s="21" t="s">
        <v>928</v>
      </c>
      <c r="EO221" s="64" t="s">
        <v>235</v>
      </c>
    </row>
    <row r="222" spans="1:146" s="31" customFormat="1" ht="28.5" x14ac:dyDescent="0.45">
      <c r="A222" s="21">
        <v>49</v>
      </c>
      <c r="B222" s="22">
        <v>221</v>
      </c>
      <c r="C222" s="21">
        <v>49</v>
      </c>
      <c r="D222" s="35" t="s">
        <v>1355</v>
      </c>
      <c r="E222" s="21" t="s">
        <v>846</v>
      </c>
      <c r="F222" s="21">
        <v>2007</v>
      </c>
      <c r="G222" s="21">
        <v>2004</v>
      </c>
      <c r="H222" s="21" t="s">
        <v>235</v>
      </c>
      <c r="I222" s="18" t="s">
        <v>178</v>
      </c>
      <c r="J222" s="21" t="s">
        <v>929</v>
      </c>
      <c r="K222" s="21" t="s">
        <v>257</v>
      </c>
      <c r="L222" s="21" t="s">
        <v>365</v>
      </c>
      <c r="M222" s="21" t="s">
        <v>930</v>
      </c>
      <c r="N222" s="21">
        <v>10.982592</v>
      </c>
      <c r="O222" s="21">
        <v>-64.150461000000007</v>
      </c>
      <c r="P222" s="22" t="s">
        <v>931</v>
      </c>
      <c r="Q222" s="22" t="s">
        <v>932</v>
      </c>
      <c r="R222" s="23" t="s">
        <v>301</v>
      </c>
      <c r="S222" s="21" t="s">
        <v>933</v>
      </c>
      <c r="T222" s="21"/>
      <c r="U222" s="21"/>
      <c r="V222" s="21" t="s">
        <v>187</v>
      </c>
      <c r="W222" s="21" t="s">
        <v>187</v>
      </c>
      <c r="X222" s="21" t="s">
        <v>187</v>
      </c>
      <c r="Y222" s="21"/>
      <c r="Z222" s="21" t="s">
        <v>187</v>
      </c>
      <c r="AA222" s="21"/>
      <c r="AB222" s="21"/>
      <c r="AC222" s="21"/>
      <c r="AD222" s="21" t="s">
        <v>934</v>
      </c>
      <c r="AE222" s="53" t="s">
        <v>264</v>
      </c>
      <c r="AF222" s="21" t="s">
        <v>275</v>
      </c>
      <c r="AG222" s="21" t="s">
        <v>206</v>
      </c>
      <c r="AH222" s="21" t="s">
        <v>192</v>
      </c>
      <c r="AI222" s="21" t="s">
        <v>193</v>
      </c>
      <c r="AJ222" s="21" t="s">
        <v>193</v>
      </c>
      <c r="AK222" s="21" t="s">
        <v>207</v>
      </c>
      <c r="AL222" s="21" t="s">
        <v>192</v>
      </c>
      <c r="AM222" s="21" t="s">
        <v>192</v>
      </c>
      <c r="AN222" s="21" t="s">
        <v>192</v>
      </c>
      <c r="AO222" s="21" t="s">
        <v>207</v>
      </c>
      <c r="AP222" s="21" t="s">
        <v>226</v>
      </c>
      <c r="AQ222" s="22" t="s">
        <v>206</v>
      </c>
      <c r="AR222" s="22" t="s">
        <v>234</v>
      </c>
      <c r="AS222" s="21" t="s">
        <v>226</v>
      </c>
      <c r="AT222" s="21" t="s">
        <v>233</v>
      </c>
      <c r="AU222" s="21"/>
      <c r="AV222" s="21"/>
      <c r="AW222" s="21"/>
      <c r="AX222" s="21"/>
      <c r="AY222" s="21"/>
      <c r="AZ222" s="21"/>
      <c r="BA222" s="21"/>
      <c r="BB222" s="21"/>
      <c r="BC222" s="21"/>
      <c r="BD222" s="21"/>
      <c r="BE222" s="21"/>
      <c r="BF222" s="21"/>
      <c r="BG222" s="21"/>
      <c r="BH222" s="21"/>
      <c r="BI222" s="21"/>
      <c r="BJ222" s="21"/>
      <c r="BK222" s="21"/>
      <c r="BL222" s="21"/>
      <c r="BM222" s="21"/>
      <c r="BN222" s="21"/>
      <c r="BO222" s="21"/>
      <c r="BP222" s="21"/>
      <c r="BQ222" s="21"/>
      <c r="BR222" s="21"/>
      <c r="BS222" s="21"/>
      <c r="BT222" s="21"/>
      <c r="BU222" s="21"/>
      <c r="BV222" s="21"/>
      <c r="BW222" s="21"/>
      <c r="BX222" s="21"/>
      <c r="BY222" s="21"/>
      <c r="BZ222" s="21"/>
      <c r="CA222" s="21"/>
      <c r="CB222" s="21"/>
      <c r="CC222" s="21"/>
      <c r="CD222" s="21"/>
      <c r="CE222" s="21"/>
      <c r="CF222" s="21"/>
      <c r="CG222" s="21"/>
      <c r="CH222" s="21"/>
      <c r="CI222" s="21"/>
      <c r="CJ222" s="21"/>
      <c r="CK222" s="21"/>
      <c r="CL222" s="21"/>
      <c r="CM222" s="21"/>
      <c r="CN222" s="21"/>
      <c r="CO222" s="21"/>
      <c r="CP222" s="21"/>
      <c r="CQ222" s="21"/>
      <c r="CR222" s="21"/>
      <c r="CS222" s="21"/>
      <c r="CT222" s="21"/>
      <c r="CU222" s="21"/>
      <c r="CV222" s="21"/>
      <c r="CW222" s="21"/>
      <c r="CX222" s="21"/>
      <c r="CY222" s="21"/>
      <c r="CZ222" s="21"/>
      <c r="DA222" s="21"/>
      <c r="DB222" s="21"/>
      <c r="DC222" s="21"/>
      <c r="DD222" s="21"/>
      <c r="DE222" s="21"/>
      <c r="DF222" s="21"/>
      <c r="DG222" s="21"/>
      <c r="DH222" s="21"/>
      <c r="DI222" s="21"/>
      <c r="DJ222" s="21"/>
      <c r="DK222" s="21"/>
      <c r="DL222" s="21"/>
      <c r="DM222" s="21"/>
      <c r="DN222" s="21"/>
      <c r="DO222" s="21"/>
      <c r="DP222" s="21"/>
      <c r="DQ222" s="21"/>
      <c r="DR222" s="21"/>
      <c r="DS222" s="21"/>
      <c r="DT222" s="21"/>
      <c r="DU222" s="21"/>
      <c r="DV222" s="21"/>
      <c r="DW222" s="21"/>
      <c r="DX222" s="21"/>
      <c r="DY222" s="21"/>
      <c r="DZ222" s="21"/>
      <c r="EA222" s="21" t="s">
        <v>206</v>
      </c>
      <c r="EB222" s="21" t="s">
        <v>206</v>
      </c>
      <c r="EC222" s="21" t="s">
        <v>207</v>
      </c>
      <c r="ED222" s="63">
        <v>1</v>
      </c>
      <c r="EE222" s="68">
        <v>19.829596458000001</v>
      </c>
      <c r="EF222" s="70" t="s">
        <v>935</v>
      </c>
      <c r="EG222" s="70" t="s">
        <v>209</v>
      </c>
      <c r="EH222" s="72">
        <v>2004</v>
      </c>
      <c r="EI222" s="69">
        <v>1664</v>
      </c>
      <c r="EJ222" s="69">
        <v>2194.0763976726535</v>
      </c>
      <c r="EK222" s="69">
        <v>2194.0763976726535</v>
      </c>
      <c r="EL222" s="69">
        <v>544.91391629174245</v>
      </c>
      <c r="EM222" s="69">
        <v>544.91391629174245</v>
      </c>
      <c r="EN222" s="21" t="s">
        <v>936</v>
      </c>
      <c r="EO222" s="64" t="s">
        <v>235</v>
      </c>
      <c r="EP222" s="21"/>
    </row>
    <row r="223" spans="1:146" ht="85.5" x14ac:dyDescent="0.45">
      <c r="A223" s="21">
        <v>50</v>
      </c>
      <c r="B223" s="21">
        <v>222</v>
      </c>
      <c r="C223" s="21">
        <v>50</v>
      </c>
      <c r="D223" s="35" t="s">
        <v>1354</v>
      </c>
      <c r="E223" s="21" t="s">
        <v>846</v>
      </c>
      <c r="F223" s="21">
        <v>2008</v>
      </c>
      <c r="G223" s="21" t="s">
        <v>705</v>
      </c>
      <c r="H223" s="21" t="s">
        <v>235</v>
      </c>
      <c r="I223" s="18" t="s">
        <v>178</v>
      </c>
      <c r="J223" s="21" t="s">
        <v>937</v>
      </c>
      <c r="K223" s="21" t="s">
        <v>257</v>
      </c>
      <c r="L223" s="21" t="s">
        <v>938</v>
      </c>
      <c r="M223" s="21" t="s">
        <v>939</v>
      </c>
      <c r="N223" s="21">
        <v>10.861539</v>
      </c>
      <c r="O223" s="21">
        <v>-74.392872999999994</v>
      </c>
      <c r="P223" s="22" t="s">
        <v>940</v>
      </c>
      <c r="Q223" s="22" t="s">
        <v>941</v>
      </c>
      <c r="R223" s="23" t="s">
        <v>301</v>
      </c>
      <c r="S223" s="18" t="s">
        <v>235</v>
      </c>
      <c r="Z223" s="21" t="s">
        <v>187</v>
      </c>
      <c r="AD223" s="21" t="s">
        <v>942</v>
      </c>
      <c r="AE223" s="53" t="s">
        <v>190</v>
      </c>
      <c r="AF223" s="21" t="s">
        <v>264</v>
      </c>
      <c r="AG223" s="21" t="s">
        <v>206</v>
      </c>
      <c r="AH223" s="21" t="s">
        <v>192</v>
      </c>
      <c r="AI223" s="21" t="s">
        <v>192</v>
      </c>
      <c r="AJ223" s="21" t="s">
        <v>193</v>
      </c>
      <c r="AK223" s="21" t="s">
        <v>192</v>
      </c>
      <c r="AL223" s="21" t="s">
        <v>192</v>
      </c>
      <c r="AM223" s="21" t="s">
        <v>192</v>
      </c>
      <c r="AN223" s="21" t="s">
        <v>207</v>
      </c>
      <c r="AO223" s="21" t="s">
        <v>192</v>
      </c>
      <c r="AP223" s="21" t="s">
        <v>425</v>
      </c>
      <c r="AQ223" s="21" t="s">
        <v>195</v>
      </c>
      <c r="AR223" s="22" t="s">
        <v>637</v>
      </c>
      <c r="AS223" s="21" t="s">
        <v>425</v>
      </c>
      <c r="AT223" s="21" t="s">
        <v>583</v>
      </c>
      <c r="AU223" s="22" t="s">
        <v>282</v>
      </c>
      <c r="AV223" s="21" t="s">
        <v>195</v>
      </c>
      <c r="AW223" s="21" t="s">
        <v>283</v>
      </c>
      <c r="AX223" s="22" t="s">
        <v>579</v>
      </c>
      <c r="AY223" s="21" t="s">
        <v>276</v>
      </c>
      <c r="AZ223" s="21" t="s">
        <v>580</v>
      </c>
      <c r="EA223" s="21" t="s">
        <v>207</v>
      </c>
      <c r="EB223" s="21" t="s">
        <v>206</v>
      </c>
      <c r="EC223" s="21" t="s">
        <v>206</v>
      </c>
      <c r="ED223" s="63">
        <v>10</v>
      </c>
      <c r="EE223" s="68">
        <v>35000</v>
      </c>
      <c r="EF223" s="70">
        <v>40000000</v>
      </c>
      <c r="EG223" s="70" t="s">
        <v>209</v>
      </c>
      <c r="EH223" s="72">
        <v>1993</v>
      </c>
      <c r="EI223" s="69">
        <v>1143</v>
      </c>
      <c r="EJ223" s="69">
        <v>5997.0825434107783</v>
      </c>
      <c r="EK223" s="69">
        <v>599.7082543410778</v>
      </c>
      <c r="EL223" s="69">
        <v>360.43051799965423</v>
      </c>
      <c r="EM223" s="69">
        <v>36.043051799965426</v>
      </c>
      <c r="EN223" s="21" t="s">
        <v>943</v>
      </c>
      <c r="EO223" s="64" t="s">
        <v>235</v>
      </c>
    </row>
    <row r="224" spans="1:146" ht="71.25" x14ac:dyDescent="0.45">
      <c r="A224" s="21">
        <v>51</v>
      </c>
      <c r="B224" s="22">
        <v>223</v>
      </c>
      <c r="C224" s="21">
        <v>51</v>
      </c>
      <c r="D224" s="35" t="s">
        <v>1353</v>
      </c>
      <c r="E224" s="21" t="s">
        <v>846</v>
      </c>
      <c r="F224" s="21">
        <v>2008</v>
      </c>
      <c r="G224" s="21" t="s">
        <v>944</v>
      </c>
      <c r="H224" s="21" t="s">
        <v>235</v>
      </c>
      <c r="I224" s="18" t="s">
        <v>178</v>
      </c>
      <c r="J224" s="21" t="s">
        <v>945</v>
      </c>
      <c r="K224" s="21" t="s">
        <v>180</v>
      </c>
      <c r="L224" s="21" t="s">
        <v>797</v>
      </c>
      <c r="M224" s="21" t="s">
        <v>946</v>
      </c>
      <c r="N224" s="21">
        <v>24.322533</v>
      </c>
      <c r="O224" s="21">
        <v>-110.325999</v>
      </c>
      <c r="P224" s="22" t="s">
        <v>947</v>
      </c>
      <c r="Q224" s="22" t="s">
        <v>948</v>
      </c>
      <c r="R224" s="23" t="s">
        <v>301</v>
      </c>
      <c r="S224" s="18" t="s">
        <v>235</v>
      </c>
      <c r="Z224" s="21" t="s">
        <v>187</v>
      </c>
      <c r="AA224" s="21" t="s">
        <v>187</v>
      </c>
      <c r="AD224" s="21" t="s">
        <v>949</v>
      </c>
      <c r="AE224" s="53" t="s">
        <v>224</v>
      </c>
      <c r="AF224" s="21" t="s">
        <v>206</v>
      </c>
      <c r="AG224" s="21" t="s">
        <v>206</v>
      </c>
      <c r="AH224" s="21" t="s">
        <v>192</v>
      </c>
      <c r="AI224" s="21" t="s">
        <v>192</v>
      </c>
      <c r="AJ224" s="21" t="s">
        <v>193</v>
      </c>
      <c r="AK224" s="21" t="s">
        <v>192</v>
      </c>
      <c r="AL224" s="21" t="s">
        <v>193</v>
      </c>
      <c r="AM224" s="21" t="s">
        <v>192</v>
      </c>
      <c r="AN224" s="21" t="s">
        <v>192</v>
      </c>
      <c r="AO224" s="21" t="s">
        <v>192</v>
      </c>
      <c r="AP224" s="21" t="s">
        <v>195</v>
      </c>
      <c r="AQ224" s="22" t="s">
        <v>206</v>
      </c>
      <c r="AR224" s="22" t="s">
        <v>227</v>
      </c>
      <c r="AS224" s="21" t="s">
        <v>195</v>
      </c>
      <c r="AT224" s="21" t="s">
        <v>228</v>
      </c>
      <c r="AU224" s="22" t="s">
        <v>200</v>
      </c>
      <c r="AV224" s="21" t="s">
        <v>195</v>
      </c>
      <c r="AW224" s="21" t="s">
        <v>230</v>
      </c>
      <c r="AX224" s="22" t="s">
        <v>229</v>
      </c>
      <c r="AY224" s="21" t="s">
        <v>195</v>
      </c>
      <c r="AZ224" s="21" t="s">
        <v>230</v>
      </c>
      <c r="BA224" s="22" t="s">
        <v>282</v>
      </c>
      <c r="BB224" s="21" t="s">
        <v>195</v>
      </c>
      <c r="BC224" s="21" t="s">
        <v>283</v>
      </c>
      <c r="BD224" s="22" t="s">
        <v>277</v>
      </c>
      <c r="BE224" s="21" t="s">
        <v>195</v>
      </c>
      <c r="BF224" s="21" t="s">
        <v>230</v>
      </c>
      <c r="EA224" s="21" t="s">
        <v>207</v>
      </c>
      <c r="EB224" s="21" t="s">
        <v>206</v>
      </c>
      <c r="EC224" s="21" t="s">
        <v>206</v>
      </c>
      <c r="ED224" s="63">
        <v>2</v>
      </c>
      <c r="EE224" s="68">
        <v>0.1618742568</v>
      </c>
      <c r="EF224" s="70" t="s">
        <v>235</v>
      </c>
      <c r="EG224" s="70" t="s">
        <v>235</v>
      </c>
      <c r="EH224" s="72">
        <v>1994</v>
      </c>
      <c r="EI224" s="69" t="s">
        <v>235</v>
      </c>
      <c r="EJ224" s="69" t="s">
        <v>235</v>
      </c>
      <c r="EK224" s="69" t="s">
        <v>235</v>
      </c>
      <c r="EL224" s="69" t="s">
        <v>235</v>
      </c>
      <c r="EM224" s="69" t="s">
        <v>235</v>
      </c>
      <c r="EN224" s="21" t="s">
        <v>950</v>
      </c>
      <c r="EO224" s="64">
        <v>74</v>
      </c>
    </row>
    <row r="225" spans="1:146" ht="114" x14ac:dyDescent="0.45">
      <c r="A225" s="18">
        <v>52</v>
      </c>
      <c r="B225" s="21">
        <v>224</v>
      </c>
      <c r="C225" s="21">
        <v>52</v>
      </c>
      <c r="D225" s="34" t="s">
        <v>1294</v>
      </c>
      <c r="E225" s="21" t="s">
        <v>177</v>
      </c>
      <c r="F225" s="18">
        <v>2017</v>
      </c>
      <c r="G225" s="18">
        <v>2009</v>
      </c>
      <c r="H225" s="21" t="s">
        <v>235</v>
      </c>
      <c r="I225" s="18" t="s">
        <v>178</v>
      </c>
      <c r="J225" s="21" t="s">
        <v>1295</v>
      </c>
      <c r="K225" s="21" t="s">
        <v>180</v>
      </c>
      <c r="L225" s="21" t="s">
        <v>399</v>
      </c>
      <c r="M225" s="21" t="s">
        <v>632</v>
      </c>
      <c r="N225" s="21">
        <v>2.8244440000000002</v>
      </c>
      <c r="O225" s="21">
        <v>101.3403</v>
      </c>
      <c r="P225" s="22" t="s">
        <v>371</v>
      </c>
      <c r="Q225" s="22" t="s">
        <v>372</v>
      </c>
      <c r="R225" s="23" t="s">
        <v>301</v>
      </c>
      <c r="S225" s="18" t="s">
        <v>235</v>
      </c>
      <c r="T225" s="18"/>
      <c r="U225" s="18"/>
      <c r="V225" s="18"/>
      <c r="W225" s="18"/>
      <c r="X225" s="18"/>
      <c r="Y225" s="18"/>
      <c r="Z225" s="18" t="s">
        <v>187</v>
      </c>
      <c r="AA225" s="18"/>
      <c r="AB225" s="18"/>
      <c r="AC225" s="18" t="s">
        <v>187</v>
      </c>
      <c r="AD225" s="18" t="s">
        <v>1296</v>
      </c>
      <c r="AE225" s="53" t="s">
        <v>224</v>
      </c>
      <c r="AF225" s="21" t="s">
        <v>189</v>
      </c>
      <c r="AG225" s="21" t="s">
        <v>206</v>
      </c>
      <c r="AH225" s="59" t="s">
        <v>207</v>
      </c>
      <c r="AI225" s="59" t="s">
        <v>193</v>
      </c>
      <c r="AJ225" s="59" t="s">
        <v>193</v>
      </c>
      <c r="AK225" s="59" t="s">
        <v>192</v>
      </c>
      <c r="AL225" s="59" t="s">
        <v>207</v>
      </c>
      <c r="AM225" s="59" t="s">
        <v>192</v>
      </c>
      <c r="AN225" s="59" t="s">
        <v>192</v>
      </c>
      <c r="AO225" s="59" t="s">
        <v>192</v>
      </c>
      <c r="AP225" s="59" t="s">
        <v>195</v>
      </c>
      <c r="AQ225" s="21" t="s">
        <v>425</v>
      </c>
      <c r="AR225" s="59" t="s">
        <v>227</v>
      </c>
      <c r="AS225" s="59" t="s">
        <v>195</v>
      </c>
      <c r="AT225" s="59" t="s">
        <v>228</v>
      </c>
      <c r="AU225" s="59" t="s">
        <v>458</v>
      </c>
      <c r="AV225" s="59" t="s">
        <v>195</v>
      </c>
      <c r="AW225" s="59" t="s">
        <v>230</v>
      </c>
      <c r="AX225" s="59" t="s">
        <v>1297</v>
      </c>
      <c r="AY225" s="59" t="s">
        <v>195</v>
      </c>
      <c r="AZ225" s="59" t="s">
        <v>230</v>
      </c>
      <c r="BA225" s="59" t="s">
        <v>229</v>
      </c>
      <c r="BB225" s="59" t="s">
        <v>195</v>
      </c>
      <c r="BC225" s="59" t="s">
        <v>230</v>
      </c>
      <c r="BD225" s="59" t="s">
        <v>1298</v>
      </c>
      <c r="BE225" s="59" t="s">
        <v>195</v>
      </c>
      <c r="BF225" s="59" t="s">
        <v>230</v>
      </c>
      <c r="BG225" s="59" t="s">
        <v>582</v>
      </c>
      <c r="BH225" s="59" t="s">
        <v>425</v>
      </c>
      <c r="BI225" s="21" t="s">
        <v>583</v>
      </c>
      <c r="BJ225" s="59" t="s">
        <v>1299</v>
      </c>
      <c r="BK225" s="59" t="s">
        <v>425</v>
      </c>
      <c r="BL225" s="59" t="s">
        <v>1300</v>
      </c>
      <c r="BM225" s="59" t="s">
        <v>1301</v>
      </c>
      <c r="BN225" s="59" t="s">
        <v>425</v>
      </c>
      <c r="BO225" s="59" t="s">
        <v>583</v>
      </c>
      <c r="BP225" s="59" t="s">
        <v>1302</v>
      </c>
      <c r="BQ225" s="59" t="s">
        <v>425</v>
      </c>
      <c r="BR225" s="59" t="s">
        <v>583</v>
      </c>
      <c r="BS225" s="59" t="s">
        <v>635</v>
      </c>
      <c r="BT225" s="59" t="s">
        <v>425</v>
      </c>
      <c r="BU225" s="59" t="s">
        <v>583</v>
      </c>
      <c r="BV225" s="59" t="s">
        <v>636</v>
      </c>
      <c r="BW225" s="59" t="s">
        <v>425</v>
      </c>
      <c r="BX225" s="59" t="s">
        <v>583</v>
      </c>
      <c r="BY225" s="59" t="s">
        <v>637</v>
      </c>
      <c r="BZ225" s="59" t="s">
        <v>425</v>
      </c>
      <c r="CA225" s="59" t="s">
        <v>583</v>
      </c>
      <c r="EA225" s="21" t="s">
        <v>207</v>
      </c>
      <c r="EB225" s="21" t="s">
        <v>206</v>
      </c>
      <c r="EC225" s="21" t="s">
        <v>206</v>
      </c>
      <c r="ED225" s="63">
        <v>0.5</v>
      </c>
      <c r="EE225" s="68">
        <v>0.14000000000000001</v>
      </c>
      <c r="EF225" s="70" t="s">
        <v>235</v>
      </c>
      <c r="EG225" s="67" t="s">
        <v>235</v>
      </c>
      <c r="EH225" s="67" t="s">
        <v>235</v>
      </c>
      <c r="EI225" s="69" t="s">
        <v>235</v>
      </c>
      <c r="EJ225" s="69" t="s">
        <v>235</v>
      </c>
      <c r="EK225" s="69" t="s">
        <v>235</v>
      </c>
      <c r="EL225" s="69" t="s">
        <v>235</v>
      </c>
      <c r="EM225" s="69" t="s">
        <v>235</v>
      </c>
      <c r="EN225" s="21" t="s">
        <v>1303</v>
      </c>
      <c r="EO225" s="65">
        <v>75</v>
      </c>
    </row>
    <row r="226" spans="1:146" ht="114" x14ac:dyDescent="0.45">
      <c r="A226" s="18">
        <v>52</v>
      </c>
      <c r="B226" s="22">
        <v>225</v>
      </c>
      <c r="D226" s="34" t="s">
        <v>1294</v>
      </c>
      <c r="E226" s="21" t="s">
        <v>177</v>
      </c>
      <c r="F226" s="18">
        <v>2017</v>
      </c>
      <c r="G226" s="18">
        <v>2009</v>
      </c>
      <c r="H226" s="21" t="s">
        <v>235</v>
      </c>
      <c r="I226" s="18" t="s">
        <v>178</v>
      </c>
      <c r="J226" s="21" t="s">
        <v>1304</v>
      </c>
      <c r="K226" s="21" t="s">
        <v>180</v>
      </c>
      <c r="L226" s="21" t="s">
        <v>399</v>
      </c>
      <c r="M226" s="21" t="s">
        <v>632</v>
      </c>
      <c r="N226" s="21">
        <v>2.8244440000000002</v>
      </c>
      <c r="O226" s="21">
        <v>101.3403</v>
      </c>
      <c r="P226" s="22" t="s">
        <v>371</v>
      </c>
      <c r="Q226" s="22" t="s">
        <v>372</v>
      </c>
      <c r="R226" s="23" t="s">
        <v>301</v>
      </c>
      <c r="S226" s="18" t="s">
        <v>235</v>
      </c>
      <c r="T226" s="18"/>
      <c r="U226" s="18"/>
      <c r="V226" s="18"/>
      <c r="W226" s="18"/>
      <c r="X226" s="18"/>
      <c r="Y226" s="18"/>
      <c r="Z226" s="18" t="s">
        <v>187</v>
      </c>
      <c r="AA226" s="18"/>
      <c r="AB226" s="18"/>
      <c r="AC226" s="18" t="s">
        <v>187</v>
      </c>
      <c r="AD226" s="18" t="s">
        <v>1296</v>
      </c>
      <c r="AE226" s="53" t="s">
        <v>224</v>
      </c>
      <c r="AF226" s="21" t="s">
        <v>189</v>
      </c>
      <c r="AG226" s="21" t="s">
        <v>206</v>
      </c>
      <c r="AH226" s="59" t="s">
        <v>207</v>
      </c>
      <c r="AI226" s="59" t="s">
        <v>193</v>
      </c>
      <c r="AJ226" s="59" t="s">
        <v>193</v>
      </c>
      <c r="AK226" s="59" t="s">
        <v>192</v>
      </c>
      <c r="AL226" s="59" t="s">
        <v>207</v>
      </c>
      <c r="AM226" s="59" t="s">
        <v>192</v>
      </c>
      <c r="AN226" s="59" t="s">
        <v>192</v>
      </c>
      <c r="AO226" s="59" t="s">
        <v>192</v>
      </c>
      <c r="AP226" s="59" t="s">
        <v>195</v>
      </c>
      <c r="AQ226" s="21" t="s">
        <v>425</v>
      </c>
      <c r="AR226" s="59" t="s">
        <v>227</v>
      </c>
      <c r="AS226" s="59" t="s">
        <v>195</v>
      </c>
      <c r="AT226" s="59" t="s">
        <v>228</v>
      </c>
      <c r="AU226" s="59" t="s">
        <v>458</v>
      </c>
      <c r="AV226" s="59" t="s">
        <v>195</v>
      </c>
      <c r="AW226" s="59" t="s">
        <v>230</v>
      </c>
      <c r="AX226" s="59" t="s">
        <v>1297</v>
      </c>
      <c r="AY226" s="59" t="s">
        <v>195</v>
      </c>
      <c r="AZ226" s="59" t="s">
        <v>230</v>
      </c>
      <c r="BA226" s="59" t="s">
        <v>229</v>
      </c>
      <c r="BB226" s="59" t="s">
        <v>195</v>
      </c>
      <c r="BC226" s="59" t="s">
        <v>230</v>
      </c>
      <c r="BD226" s="59" t="s">
        <v>1298</v>
      </c>
      <c r="BE226" s="59" t="s">
        <v>195</v>
      </c>
      <c r="BF226" s="59" t="s">
        <v>230</v>
      </c>
      <c r="BG226" s="59" t="s">
        <v>582</v>
      </c>
      <c r="BH226" s="59" t="s">
        <v>425</v>
      </c>
      <c r="BI226" s="21" t="s">
        <v>583</v>
      </c>
      <c r="BJ226" s="59" t="s">
        <v>1299</v>
      </c>
      <c r="BK226" s="59" t="s">
        <v>425</v>
      </c>
      <c r="BL226" s="59" t="s">
        <v>1300</v>
      </c>
      <c r="BM226" s="59" t="s">
        <v>1301</v>
      </c>
      <c r="BN226" s="59" t="s">
        <v>425</v>
      </c>
      <c r="BO226" s="59" t="s">
        <v>583</v>
      </c>
      <c r="BP226" s="59" t="s">
        <v>1302</v>
      </c>
      <c r="BQ226" s="59" t="s">
        <v>425</v>
      </c>
      <c r="BR226" s="59" t="s">
        <v>583</v>
      </c>
      <c r="BS226" s="59" t="s">
        <v>635</v>
      </c>
      <c r="BT226" s="59" t="s">
        <v>425</v>
      </c>
      <c r="BU226" s="59" t="s">
        <v>583</v>
      </c>
      <c r="BV226" s="59" t="s">
        <v>636</v>
      </c>
      <c r="BW226" s="59" t="s">
        <v>425</v>
      </c>
      <c r="BX226" s="59" t="s">
        <v>583</v>
      </c>
      <c r="BY226" s="59" t="s">
        <v>637</v>
      </c>
      <c r="BZ226" s="59" t="s">
        <v>425</v>
      </c>
      <c r="CA226" s="59" t="s">
        <v>583</v>
      </c>
      <c r="EA226" s="21" t="s">
        <v>207</v>
      </c>
      <c r="EB226" s="21" t="s">
        <v>206</v>
      </c>
      <c r="EC226" s="21" t="s">
        <v>206</v>
      </c>
      <c r="ED226" s="63">
        <v>0.5</v>
      </c>
      <c r="EE226" s="68">
        <v>0.14000000000000001</v>
      </c>
      <c r="EF226" s="70" t="s">
        <v>235</v>
      </c>
      <c r="EG226" s="67" t="s">
        <v>235</v>
      </c>
      <c r="EH226" s="67" t="s">
        <v>235</v>
      </c>
      <c r="EI226" s="69" t="s">
        <v>235</v>
      </c>
      <c r="EJ226" s="69" t="s">
        <v>235</v>
      </c>
      <c r="EK226" s="69" t="s">
        <v>235</v>
      </c>
      <c r="EL226" s="69" t="s">
        <v>235</v>
      </c>
      <c r="EM226" s="69" t="s">
        <v>235</v>
      </c>
      <c r="EN226" s="21" t="s">
        <v>1303</v>
      </c>
      <c r="EO226" s="65">
        <v>33</v>
      </c>
    </row>
    <row r="227" spans="1:146" ht="114" x14ac:dyDescent="0.45">
      <c r="A227" s="18">
        <v>52</v>
      </c>
      <c r="B227" s="21">
        <v>226</v>
      </c>
      <c r="D227" s="34" t="s">
        <v>1294</v>
      </c>
      <c r="E227" s="21" t="s">
        <v>177</v>
      </c>
      <c r="F227" s="18">
        <v>2017</v>
      </c>
      <c r="G227" s="18">
        <v>2009</v>
      </c>
      <c r="H227" s="21" t="s">
        <v>235</v>
      </c>
      <c r="I227" s="18" t="s">
        <v>178</v>
      </c>
      <c r="J227" s="21" t="s">
        <v>1305</v>
      </c>
      <c r="K227" s="21" t="s">
        <v>180</v>
      </c>
      <c r="L227" s="21" t="s">
        <v>399</v>
      </c>
      <c r="M227" s="21" t="s">
        <v>632</v>
      </c>
      <c r="N227" s="21">
        <v>2.8244440000000002</v>
      </c>
      <c r="O227" s="21">
        <v>101.3403</v>
      </c>
      <c r="P227" s="22" t="s">
        <v>371</v>
      </c>
      <c r="Q227" s="22" t="s">
        <v>372</v>
      </c>
      <c r="R227" s="23" t="s">
        <v>301</v>
      </c>
      <c r="S227" s="18" t="s">
        <v>235</v>
      </c>
      <c r="T227" s="18"/>
      <c r="U227" s="18"/>
      <c r="V227" s="18"/>
      <c r="W227" s="18"/>
      <c r="X227" s="18"/>
      <c r="Y227" s="18"/>
      <c r="Z227" s="18" t="s">
        <v>187</v>
      </c>
      <c r="AA227" s="18"/>
      <c r="AB227" s="18"/>
      <c r="AC227" s="18" t="s">
        <v>187</v>
      </c>
      <c r="AD227" s="18" t="s">
        <v>1296</v>
      </c>
      <c r="AE227" s="53" t="s">
        <v>224</v>
      </c>
      <c r="AF227" s="21" t="s">
        <v>189</v>
      </c>
      <c r="AG227" s="21" t="s">
        <v>206</v>
      </c>
      <c r="AH227" s="59" t="s">
        <v>207</v>
      </c>
      <c r="AI227" s="59" t="s">
        <v>193</v>
      </c>
      <c r="AJ227" s="59" t="s">
        <v>193</v>
      </c>
      <c r="AK227" s="59" t="s">
        <v>192</v>
      </c>
      <c r="AL227" s="59" t="s">
        <v>207</v>
      </c>
      <c r="AM227" s="59" t="s">
        <v>192</v>
      </c>
      <c r="AN227" s="59" t="s">
        <v>192</v>
      </c>
      <c r="AO227" s="59" t="s">
        <v>192</v>
      </c>
      <c r="AP227" s="59" t="s">
        <v>195</v>
      </c>
      <c r="AQ227" s="21" t="s">
        <v>425</v>
      </c>
      <c r="AR227" s="59" t="s">
        <v>227</v>
      </c>
      <c r="AS227" s="59" t="s">
        <v>195</v>
      </c>
      <c r="AT227" s="59" t="s">
        <v>228</v>
      </c>
      <c r="AU227" s="59" t="s">
        <v>458</v>
      </c>
      <c r="AV227" s="59" t="s">
        <v>195</v>
      </c>
      <c r="AW227" s="59" t="s">
        <v>230</v>
      </c>
      <c r="AX227" s="59" t="s">
        <v>1297</v>
      </c>
      <c r="AY227" s="59" t="s">
        <v>195</v>
      </c>
      <c r="AZ227" s="59" t="s">
        <v>230</v>
      </c>
      <c r="BA227" s="59" t="s">
        <v>229</v>
      </c>
      <c r="BB227" s="59" t="s">
        <v>195</v>
      </c>
      <c r="BC227" s="59" t="s">
        <v>230</v>
      </c>
      <c r="BD227" s="59" t="s">
        <v>1298</v>
      </c>
      <c r="BE227" s="59" t="s">
        <v>195</v>
      </c>
      <c r="BF227" s="59" t="s">
        <v>230</v>
      </c>
      <c r="BG227" s="59" t="s">
        <v>582</v>
      </c>
      <c r="BH227" s="59" t="s">
        <v>425</v>
      </c>
      <c r="BI227" s="21" t="s">
        <v>583</v>
      </c>
      <c r="BJ227" s="59" t="s">
        <v>1299</v>
      </c>
      <c r="BK227" s="59" t="s">
        <v>425</v>
      </c>
      <c r="BL227" s="59" t="s">
        <v>1300</v>
      </c>
      <c r="BM227" s="59" t="s">
        <v>1301</v>
      </c>
      <c r="BN227" s="59" t="s">
        <v>425</v>
      </c>
      <c r="BO227" s="59" t="s">
        <v>583</v>
      </c>
      <c r="BP227" s="59" t="s">
        <v>1302</v>
      </c>
      <c r="BQ227" s="59" t="s">
        <v>425</v>
      </c>
      <c r="BR227" s="59" t="s">
        <v>583</v>
      </c>
      <c r="BS227" s="59" t="s">
        <v>635</v>
      </c>
      <c r="BT227" s="59" t="s">
        <v>425</v>
      </c>
      <c r="BU227" s="59" t="s">
        <v>583</v>
      </c>
      <c r="BV227" s="59" t="s">
        <v>636</v>
      </c>
      <c r="BW227" s="59" t="s">
        <v>425</v>
      </c>
      <c r="BX227" s="59" t="s">
        <v>583</v>
      </c>
      <c r="BY227" s="59" t="s">
        <v>637</v>
      </c>
      <c r="BZ227" s="59" t="s">
        <v>425</v>
      </c>
      <c r="CA227" s="59" t="s">
        <v>583</v>
      </c>
      <c r="EA227" s="21" t="s">
        <v>207</v>
      </c>
      <c r="EB227" s="21" t="s">
        <v>206</v>
      </c>
      <c r="EC227" s="21" t="s">
        <v>206</v>
      </c>
      <c r="ED227" s="63">
        <v>0.5</v>
      </c>
      <c r="EE227" s="68">
        <v>0.14000000000000001</v>
      </c>
      <c r="EF227" s="70" t="s">
        <v>235</v>
      </c>
      <c r="EG227" s="67" t="s">
        <v>235</v>
      </c>
      <c r="EH227" s="67" t="s">
        <v>235</v>
      </c>
      <c r="EI227" s="69" t="s">
        <v>235</v>
      </c>
      <c r="EJ227" s="69" t="s">
        <v>235</v>
      </c>
      <c r="EK227" s="69" t="s">
        <v>235</v>
      </c>
      <c r="EL227" s="69" t="s">
        <v>235</v>
      </c>
      <c r="EM227" s="69" t="s">
        <v>235</v>
      </c>
      <c r="EN227" s="21" t="s">
        <v>1306</v>
      </c>
      <c r="EO227" s="65">
        <v>30</v>
      </c>
    </row>
    <row r="228" spans="1:146" ht="114" x14ac:dyDescent="0.45">
      <c r="A228" s="18">
        <v>52</v>
      </c>
      <c r="B228" s="22">
        <v>227</v>
      </c>
      <c r="D228" s="34" t="s">
        <v>1294</v>
      </c>
      <c r="E228" s="21" t="s">
        <v>177</v>
      </c>
      <c r="F228" s="18">
        <v>2017</v>
      </c>
      <c r="G228" s="18">
        <v>2009</v>
      </c>
      <c r="H228" s="21" t="s">
        <v>235</v>
      </c>
      <c r="I228" s="18" t="s">
        <v>178</v>
      </c>
      <c r="J228" s="21" t="s">
        <v>1307</v>
      </c>
      <c r="K228" s="21" t="s">
        <v>180</v>
      </c>
      <c r="L228" s="21" t="s">
        <v>399</v>
      </c>
      <c r="M228" s="21" t="s">
        <v>632</v>
      </c>
      <c r="N228" s="21">
        <v>2.8244440000000002</v>
      </c>
      <c r="O228" s="21">
        <v>101.3403</v>
      </c>
      <c r="P228" s="22" t="s">
        <v>371</v>
      </c>
      <c r="Q228" s="22" t="s">
        <v>372</v>
      </c>
      <c r="R228" s="23" t="s">
        <v>301</v>
      </c>
      <c r="S228" s="18" t="s">
        <v>235</v>
      </c>
      <c r="T228" s="18"/>
      <c r="U228" s="18"/>
      <c r="V228" s="18"/>
      <c r="W228" s="18"/>
      <c r="X228" s="18"/>
      <c r="Y228" s="18"/>
      <c r="Z228" s="18" t="s">
        <v>187</v>
      </c>
      <c r="AA228" s="18"/>
      <c r="AB228" s="18"/>
      <c r="AC228" s="18" t="s">
        <v>187</v>
      </c>
      <c r="AD228" s="18" t="s">
        <v>1296</v>
      </c>
      <c r="AE228" s="53" t="s">
        <v>224</v>
      </c>
      <c r="AF228" s="21" t="s">
        <v>189</v>
      </c>
      <c r="AG228" s="21" t="s">
        <v>206</v>
      </c>
      <c r="AH228" s="59" t="s">
        <v>207</v>
      </c>
      <c r="AI228" s="59" t="s">
        <v>193</v>
      </c>
      <c r="AJ228" s="59" t="s">
        <v>193</v>
      </c>
      <c r="AK228" s="59" t="s">
        <v>192</v>
      </c>
      <c r="AL228" s="59" t="s">
        <v>207</v>
      </c>
      <c r="AM228" s="59" t="s">
        <v>192</v>
      </c>
      <c r="AN228" s="59" t="s">
        <v>192</v>
      </c>
      <c r="AO228" s="59" t="s">
        <v>192</v>
      </c>
      <c r="AP228" s="59" t="s">
        <v>195</v>
      </c>
      <c r="AQ228" s="21" t="s">
        <v>425</v>
      </c>
      <c r="AR228" s="59" t="s">
        <v>227</v>
      </c>
      <c r="AS228" s="59" t="s">
        <v>195</v>
      </c>
      <c r="AT228" s="59" t="s">
        <v>228</v>
      </c>
      <c r="AU228" s="59" t="s">
        <v>458</v>
      </c>
      <c r="AV228" s="59" t="s">
        <v>195</v>
      </c>
      <c r="AW228" s="59" t="s">
        <v>230</v>
      </c>
      <c r="AX228" s="59" t="s">
        <v>1297</v>
      </c>
      <c r="AY228" s="59" t="s">
        <v>195</v>
      </c>
      <c r="AZ228" s="59" t="s">
        <v>230</v>
      </c>
      <c r="BA228" s="59" t="s">
        <v>229</v>
      </c>
      <c r="BB228" s="59" t="s">
        <v>195</v>
      </c>
      <c r="BC228" s="59" t="s">
        <v>230</v>
      </c>
      <c r="BD228" s="59" t="s">
        <v>1298</v>
      </c>
      <c r="BE228" s="59" t="s">
        <v>195</v>
      </c>
      <c r="BF228" s="59" t="s">
        <v>230</v>
      </c>
      <c r="BG228" s="59" t="s">
        <v>582</v>
      </c>
      <c r="BH228" s="59" t="s">
        <v>425</v>
      </c>
      <c r="BI228" s="21" t="s">
        <v>583</v>
      </c>
      <c r="BJ228" s="59" t="s">
        <v>1299</v>
      </c>
      <c r="BK228" s="59" t="s">
        <v>425</v>
      </c>
      <c r="BL228" s="59" t="s">
        <v>1300</v>
      </c>
      <c r="BM228" s="59" t="s">
        <v>1301</v>
      </c>
      <c r="BN228" s="59" t="s">
        <v>425</v>
      </c>
      <c r="BO228" s="59" t="s">
        <v>583</v>
      </c>
      <c r="BP228" s="59" t="s">
        <v>1302</v>
      </c>
      <c r="BQ228" s="59" t="s">
        <v>425</v>
      </c>
      <c r="BR228" s="59" t="s">
        <v>583</v>
      </c>
      <c r="BS228" s="59" t="s">
        <v>635</v>
      </c>
      <c r="BT228" s="59" t="s">
        <v>425</v>
      </c>
      <c r="BU228" s="59" t="s">
        <v>583</v>
      </c>
      <c r="BV228" s="59" t="s">
        <v>636</v>
      </c>
      <c r="BW228" s="59" t="s">
        <v>425</v>
      </c>
      <c r="BX228" s="59" t="s">
        <v>583</v>
      </c>
      <c r="BY228" s="59" t="s">
        <v>637</v>
      </c>
      <c r="BZ228" s="59" t="s">
        <v>425</v>
      </c>
      <c r="CA228" s="59" t="s">
        <v>583</v>
      </c>
      <c r="EA228" s="21" t="s">
        <v>207</v>
      </c>
      <c r="EB228" s="21" t="s">
        <v>206</v>
      </c>
      <c r="EC228" s="21" t="s">
        <v>206</v>
      </c>
      <c r="ED228" s="63">
        <v>1</v>
      </c>
      <c r="EE228" s="68">
        <v>0.14000000000000001</v>
      </c>
      <c r="EF228" s="70" t="s">
        <v>235</v>
      </c>
      <c r="EG228" s="67" t="s">
        <v>235</v>
      </c>
      <c r="EH228" s="67" t="s">
        <v>235</v>
      </c>
      <c r="EI228" s="69" t="s">
        <v>235</v>
      </c>
      <c r="EJ228" s="69" t="s">
        <v>235</v>
      </c>
      <c r="EK228" s="69" t="s">
        <v>235</v>
      </c>
      <c r="EL228" s="69" t="s">
        <v>235</v>
      </c>
      <c r="EM228" s="69" t="s">
        <v>235</v>
      </c>
      <c r="EN228" s="21" t="s">
        <v>1303</v>
      </c>
      <c r="EO228" s="65">
        <v>25</v>
      </c>
    </row>
    <row r="229" spans="1:146" ht="114" x14ac:dyDescent="0.45">
      <c r="A229" s="18">
        <v>52</v>
      </c>
      <c r="B229" s="21">
        <v>228</v>
      </c>
      <c r="D229" s="34" t="s">
        <v>1294</v>
      </c>
      <c r="E229" s="21" t="s">
        <v>177</v>
      </c>
      <c r="F229" s="18">
        <v>2017</v>
      </c>
      <c r="G229" s="18">
        <v>2009</v>
      </c>
      <c r="H229" s="21" t="s">
        <v>235</v>
      </c>
      <c r="I229" s="18" t="s">
        <v>178</v>
      </c>
      <c r="J229" s="21" t="s">
        <v>1308</v>
      </c>
      <c r="K229" s="21" t="s">
        <v>180</v>
      </c>
      <c r="L229" s="21" t="s">
        <v>399</v>
      </c>
      <c r="M229" s="21" t="s">
        <v>632</v>
      </c>
      <c r="N229" s="21">
        <v>2.8244440000000002</v>
      </c>
      <c r="O229" s="21">
        <v>101.3403</v>
      </c>
      <c r="P229" s="22" t="s">
        <v>371</v>
      </c>
      <c r="Q229" s="22" t="s">
        <v>372</v>
      </c>
      <c r="R229" s="23" t="s">
        <v>301</v>
      </c>
      <c r="S229" s="18" t="s">
        <v>235</v>
      </c>
      <c r="T229" s="18"/>
      <c r="U229" s="18"/>
      <c r="V229" s="18"/>
      <c r="W229" s="18"/>
      <c r="X229" s="18"/>
      <c r="Y229" s="18"/>
      <c r="Z229" s="18" t="s">
        <v>187</v>
      </c>
      <c r="AA229" s="18"/>
      <c r="AB229" s="18"/>
      <c r="AC229" s="18" t="s">
        <v>187</v>
      </c>
      <c r="AD229" s="18" t="s">
        <v>1296</v>
      </c>
      <c r="AE229" s="53" t="s">
        <v>224</v>
      </c>
      <c r="AF229" s="21" t="s">
        <v>189</v>
      </c>
      <c r="AG229" s="21" t="s">
        <v>206</v>
      </c>
      <c r="AH229" s="59" t="s">
        <v>207</v>
      </c>
      <c r="AI229" s="59" t="s">
        <v>193</v>
      </c>
      <c r="AJ229" s="59" t="s">
        <v>193</v>
      </c>
      <c r="AK229" s="59" t="s">
        <v>192</v>
      </c>
      <c r="AL229" s="59" t="s">
        <v>207</v>
      </c>
      <c r="AM229" s="59" t="s">
        <v>192</v>
      </c>
      <c r="AN229" s="59" t="s">
        <v>192</v>
      </c>
      <c r="AO229" s="59" t="s">
        <v>192</v>
      </c>
      <c r="AP229" s="59" t="s">
        <v>195</v>
      </c>
      <c r="AQ229" s="21" t="s">
        <v>425</v>
      </c>
      <c r="AR229" s="59" t="s">
        <v>227</v>
      </c>
      <c r="AS229" s="59" t="s">
        <v>195</v>
      </c>
      <c r="AT229" s="59" t="s">
        <v>228</v>
      </c>
      <c r="AU229" s="59" t="s">
        <v>458</v>
      </c>
      <c r="AV229" s="59" t="s">
        <v>195</v>
      </c>
      <c r="AW229" s="59" t="s">
        <v>230</v>
      </c>
      <c r="AX229" s="59" t="s">
        <v>1297</v>
      </c>
      <c r="AY229" s="59" t="s">
        <v>195</v>
      </c>
      <c r="AZ229" s="59" t="s">
        <v>230</v>
      </c>
      <c r="BA229" s="59" t="s">
        <v>229</v>
      </c>
      <c r="BB229" s="59" t="s">
        <v>195</v>
      </c>
      <c r="BC229" s="59" t="s">
        <v>230</v>
      </c>
      <c r="BD229" s="59" t="s">
        <v>1298</v>
      </c>
      <c r="BE229" s="59" t="s">
        <v>195</v>
      </c>
      <c r="BF229" s="59" t="s">
        <v>230</v>
      </c>
      <c r="BG229" s="59" t="s">
        <v>582</v>
      </c>
      <c r="BH229" s="59" t="s">
        <v>425</v>
      </c>
      <c r="BI229" s="21" t="s">
        <v>583</v>
      </c>
      <c r="BJ229" s="59" t="s">
        <v>1299</v>
      </c>
      <c r="BK229" s="59" t="s">
        <v>425</v>
      </c>
      <c r="BL229" s="59" t="s">
        <v>1300</v>
      </c>
      <c r="BM229" s="59" t="s">
        <v>1301</v>
      </c>
      <c r="BN229" s="59" t="s">
        <v>425</v>
      </c>
      <c r="BO229" s="59" t="s">
        <v>583</v>
      </c>
      <c r="BP229" s="59" t="s">
        <v>1302</v>
      </c>
      <c r="BQ229" s="59" t="s">
        <v>425</v>
      </c>
      <c r="BR229" s="59" t="s">
        <v>583</v>
      </c>
      <c r="BS229" s="59" t="s">
        <v>635</v>
      </c>
      <c r="BT229" s="59" t="s">
        <v>425</v>
      </c>
      <c r="BU229" s="59" t="s">
        <v>583</v>
      </c>
      <c r="BV229" s="59" t="s">
        <v>636</v>
      </c>
      <c r="BW229" s="59" t="s">
        <v>425</v>
      </c>
      <c r="BX229" s="59" t="s">
        <v>583</v>
      </c>
      <c r="BY229" s="59" t="s">
        <v>637</v>
      </c>
      <c r="BZ229" s="59" t="s">
        <v>425</v>
      </c>
      <c r="CA229" s="59" t="s">
        <v>583</v>
      </c>
      <c r="EA229" s="21" t="s">
        <v>207</v>
      </c>
      <c r="EB229" s="21" t="s">
        <v>206</v>
      </c>
      <c r="EC229" s="21" t="s">
        <v>206</v>
      </c>
      <c r="ED229" s="63">
        <v>1</v>
      </c>
      <c r="EE229" s="68">
        <v>0.14000000000000001</v>
      </c>
      <c r="EF229" s="70" t="s">
        <v>235</v>
      </c>
      <c r="EG229" s="67" t="s">
        <v>235</v>
      </c>
      <c r="EH229" s="67" t="s">
        <v>235</v>
      </c>
      <c r="EI229" s="69" t="s">
        <v>235</v>
      </c>
      <c r="EJ229" s="69" t="s">
        <v>235</v>
      </c>
      <c r="EK229" s="69" t="s">
        <v>235</v>
      </c>
      <c r="EL229" s="69" t="s">
        <v>235</v>
      </c>
      <c r="EM229" s="69" t="s">
        <v>235</v>
      </c>
      <c r="EN229" s="21" t="s">
        <v>1309</v>
      </c>
      <c r="EO229" s="65">
        <v>0</v>
      </c>
    </row>
    <row r="230" spans="1:146" ht="114" x14ac:dyDescent="0.45">
      <c r="A230" s="18">
        <v>52</v>
      </c>
      <c r="B230" s="22">
        <v>229</v>
      </c>
      <c r="D230" s="34" t="s">
        <v>1294</v>
      </c>
      <c r="E230" s="21" t="s">
        <v>177</v>
      </c>
      <c r="F230" s="18">
        <v>2017</v>
      </c>
      <c r="G230" s="18">
        <v>2009</v>
      </c>
      <c r="H230" s="21" t="s">
        <v>235</v>
      </c>
      <c r="I230" s="18" t="s">
        <v>178</v>
      </c>
      <c r="J230" s="21" t="s">
        <v>1310</v>
      </c>
      <c r="K230" s="21" t="s">
        <v>180</v>
      </c>
      <c r="L230" s="21" t="s">
        <v>399</v>
      </c>
      <c r="M230" s="21" t="s">
        <v>632</v>
      </c>
      <c r="N230" s="21">
        <v>2.8244440000000002</v>
      </c>
      <c r="O230" s="21">
        <v>101.3403</v>
      </c>
      <c r="P230" s="22" t="s">
        <v>371</v>
      </c>
      <c r="Q230" s="22" t="s">
        <v>372</v>
      </c>
      <c r="R230" s="23" t="s">
        <v>301</v>
      </c>
      <c r="S230" s="18" t="s">
        <v>235</v>
      </c>
      <c r="T230" s="18"/>
      <c r="U230" s="18"/>
      <c r="V230" s="18"/>
      <c r="W230" s="18"/>
      <c r="X230" s="18"/>
      <c r="Y230" s="18"/>
      <c r="Z230" s="18" t="s">
        <v>187</v>
      </c>
      <c r="AA230" s="18"/>
      <c r="AB230" s="18"/>
      <c r="AC230" s="18" t="s">
        <v>187</v>
      </c>
      <c r="AD230" s="18" t="s">
        <v>1296</v>
      </c>
      <c r="AE230" s="53" t="s">
        <v>224</v>
      </c>
      <c r="AF230" s="21" t="s">
        <v>189</v>
      </c>
      <c r="AG230" s="21" t="s">
        <v>206</v>
      </c>
      <c r="AH230" s="59" t="s">
        <v>207</v>
      </c>
      <c r="AI230" s="59" t="s">
        <v>193</v>
      </c>
      <c r="AJ230" s="59" t="s">
        <v>193</v>
      </c>
      <c r="AK230" s="59" t="s">
        <v>192</v>
      </c>
      <c r="AL230" s="59" t="s">
        <v>207</v>
      </c>
      <c r="AM230" s="59" t="s">
        <v>192</v>
      </c>
      <c r="AN230" s="59" t="s">
        <v>192</v>
      </c>
      <c r="AO230" s="59" t="s">
        <v>192</v>
      </c>
      <c r="AP230" s="59" t="s">
        <v>195</v>
      </c>
      <c r="AQ230" s="21" t="s">
        <v>425</v>
      </c>
      <c r="AR230" s="59" t="s">
        <v>227</v>
      </c>
      <c r="AS230" s="59" t="s">
        <v>195</v>
      </c>
      <c r="AT230" s="59" t="s">
        <v>228</v>
      </c>
      <c r="AU230" s="59" t="s">
        <v>458</v>
      </c>
      <c r="AV230" s="59" t="s">
        <v>195</v>
      </c>
      <c r="AW230" s="59" t="s">
        <v>230</v>
      </c>
      <c r="AX230" s="59" t="s">
        <v>1297</v>
      </c>
      <c r="AY230" s="59" t="s">
        <v>195</v>
      </c>
      <c r="AZ230" s="59" t="s">
        <v>230</v>
      </c>
      <c r="BA230" s="59" t="s">
        <v>229</v>
      </c>
      <c r="BB230" s="59" t="s">
        <v>195</v>
      </c>
      <c r="BC230" s="59" t="s">
        <v>230</v>
      </c>
      <c r="BD230" s="59" t="s">
        <v>1298</v>
      </c>
      <c r="BE230" s="59" t="s">
        <v>195</v>
      </c>
      <c r="BF230" s="59" t="s">
        <v>230</v>
      </c>
      <c r="BG230" s="59" t="s">
        <v>582</v>
      </c>
      <c r="BH230" s="59" t="s">
        <v>425</v>
      </c>
      <c r="BI230" s="21" t="s">
        <v>583</v>
      </c>
      <c r="BJ230" s="59" t="s">
        <v>1299</v>
      </c>
      <c r="BK230" s="59" t="s">
        <v>425</v>
      </c>
      <c r="BL230" s="59" t="s">
        <v>1300</v>
      </c>
      <c r="BM230" s="59" t="s">
        <v>1301</v>
      </c>
      <c r="BN230" s="59" t="s">
        <v>425</v>
      </c>
      <c r="BO230" s="59" t="s">
        <v>583</v>
      </c>
      <c r="BP230" s="59" t="s">
        <v>1302</v>
      </c>
      <c r="BQ230" s="59" t="s">
        <v>425</v>
      </c>
      <c r="BR230" s="59" t="s">
        <v>583</v>
      </c>
      <c r="BS230" s="59" t="s">
        <v>635</v>
      </c>
      <c r="BT230" s="59" t="s">
        <v>425</v>
      </c>
      <c r="BU230" s="59" t="s">
        <v>583</v>
      </c>
      <c r="BV230" s="59" t="s">
        <v>636</v>
      </c>
      <c r="BW230" s="59" t="s">
        <v>425</v>
      </c>
      <c r="BX230" s="59" t="s">
        <v>583</v>
      </c>
      <c r="BY230" s="59" t="s">
        <v>637</v>
      </c>
      <c r="BZ230" s="59" t="s">
        <v>425</v>
      </c>
      <c r="CA230" s="59" t="s">
        <v>583</v>
      </c>
      <c r="EA230" s="21" t="s">
        <v>207</v>
      </c>
      <c r="EB230" s="21" t="s">
        <v>206</v>
      </c>
      <c r="EC230" s="21" t="s">
        <v>206</v>
      </c>
      <c r="ED230" s="63">
        <v>1</v>
      </c>
      <c r="EE230" s="68">
        <v>0.14000000000000001</v>
      </c>
      <c r="EF230" s="70" t="s">
        <v>235</v>
      </c>
      <c r="EG230" s="67" t="s">
        <v>235</v>
      </c>
      <c r="EH230" s="67" t="s">
        <v>235</v>
      </c>
      <c r="EI230" s="69" t="s">
        <v>235</v>
      </c>
      <c r="EJ230" s="69" t="s">
        <v>235</v>
      </c>
      <c r="EK230" s="69" t="s">
        <v>235</v>
      </c>
      <c r="EL230" s="69" t="s">
        <v>235</v>
      </c>
      <c r="EM230" s="69" t="s">
        <v>235</v>
      </c>
      <c r="EN230" s="21" t="s">
        <v>1303</v>
      </c>
      <c r="EO230" s="65">
        <v>0</v>
      </c>
    </row>
    <row r="231" spans="1:146" ht="57" x14ac:dyDescent="0.45">
      <c r="A231" s="21">
        <v>53</v>
      </c>
      <c r="B231" s="21">
        <v>230</v>
      </c>
      <c r="C231" s="21">
        <v>53</v>
      </c>
      <c r="D231" s="52" t="s">
        <v>951</v>
      </c>
      <c r="E231" s="21" t="s">
        <v>215</v>
      </c>
      <c r="F231" s="21">
        <v>1986</v>
      </c>
      <c r="G231" s="21">
        <v>1984</v>
      </c>
      <c r="H231" s="21" t="s">
        <v>235</v>
      </c>
      <c r="I231" s="18" t="s">
        <v>178</v>
      </c>
      <c r="J231" s="21" t="s">
        <v>952</v>
      </c>
      <c r="K231" s="21" t="s">
        <v>453</v>
      </c>
      <c r="L231" s="21" t="s">
        <v>433</v>
      </c>
      <c r="M231" s="21" t="s">
        <v>953</v>
      </c>
      <c r="N231" s="21">
        <v>26.093979999999998</v>
      </c>
      <c r="O231" s="21">
        <v>-80.121230999999995</v>
      </c>
      <c r="P231" s="22" t="s">
        <v>260</v>
      </c>
      <c r="Q231" s="22" t="s">
        <v>260</v>
      </c>
      <c r="R231" s="23" t="s">
        <v>320</v>
      </c>
      <c r="S231" s="21" t="s">
        <v>954</v>
      </c>
      <c r="U231" s="21" t="s">
        <v>187</v>
      </c>
      <c r="X231" s="21" t="s">
        <v>187</v>
      </c>
      <c r="Y231" s="21" t="s">
        <v>187</v>
      </c>
      <c r="Z231" s="21" t="s">
        <v>187</v>
      </c>
      <c r="AD231" s="21" t="s">
        <v>955</v>
      </c>
      <c r="AE231" s="53" t="s">
        <v>437</v>
      </c>
      <c r="AF231" s="21" t="s">
        <v>224</v>
      </c>
      <c r="AG231" s="21" t="s">
        <v>206</v>
      </c>
      <c r="AH231" s="21" t="s">
        <v>192</v>
      </c>
      <c r="AI231" s="21" t="s">
        <v>192</v>
      </c>
      <c r="AJ231" s="21" t="s">
        <v>193</v>
      </c>
      <c r="AK231" s="21" t="s">
        <v>192</v>
      </c>
      <c r="AL231" s="21" t="s">
        <v>192</v>
      </c>
      <c r="AM231" s="21" t="s">
        <v>192</v>
      </c>
      <c r="AN231" s="21" t="s">
        <v>192</v>
      </c>
      <c r="AO231" s="21" t="s">
        <v>192</v>
      </c>
      <c r="AP231" s="21" t="s">
        <v>195</v>
      </c>
      <c r="AQ231" s="21" t="s">
        <v>438</v>
      </c>
      <c r="AR231" s="22" t="s">
        <v>227</v>
      </c>
      <c r="AS231" s="21" t="s">
        <v>195</v>
      </c>
      <c r="AT231" s="21" t="s">
        <v>228</v>
      </c>
      <c r="AU231" s="22" t="s">
        <v>282</v>
      </c>
      <c r="AV231" s="21" t="s">
        <v>195</v>
      </c>
      <c r="AW231" s="21" t="s">
        <v>283</v>
      </c>
      <c r="AX231" s="22" t="s">
        <v>956</v>
      </c>
      <c r="AY231" s="21" t="s">
        <v>195</v>
      </c>
      <c r="AZ231" s="21" t="s">
        <v>287</v>
      </c>
      <c r="BA231" s="22" t="s">
        <v>957</v>
      </c>
      <c r="BB231" s="21" t="s">
        <v>195</v>
      </c>
      <c r="BC231" s="21" t="s">
        <v>287</v>
      </c>
      <c r="BD231" s="22" t="s">
        <v>916</v>
      </c>
      <c r="BE231" s="21" t="s">
        <v>195</v>
      </c>
      <c r="BF231" s="21" t="s">
        <v>287</v>
      </c>
      <c r="BG231" s="22" t="s">
        <v>915</v>
      </c>
      <c r="BH231" s="21" t="s">
        <v>195</v>
      </c>
      <c r="BI231" s="21" t="s">
        <v>287</v>
      </c>
      <c r="BJ231" s="22" t="s">
        <v>958</v>
      </c>
      <c r="BK231" s="21" t="s">
        <v>195</v>
      </c>
      <c r="BL231" s="21" t="s">
        <v>287</v>
      </c>
      <c r="BM231" s="22" t="s">
        <v>894</v>
      </c>
      <c r="BN231" s="21" t="s">
        <v>438</v>
      </c>
      <c r="BO231" s="21" t="s">
        <v>445</v>
      </c>
      <c r="BP231" s="22" t="s">
        <v>898</v>
      </c>
      <c r="BQ231" s="21" t="s">
        <v>438</v>
      </c>
      <c r="BR231" s="21" t="s">
        <v>464</v>
      </c>
      <c r="EA231" s="21" t="s">
        <v>207</v>
      </c>
      <c r="EB231" s="21" t="s">
        <v>206</v>
      </c>
      <c r="EC231" s="21" t="s">
        <v>206</v>
      </c>
      <c r="ED231" s="63">
        <v>0.5</v>
      </c>
      <c r="EE231" s="68">
        <v>0.32</v>
      </c>
      <c r="EF231" s="70">
        <f>(90000+5100+720)/EE231*1</f>
        <v>299437.5</v>
      </c>
      <c r="EG231" s="70" t="s">
        <v>209</v>
      </c>
      <c r="EH231" s="72">
        <v>1983</v>
      </c>
      <c r="EI231" s="69">
        <v>299438</v>
      </c>
      <c r="EJ231" s="69">
        <v>655563.28121485899</v>
      </c>
      <c r="EK231" s="69">
        <v>1311126.562429718</v>
      </c>
      <c r="EL231" s="69">
        <v>655563.28121485899</v>
      </c>
      <c r="EM231" s="69">
        <v>1311126.562429718</v>
      </c>
      <c r="EN231" s="21" t="s">
        <v>959</v>
      </c>
      <c r="EO231" s="64">
        <v>87.5</v>
      </c>
      <c r="EP231" s="21" t="s">
        <v>960</v>
      </c>
    </row>
    <row r="232" spans="1:146" ht="57" x14ac:dyDescent="0.45">
      <c r="A232" s="21">
        <v>54</v>
      </c>
      <c r="B232" s="22">
        <v>231</v>
      </c>
      <c r="C232" s="21">
        <v>54</v>
      </c>
      <c r="D232" s="52" t="s">
        <v>961</v>
      </c>
      <c r="E232" s="21" t="s">
        <v>177</v>
      </c>
      <c r="F232" s="21">
        <v>1999</v>
      </c>
      <c r="G232" s="21" t="s">
        <v>235</v>
      </c>
      <c r="H232" s="21">
        <v>1997</v>
      </c>
      <c r="I232" s="18" t="s">
        <v>296</v>
      </c>
      <c r="J232" s="21" t="s">
        <v>962</v>
      </c>
      <c r="K232" s="21" t="s">
        <v>180</v>
      </c>
      <c r="M232" s="21" t="s">
        <v>260</v>
      </c>
      <c r="N232" s="21">
        <v>26.093979999999998</v>
      </c>
      <c r="O232" s="21">
        <v>-80.121230999999995</v>
      </c>
      <c r="P232" s="22" t="s">
        <v>260</v>
      </c>
      <c r="Q232" s="22" t="s">
        <v>260</v>
      </c>
      <c r="R232" s="23" t="s">
        <v>320</v>
      </c>
      <c r="S232" s="21" t="s">
        <v>963</v>
      </c>
      <c r="U232" s="21" t="s">
        <v>187</v>
      </c>
      <c r="AE232" s="22" t="s">
        <v>302</v>
      </c>
      <c r="AF232" s="22" t="s">
        <v>302</v>
      </c>
      <c r="AG232" s="22" t="s">
        <v>302</v>
      </c>
      <c r="AH232" s="22" t="s">
        <v>302</v>
      </c>
      <c r="AI232" s="22" t="s">
        <v>302</v>
      </c>
      <c r="AJ232" s="22" t="s">
        <v>302</v>
      </c>
      <c r="AK232" s="22" t="s">
        <v>302</v>
      </c>
      <c r="AL232" s="22" t="s">
        <v>302</v>
      </c>
      <c r="AM232" s="22" t="s">
        <v>302</v>
      </c>
      <c r="AN232" s="22" t="s">
        <v>302</v>
      </c>
      <c r="AO232" s="22" t="s">
        <v>302</v>
      </c>
      <c r="AP232" s="35" t="s">
        <v>302</v>
      </c>
      <c r="AQ232" s="35" t="s">
        <v>302</v>
      </c>
      <c r="EA232" s="35" t="s">
        <v>302</v>
      </c>
      <c r="EB232" s="35" t="s">
        <v>302</v>
      </c>
      <c r="EC232" s="35" t="s">
        <v>302</v>
      </c>
      <c r="ED232" s="63" t="s">
        <v>235</v>
      </c>
      <c r="EE232" s="68" t="s">
        <v>235</v>
      </c>
      <c r="EF232" s="70" t="s">
        <v>235</v>
      </c>
      <c r="EG232" s="70" t="s">
        <v>235</v>
      </c>
      <c r="EH232" s="72">
        <v>1997</v>
      </c>
      <c r="EI232" s="69">
        <v>3000</v>
      </c>
      <c r="EJ232" s="69">
        <v>4075.3805419082164</v>
      </c>
      <c r="EK232" s="69" t="s">
        <v>235</v>
      </c>
      <c r="EL232" s="69">
        <v>4075.3805419082164</v>
      </c>
      <c r="EM232" s="69" t="s">
        <v>235</v>
      </c>
      <c r="EN232" s="21" t="s">
        <v>964</v>
      </c>
      <c r="EO232" s="64" t="s">
        <v>235</v>
      </c>
      <c r="EP232" s="21" t="s">
        <v>965</v>
      </c>
    </row>
    <row r="233" spans="1:146" ht="57" x14ac:dyDescent="0.45">
      <c r="A233" s="21">
        <v>54</v>
      </c>
      <c r="B233" s="21">
        <v>232</v>
      </c>
      <c r="D233" s="52" t="s">
        <v>961</v>
      </c>
      <c r="E233" s="21" t="s">
        <v>177</v>
      </c>
      <c r="F233" s="21">
        <v>1999</v>
      </c>
      <c r="G233" s="21" t="s">
        <v>235</v>
      </c>
      <c r="H233" s="21">
        <v>1997</v>
      </c>
      <c r="I233" s="18" t="s">
        <v>296</v>
      </c>
      <c r="J233" s="21" t="s">
        <v>966</v>
      </c>
      <c r="K233" s="21" t="s">
        <v>180</v>
      </c>
      <c r="M233" s="21" t="s">
        <v>260</v>
      </c>
      <c r="N233" s="21">
        <v>26.093979999999998</v>
      </c>
      <c r="O233" s="21">
        <v>-80.121230999999995</v>
      </c>
      <c r="P233" s="22" t="s">
        <v>260</v>
      </c>
      <c r="Q233" s="22" t="s">
        <v>260</v>
      </c>
      <c r="R233" s="23" t="s">
        <v>320</v>
      </c>
      <c r="S233" s="21" t="s">
        <v>963</v>
      </c>
      <c r="U233" s="21" t="s">
        <v>187</v>
      </c>
      <c r="AE233" s="22" t="s">
        <v>302</v>
      </c>
      <c r="AF233" s="22" t="s">
        <v>302</v>
      </c>
      <c r="AG233" s="22" t="s">
        <v>302</v>
      </c>
      <c r="AH233" s="22" t="s">
        <v>302</v>
      </c>
      <c r="AI233" s="22" t="s">
        <v>302</v>
      </c>
      <c r="AJ233" s="22" t="s">
        <v>302</v>
      </c>
      <c r="AK233" s="22" t="s">
        <v>302</v>
      </c>
      <c r="AL233" s="22" t="s">
        <v>302</v>
      </c>
      <c r="AM233" s="22" t="s">
        <v>302</v>
      </c>
      <c r="AN233" s="22" t="s">
        <v>302</v>
      </c>
      <c r="AO233" s="22" t="s">
        <v>302</v>
      </c>
      <c r="AP233" s="35" t="s">
        <v>302</v>
      </c>
      <c r="AQ233" s="35" t="s">
        <v>302</v>
      </c>
      <c r="EA233" s="35" t="s">
        <v>302</v>
      </c>
      <c r="EB233" s="35" t="s">
        <v>302</v>
      </c>
      <c r="EC233" s="35" t="s">
        <v>302</v>
      </c>
      <c r="ED233" s="63" t="s">
        <v>235</v>
      </c>
      <c r="EE233" s="68" t="s">
        <v>235</v>
      </c>
      <c r="EF233" s="70" t="s">
        <v>235</v>
      </c>
      <c r="EG233" s="70" t="s">
        <v>235</v>
      </c>
      <c r="EH233" s="72">
        <v>1997</v>
      </c>
      <c r="EI233" s="69">
        <v>28500</v>
      </c>
      <c r="EJ233" s="69">
        <v>38716.115148128054</v>
      </c>
      <c r="EK233" s="69" t="s">
        <v>235</v>
      </c>
      <c r="EL233" s="69">
        <v>38716.115148128054</v>
      </c>
      <c r="EM233" s="69" t="s">
        <v>235</v>
      </c>
      <c r="EN233" s="21" t="s">
        <v>964</v>
      </c>
      <c r="EO233" s="64" t="s">
        <v>235</v>
      </c>
      <c r="EP233" s="21" t="s">
        <v>965</v>
      </c>
    </row>
    <row r="234" spans="1:146" ht="57" x14ac:dyDescent="0.45">
      <c r="A234" s="21">
        <v>54</v>
      </c>
      <c r="B234" s="22">
        <v>233</v>
      </c>
      <c r="D234" s="52" t="s">
        <v>961</v>
      </c>
      <c r="E234" s="21" t="s">
        <v>177</v>
      </c>
      <c r="F234" s="21">
        <v>1999</v>
      </c>
      <c r="G234" s="21" t="s">
        <v>235</v>
      </c>
      <c r="H234" s="21">
        <v>1997</v>
      </c>
      <c r="I234" s="18" t="s">
        <v>296</v>
      </c>
      <c r="J234" s="21" t="s">
        <v>967</v>
      </c>
      <c r="K234" s="21" t="s">
        <v>180</v>
      </c>
      <c r="M234" s="21" t="s">
        <v>260</v>
      </c>
      <c r="N234" s="21">
        <v>26.093979999999998</v>
      </c>
      <c r="O234" s="21">
        <v>-80.121230999999995</v>
      </c>
      <c r="P234" s="22" t="s">
        <v>260</v>
      </c>
      <c r="Q234" s="22" t="s">
        <v>260</v>
      </c>
      <c r="R234" s="23" t="s">
        <v>320</v>
      </c>
      <c r="S234" s="21" t="s">
        <v>963</v>
      </c>
      <c r="U234" s="21" t="s">
        <v>187</v>
      </c>
      <c r="AE234" s="22" t="s">
        <v>302</v>
      </c>
      <c r="AF234" s="22" t="s">
        <v>302</v>
      </c>
      <c r="AG234" s="22" t="s">
        <v>302</v>
      </c>
      <c r="AH234" s="22" t="s">
        <v>302</v>
      </c>
      <c r="AI234" s="22" t="s">
        <v>302</v>
      </c>
      <c r="AJ234" s="22" t="s">
        <v>302</v>
      </c>
      <c r="AK234" s="22" t="s">
        <v>302</v>
      </c>
      <c r="AL234" s="22" t="s">
        <v>302</v>
      </c>
      <c r="AM234" s="22" t="s">
        <v>302</v>
      </c>
      <c r="AN234" s="22" t="s">
        <v>302</v>
      </c>
      <c r="AO234" s="22" t="s">
        <v>302</v>
      </c>
      <c r="AP234" s="35" t="s">
        <v>302</v>
      </c>
      <c r="AQ234" s="35" t="s">
        <v>302</v>
      </c>
      <c r="EA234" s="35" t="s">
        <v>302</v>
      </c>
      <c r="EB234" s="35" t="s">
        <v>302</v>
      </c>
      <c r="EC234" s="35" t="s">
        <v>302</v>
      </c>
      <c r="ED234" s="63" t="s">
        <v>235</v>
      </c>
      <c r="EE234" s="68" t="s">
        <v>235</v>
      </c>
      <c r="EF234" s="70" t="s">
        <v>235</v>
      </c>
      <c r="EG234" s="70" t="s">
        <v>235</v>
      </c>
      <c r="EH234" s="72">
        <v>1997</v>
      </c>
      <c r="EI234" s="69">
        <v>5700</v>
      </c>
      <c r="EJ234" s="69">
        <v>7743.2230296256112</v>
      </c>
      <c r="EK234" s="69" t="s">
        <v>235</v>
      </c>
      <c r="EL234" s="69">
        <v>7743.2230296256112</v>
      </c>
      <c r="EM234" s="69" t="s">
        <v>235</v>
      </c>
      <c r="EN234" s="21" t="s">
        <v>964</v>
      </c>
      <c r="EO234" s="64" t="s">
        <v>235</v>
      </c>
      <c r="EP234" s="21" t="s">
        <v>965</v>
      </c>
    </row>
    <row r="235" spans="1:146" ht="57" x14ac:dyDescent="0.45">
      <c r="A235" s="21">
        <v>54</v>
      </c>
      <c r="B235" s="21">
        <v>234</v>
      </c>
      <c r="D235" s="52" t="s">
        <v>961</v>
      </c>
      <c r="E235" s="21" t="s">
        <v>177</v>
      </c>
      <c r="F235" s="21">
        <v>1999</v>
      </c>
      <c r="G235" s="21" t="s">
        <v>235</v>
      </c>
      <c r="H235" s="21">
        <v>1997</v>
      </c>
      <c r="I235" s="18" t="s">
        <v>296</v>
      </c>
      <c r="J235" s="21" t="s">
        <v>968</v>
      </c>
      <c r="K235" s="21" t="s">
        <v>180</v>
      </c>
      <c r="M235" s="21" t="s">
        <v>260</v>
      </c>
      <c r="N235" s="21">
        <v>26.093979999999998</v>
      </c>
      <c r="O235" s="21">
        <v>-80.121230999999995</v>
      </c>
      <c r="P235" s="22" t="s">
        <v>260</v>
      </c>
      <c r="Q235" s="22" t="s">
        <v>260</v>
      </c>
      <c r="R235" s="23" t="s">
        <v>320</v>
      </c>
      <c r="S235" s="21" t="s">
        <v>963</v>
      </c>
      <c r="U235" s="21" t="s">
        <v>187</v>
      </c>
      <c r="AE235" s="22" t="s">
        <v>302</v>
      </c>
      <c r="AF235" s="22" t="s">
        <v>302</v>
      </c>
      <c r="AG235" s="22" t="s">
        <v>302</v>
      </c>
      <c r="AH235" s="22" t="s">
        <v>302</v>
      </c>
      <c r="AI235" s="22" t="s">
        <v>302</v>
      </c>
      <c r="AJ235" s="22" t="s">
        <v>302</v>
      </c>
      <c r="AK235" s="22" t="s">
        <v>302</v>
      </c>
      <c r="AL235" s="22" t="s">
        <v>302</v>
      </c>
      <c r="AM235" s="22" t="s">
        <v>302</v>
      </c>
      <c r="AN235" s="22" t="s">
        <v>302</v>
      </c>
      <c r="AO235" s="22" t="s">
        <v>302</v>
      </c>
      <c r="AP235" s="35" t="s">
        <v>302</v>
      </c>
      <c r="AQ235" s="35" t="s">
        <v>302</v>
      </c>
      <c r="EA235" s="35" t="s">
        <v>302</v>
      </c>
      <c r="EB235" s="35" t="s">
        <v>302</v>
      </c>
      <c r="EC235" s="35" t="s">
        <v>302</v>
      </c>
      <c r="ED235" s="63" t="s">
        <v>235</v>
      </c>
      <c r="EE235" s="68" t="s">
        <v>235</v>
      </c>
      <c r="EF235" s="70" t="s">
        <v>235</v>
      </c>
      <c r="EG235" s="70" t="s">
        <v>235</v>
      </c>
      <c r="EH235" s="72">
        <v>1997</v>
      </c>
      <c r="EI235" s="69">
        <v>230000</v>
      </c>
      <c r="EJ235" s="69">
        <v>312445.84154629661</v>
      </c>
      <c r="EK235" s="69" t="s">
        <v>235</v>
      </c>
      <c r="EL235" s="69">
        <v>312445.84154629661</v>
      </c>
      <c r="EM235" s="69" t="s">
        <v>235</v>
      </c>
      <c r="EN235" s="21" t="s">
        <v>969</v>
      </c>
      <c r="EO235" s="64" t="s">
        <v>235</v>
      </c>
      <c r="EP235" s="21" t="s">
        <v>965</v>
      </c>
    </row>
    <row r="236" spans="1:146" ht="57" x14ac:dyDescent="0.45">
      <c r="A236" s="21">
        <v>54</v>
      </c>
      <c r="B236" s="22">
        <v>235</v>
      </c>
      <c r="D236" s="52" t="s">
        <v>961</v>
      </c>
      <c r="E236" s="21" t="s">
        <v>177</v>
      </c>
      <c r="F236" s="21">
        <v>1999</v>
      </c>
      <c r="G236" s="21" t="s">
        <v>235</v>
      </c>
      <c r="H236" s="21">
        <v>1997</v>
      </c>
      <c r="I236" s="18" t="s">
        <v>296</v>
      </c>
      <c r="J236" s="21" t="s">
        <v>970</v>
      </c>
      <c r="K236" s="21" t="s">
        <v>242</v>
      </c>
      <c r="M236" s="21" t="s">
        <v>260</v>
      </c>
      <c r="N236" s="21">
        <v>26.093979999999998</v>
      </c>
      <c r="O236" s="21">
        <v>-80.121230999999995</v>
      </c>
      <c r="P236" s="22" t="s">
        <v>260</v>
      </c>
      <c r="Q236" s="22" t="s">
        <v>260</v>
      </c>
      <c r="R236" s="23" t="s">
        <v>320</v>
      </c>
      <c r="S236" s="21" t="s">
        <v>963</v>
      </c>
      <c r="U236" s="21" t="s">
        <v>187</v>
      </c>
      <c r="AE236" s="22" t="s">
        <v>302</v>
      </c>
      <c r="AF236" s="22" t="s">
        <v>302</v>
      </c>
      <c r="AG236" s="22" t="s">
        <v>302</v>
      </c>
      <c r="AH236" s="22" t="s">
        <v>302</v>
      </c>
      <c r="AI236" s="22" t="s">
        <v>302</v>
      </c>
      <c r="AJ236" s="22" t="s">
        <v>302</v>
      </c>
      <c r="AK236" s="22" t="s">
        <v>302</v>
      </c>
      <c r="AL236" s="22" t="s">
        <v>302</v>
      </c>
      <c r="AM236" s="22" t="s">
        <v>302</v>
      </c>
      <c r="AN236" s="22" t="s">
        <v>302</v>
      </c>
      <c r="AO236" s="22" t="s">
        <v>302</v>
      </c>
      <c r="AP236" s="35" t="s">
        <v>302</v>
      </c>
      <c r="AQ236" s="35" t="s">
        <v>302</v>
      </c>
      <c r="EA236" s="35" t="s">
        <v>302</v>
      </c>
      <c r="EB236" s="35" t="s">
        <v>302</v>
      </c>
      <c r="EC236" s="35" t="s">
        <v>302</v>
      </c>
      <c r="ED236" s="63" t="s">
        <v>235</v>
      </c>
      <c r="EE236" s="68" t="s">
        <v>235</v>
      </c>
      <c r="EF236" s="70" t="s">
        <v>235</v>
      </c>
      <c r="EG236" s="70" t="s">
        <v>235</v>
      </c>
      <c r="EH236" s="72">
        <v>1997</v>
      </c>
      <c r="EI236" s="69">
        <v>90000</v>
      </c>
      <c r="EJ236" s="69">
        <v>122261.41625724648</v>
      </c>
      <c r="EK236" s="69" t="s">
        <v>235</v>
      </c>
      <c r="EL236" s="69">
        <v>122261.41625724648</v>
      </c>
      <c r="EM236" s="69" t="s">
        <v>235</v>
      </c>
      <c r="EN236" s="21" t="s">
        <v>964</v>
      </c>
      <c r="EO236" s="64" t="s">
        <v>235</v>
      </c>
      <c r="EP236" s="21" t="s">
        <v>965</v>
      </c>
    </row>
    <row r="237" spans="1:146" ht="57" x14ac:dyDescent="0.45">
      <c r="A237" s="21">
        <v>54</v>
      </c>
      <c r="B237" s="21">
        <v>236</v>
      </c>
      <c r="D237" s="52" t="s">
        <v>961</v>
      </c>
      <c r="E237" s="21" t="s">
        <v>177</v>
      </c>
      <c r="F237" s="21">
        <v>1999</v>
      </c>
      <c r="G237" s="21" t="s">
        <v>235</v>
      </c>
      <c r="H237" s="21">
        <v>1997</v>
      </c>
      <c r="I237" s="18" t="s">
        <v>296</v>
      </c>
      <c r="J237" s="21" t="s">
        <v>971</v>
      </c>
      <c r="K237" s="21" t="s">
        <v>242</v>
      </c>
      <c r="M237" s="21" t="s">
        <v>260</v>
      </c>
      <c r="N237" s="21">
        <v>26.093979999999998</v>
      </c>
      <c r="O237" s="21">
        <v>-80.121230999999995</v>
      </c>
      <c r="P237" s="22" t="s">
        <v>260</v>
      </c>
      <c r="Q237" s="22" t="s">
        <v>260</v>
      </c>
      <c r="R237" s="23" t="s">
        <v>320</v>
      </c>
      <c r="S237" s="21" t="s">
        <v>963</v>
      </c>
      <c r="U237" s="21" t="s">
        <v>187</v>
      </c>
      <c r="AE237" s="22" t="s">
        <v>302</v>
      </c>
      <c r="AF237" s="22" t="s">
        <v>302</v>
      </c>
      <c r="AG237" s="22" t="s">
        <v>302</v>
      </c>
      <c r="AH237" s="22" t="s">
        <v>302</v>
      </c>
      <c r="AI237" s="22" t="s">
        <v>302</v>
      </c>
      <c r="AJ237" s="22" t="s">
        <v>302</v>
      </c>
      <c r="AK237" s="22" t="s">
        <v>302</v>
      </c>
      <c r="AL237" s="22" t="s">
        <v>302</v>
      </c>
      <c r="AM237" s="22" t="s">
        <v>302</v>
      </c>
      <c r="AN237" s="22" t="s">
        <v>302</v>
      </c>
      <c r="AO237" s="22" t="s">
        <v>302</v>
      </c>
      <c r="AP237" s="35" t="s">
        <v>302</v>
      </c>
      <c r="AQ237" s="35" t="s">
        <v>302</v>
      </c>
      <c r="EA237" s="35" t="s">
        <v>302</v>
      </c>
      <c r="EB237" s="35" t="s">
        <v>302</v>
      </c>
      <c r="EC237" s="35" t="s">
        <v>302</v>
      </c>
      <c r="ED237" s="63" t="s">
        <v>235</v>
      </c>
      <c r="EE237" s="68" t="s">
        <v>235</v>
      </c>
      <c r="EF237" s="70" t="s">
        <v>235</v>
      </c>
      <c r="EG237" s="70" t="s">
        <v>235</v>
      </c>
      <c r="EH237" s="72">
        <v>1997</v>
      </c>
      <c r="EI237" s="69">
        <v>510000</v>
      </c>
      <c r="EJ237" s="69">
        <v>692814.6921243968</v>
      </c>
      <c r="EK237" s="69" t="s">
        <v>235</v>
      </c>
      <c r="EL237" s="69">
        <v>692814.6921243968</v>
      </c>
      <c r="EM237" s="69" t="s">
        <v>235</v>
      </c>
      <c r="EN237" s="21" t="s">
        <v>964</v>
      </c>
      <c r="EO237" s="64" t="s">
        <v>235</v>
      </c>
      <c r="EP237" s="21" t="s">
        <v>965</v>
      </c>
    </row>
    <row r="238" spans="1:146" ht="57" x14ac:dyDescent="0.45">
      <c r="A238" s="21">
        <v>54</v>
      </c>
      <c r="B238" s="22">
        <v>237</v>
      </c>
      <c r="D238" s="52" t="s">
        <v>961</v>
      </c>
      <c r="E238" s="21" t="s">
        <v>177</v>
      </c>
      <c r="F238" s="21">
        <v>1999</v>
      </c>
      <c r="G238" s="21" t="s">
        <v>235</v>
      </c>
      <c r="H238" s="21">
        <v>1997</v>
      </c>
      <c r="I238" s="18" t="s">
        <v>296</v>
      </c>
      <c r="J238" s="21" t="s">
        <v>972</v>
      </c>
      <c r="K238" s="21" t="s">
        <v>606</v>
      </c>
      <c r="L238" s="21" t="s">
        <v>973</v>
      </c>
      <c r="M238" s="21" t="s">
        <v>877</v>
      </c>
      <c r="N238" s="21">
        <v>18.301043</v>
      </c>
      <c r="O238" s="21">
        <v>-65.291876999999999</v>
      </c>
      <c r="P238" s="22" t="s">
        <v>877</v>
      </c>
      <c r="Q238" s="22" t="s">
        <v>878</v>
      </c>
      <c r="R238" s="23" t="s">
        <v>320</v>
      </c>
      <c r="S238" s="18" t="s">
        <v>235</v>
      </c>
      <c r="AE238" s="22" t="s">
        <v>302</v>
      </c>
      <c r="AF238" s="22" t="s">
        <v>302</v>
      </c>
      <c r="AG238" s="22" t="s">
        <v>302</v>
      </c>
      <c r="AH238" s="22" t="s">
        <v>302</v>
      </c>
      <c r="AI238" s="22" t="s">
        <v>302</v>
      </c>
      <c r="AJ238" s="22" t="s">
        <v>302</v>
      </c>
      <c r="AK238" s="22" t="s">
        <v>302</v>
      </c>
      <c r="AL238" s="22" t="s">
        <v>302</v>
      </c>
      <c r="AM238" s="22" t="s">
        <v>302</v>
      </c>
      <c r="AN238" s="22" t="s">
        <v>302</v>
      </c>
      <c r="AO238" s="22" t="s">
        <v>302</v>
      </c>
      <c r="AP238" s="35" t="s">
        <v>302</v>
      </c>
      <c r="AQ238" s="35" t="s">
        <v>302</v>
      </c>
      <c r="EA238" s="35" t="s">
        <v>302</v>
      </c>
      <c r="EB238" s="35" t="s">
        <v>302</v>
      </c>
      <c r="EC238" s="35" t="s">
        <v>302</v>
      </c>
      <c r="ED238" s="63" t="s">
        <v>235</v>
      </c>
      <c r="EE238" s="68">
        <v>400</v>
      </c>
      <c r="EF238" s="70" t="s">
        <v>974</v>
      </c>
      <c r="EG238" s="70" t="s">
        <v>209</v>
      </c>
      <c r="EH238" s="72">
        <v>1997</v>
      </c>
      <c r="EI238" s="69">
        <v>4000</v>
      </c>
      <c r="EJ238" s="69">
        <v>15086.625141780371</v>
      </c>
      <c r="EK238" s="69" t="s">
        <v>235</v>
      </c>
      <c r="EL238" s="69">
        <v>3555.9554547693178</v>
      </c>
      <c r="EM238" s="69" t="s">
        <v>235</v>
      </c>
      <c r="EO238" s="64" t="s">
        <v>235</v>
      </c>
      <c r="EP238" s="21" t="s">
        <v>965</v>
      </c>
    </row>
    <row r="239" spans="1:146" ht="28.5" x14ac:dyDescent="0.45">
      <c r="A239" s="21">
        <v>55</v>
      </c>
      <c r="B239" s="21">
        <v>238</v>
      </c>
      <c r="C239" s="21">
        <v>55</v>
      </c>
      <c r="D239" s="52" t="s">
        <v>975</v>
      </c>
      <c r="E239" s="21" t="s">
        <v>483</v>
      </c>
      <c r="F239" s="21">
        <v>1999</v>
      </c>
      <c r="G239" s="21" t="s">
        <v>235</v>
      </c>
      <c r="H239" s="21" t="s">
        <v>235</v>
      </c>
      <c r="I239" s="18" t="s">
        <v>296</v>
      </c>
      <c r="J239" s="21" t="s">
        <v>976</v>
      </c>
      <c r="K239" s="21" t="s">
        <v>520</v>
      </c>
      <c r="L239" s="21" t="s">
        <v>977</v>
      </c>
      <c r="M239" s="21" t="s">
        <v>400</v>
      </c>
      <c r="N239" s="21">
        <v>13.313980000000001</v>
      </c>
      <c r="O239" s="21">
        <v>100.011588</v>
      </c>
      <c r="P239" s="22" t="s">
        <v>377</v>
      </c>
      <c r="Q239" s="22" t="s">
        <v>378</v>
      </c>
      <c r="R239" s="23" t="s">
        <v>301</v>
      </c>
      <c r="S239" s="21" t="s">
        <v>978</v>
      </c>
      <c r="U239" s="21" t="s">
        <v>187</v>
      </c>
      <c r="AE239" s="22" t="s">
        <v>302</v>
      </c>
      <c r="AF239" s="22" t="s">
        <v>302</v>
      </c>
      <c r="AG239" s="22" t="s">
        <v>302</v>
      </c>
      <c r="AH239" s="22" t="s">
        <v>302</v>
      </c>
      <c r="AI239" s="22" t="s">
        <v>302</v>
      </c>
      <c r="AJ239" s="22" t="s">
        <v>302</v>
      </c>
      <c r="AK239" s="22" t="s">
        <v>302</v>
      </c>
      <c r="AL239" s="22" t="s">
        <v>302</v>
      </c>
      <c r="AM239" s="22" t="s">
        <v>302</v>
      </c>
      <c r="AN239" s="22" t="s">
        <v>302</v>
      </c>
      <c r="AO239" s="22" t="s">
        <v>302</v>
      </c>
      <c r="AP239" s="35" t="s">
        <v>302</v>
      </c>
      <c r="AQ239" s="35" t="s">
        <v>302</v>
      </c>
      <c r="EA239" s="35" t="s">
        <v>302</v>
      </c>
      <c r="EB239" s="35" t="s">
        <v>302</v>
      </c>
      <c r="EC239" s="35" t="s">
        <v>302</v>
      </c>
      <c r="ED239" s="63">
        <v>1</v>
      </c>
      <c r="EE239" s="68">
        <v>8.0999999999999996E-3</v>
      </c>
      <c r="EF239" s="70" t="s">
        <v>235</v>
      </c>
      <c r="EG239" s="70" t="s">
        <v>235</v>
      </c>
      <c r="EH239" s="72">
        <v>1998</v>
      </c>
      <c r="EI239" s="69" t="s">
        <v>235</v>
      </c>
      <c r="EJ239" s="69" t="s">
        <v>235</v>
      </c>
      <c r="EK239" s="69" t="s">
        <v>235</v>
      </c>
      <c r="EL239" s="69" t="s">
        <v>235</v>
      </c>
      <c r="EM239" s="69" t="s">
        <v>235</v>
      </c>
      <c r="EN239" s="21" t="s">
        <v>979</v>
      </c>
      <c r="EO239" s="64">
        <v>36</v>
      </c>
    </row>
    <row r="240" spans="1:146" ht="42.75" x14ac:dyDescent="0.45">
      <c r="A240" s="21">
        <v>56</v>
      </c>
      <c r="B240" s="22">
        <v>239</v>
      </c>
      <c r="C240" s="21">
        <v>56</v>
      </c>
      <c r="D240" s="52" t="s">
        <v>980</v>
      </c>
      <c r="E240" s="21" t="s">
        <v>177</v>
      </c>
      <c r="F240" s="21">
        <v>1977</v>
      </c>
      <c r="G240" s="21" t="s">
        <v>235</v>
      </c>
      <c r="H240" s="21" t="s">
        <v>235</v>
      </c>
      <c r="I240" s="18" t="s">
        <v>296</v>
      </c>
      <c r="J240" s="21" t="s">
        <v>981</v>
      </c>
      <c r="K240" s="21" t="s">
        <v>180</v>
      </c>
      <c r="L240" s="21" t="s">
        <v>433</v>
      </c>
      <c r="M240" s="21" t="s">
        <v>982</v>
      </c>
      <c r="N240" s="21">
        <v>24.629317</v>
      </c>
      <c r="O240" s="21">
        <v>-82.873052000000001</v>
      </c>
      <c r="P240" s="22" t="s">
        <v>260</v>
      </c>
      <c r="Q240" s="22" t="s">
        <v>260</v>
      </c>
      <c r="R240" s="23" t="s">
        <v>320</v>
      </c>
      <c r="S240" s="18" t="s">
        <v>235</v>
      </c>
      <c r="AE240" s="22" t="s">
        <v>302</v>
      </c>
      <c r="AF240" s="22" t="s">
        <v>302</v>
      </c>
      <c r="AG240" s="22" t="s">
        <v>302</v>
      </c>
      <c r="AH240" s="22" t="s">
        <v>302</v>
      </c>
      <c r="AI240" s="22" t="s">
        <v>302</v>
      </c>
      <c r="AJ240" s="22" t="s">
        <v>302</v>
      </c>
      <c r="AK240" s="22" t="s">
        <v>302</v>
      </c>
      <c r="AL240" s="22" t="s">
        <v>302</v>
      </c>
      <c r="AM240" s="22" t="s">
        <v>302</v>
      </c>
      <c r="AN240" s="22" t="s">
        <v>302</v>
      </c>
      <c r="AO240" s="22" t="s">
        <v>302</v>
      </c>
      <c r="AP240" s="35" t="s">
        <v>302</v>
      </c>
      <c r="AQ240" s="35" t="s">
        <v>302</v>
      </c>
      <c r="EA240" s="35" t="s">
        <v>302</v>
      </c>
      <c r="EB240" s="35" t="s">
        <v>302</v>
      </c>
      <c r="EC240" s="35" t="s">
        <v>302</v>
      </c>
      <c r="ED240" s="63">
        <v>1</v>
      </c>
      <c r="EE240" s="68" t="s">
        <v>235</v>
      </c>
      <c r="EF240" s="70" t="s">
        <v>235</v>
      </c>
      <c r="EG240" s="70" t="s">
        <v>235</v>
      </c>
      <c r="EH240" s="72">
        <v>1976</v>
      </c>
      <c r="EI240" s="69" t="s">
        <v>235</v>
      </c>
      <c r="EJ240" s="69" t="s">
        <v>235</v>
      </c>
      <c r="EK240" s="69" t="s">
        <v>235</v>
      </c>
      <c r="EL240" s="69" t="s">
        <v>235</v>
      </c>
      <c r="EM240" s="69" t="s">
        <v>235</v>
      </c>
      <c r="EN240" s="21" t="s">
        <v>983</v>
      </c>
      <c r="EO240" s="64">
        <v>80</v>
      </c>
    </row>
    <row r="241" spans="1:145" x14ac:dyDescent="0.45">
      <c r="A241" s="21">
        <v>56</v>
      </c>
      <c r="B241" s="21">
        <v>240</v>
      </c>
      <c r="D241" s="52" t="s">
        <v>980</v>
      </c>
      <c r="E241" s="21" t="s">
        <v>177</v>
      </c>
      <c r="F241" s="21">
        <v>1977</v>
      </c>
      <c r="G241" s="21" t="s">
        <v>235</v>
      </c>
      <c r="H241" s="21" t="s">
        <v>235</v>
      </c>
      <c r="I241" s="18" t="s">
        <v>296</v>
      </c>
      <c r="J241" s="21" t="s">
        <v>984</v>
      </c>
      <c r="K241" s="21" t="s">
        <v>180</v>
      </c>
      <c r="L241" s="21" t="s">
        <v>433</v>
      </c>
      <c r="M241" s="21" t="s">
        <v>985</v>
      </c>
      <c r="N241" s="21">
        <v>27.938571</v>
      </c>
      <c r="O241" s="21">
        <v>-82.469453000000001</v>
      </c>
      <c r="P241" s="22" t="s">
        <v>260</v>
      </c>
      <c r="Q241" s="22" t="s">
        <v>260</v>
      </c>
      <c r="R241" s="23" t="s">
        <v>320</v>
      </c>
      <c r="S241" s="18" t="s">
        <v>235</v>
      </c>
      <c r="AE241" s="22" t="s">
        <v>302</v>
      </c>
      <c r="AF241" s="22" t="s">
        <v>302</v>
      </c>
      <c r="AG241" s="22" t="s">
        <v>302</v>
      </c>
      <c r="AH241" s="22" t="s">
        <v>302</v>
      </c>
      <c r="AI241" s="22" t="s">
        <v>302</v>
      </c>
      <c r="AJ241" s="22" t="s">
        <v>302</v>
      </c>
      <c r="AK241" s="22" t="s">
        <v>302</v>
      </c>
      <c r="AL241" s="22" t="s">
        <v>302</v>
      </c>
      <c r="AM241" s="22" t="s">
        <v>302</v>
      </c>
      <c r="AN241" s="22" t="s">
        <v>302</v>
      </c>
      <c r="AO241" s="22" t="s">
        <v>302</v>
      </c>
      <c r="AP241" s="35" t="s">
        <v>302</v>
      </c>
      <c r="AQ241" s="35" t="s">
        <v>302</v>
      </c>
      <c r="EA241" s="35" t="s">
        <v>302</v>
      </c>
      <c r="EB241" s="35" t="s">
        <v>302</v>
      </c>
      <c r="EC241" s="35" t="s">
        <v>302</v>
      </c>
      <c r="ED241" s="63" t="s">
        <v>235</v>
      </c>
      <c r="EE241" s="68" t="s">
        <v>235</v>
      </c>
      <c r="EF241" s="70" t="s">
        <v>235</v>
      </c>
      <c r="EG241" s="70" t="s">
        <v>235</v>
      </c>
      <c r="EH241" s="72">
        <v>1976</v>
      </c>
      <c r="EI241" s="69" t="s">
        <v>235</v>
      </c>
      <c r="EJ241" s="69" t="s">
        <v>235</v>
      </c>
      <c r="EK241" s="69" t="s">
        <v>235</v>
      </c>
      <c r="EL241" s="69" t="s">
        <v>235</v>
      </c>
      <c r="EM241" s="69" t="s">
        <v>235</v>
      </c>
      <c r="EN241" s="21" t="s">
        <v>986</v>
      </c>
      <c r="EO241" s="64" t="s">
        <v>235</v>
      </c>
    </row>
    <row r="242" spans="1:145" ht="42.75" x14ac:dyDescent="0.45">
      <c r="A242" s="21">
        <v>56</v>
      </c>
      <c r="B242" s="22">
        <v>241</v>
      </c>
      <c r="D242" s="52" t="s">
        <v>980</v>
      </c>
      <c r="E242" s="21" t="s">
        <v>177</v>
      </c>
      <c r="F242" s="21">
        <v>1977</v>
      </c>
      <c r="G242" s="21" t="s">
        <v>235</v>
      </c>
      <c r="H242" s="21" t="s">
        <v>235</v>
      </c>
      <c r="I242" s="18" t="s">
        <v>296</v>
      </c>
      <c r="J242" s="21" t="s">
        <v>987</v>
      </c>
      <c r="K242" s="21" t="s">
        <v>180</v>
      </c>
      <c r="L242" s="21" t="s">
        <v>433</v>
      </c>
      <c r="M242" s="21" t="s">
        <v>988</v>
      </c>
      <c r="N242" s="21">
        <v>27.233944999999999</v>
      </c>
      <c r="O242" s="21">
        <v>-80.315788999999995</v>
      </c>
      <c r="P242" s="22" t="s">
        <v>260</v>
      </c>
      <c r="Q242" s="22" t="s">
        <v>260</v>
      </c>
      <c r="R242" s="23" t="s">
        <v>320</v>
      </c>
      <c r="S242" s="18" t="s">
        <v>235</v>
      </c>
      <c r="AE242" s="22" t="s">
        <v>302</v>
      </c>
      <c r="AF242" s="22" t="s">
        <v>302</v>
      </c>
      <c r="AG242" s="22" t="s">
        <v>302</v>
      </c>
      <c r="AH242" s="22" t="s">
        <v>302</v>
      </c>
      <c r="AI242" s="22" t="s">
        <v>302</v>
      </c>
      <c r="AJ242" s="22" t="s">
        <v>302</v>
      </c>
      <c r="AK242" s="22" t="s">
        <v>302</v>
      </c>
      <c r="AL242" s="22" t="s">
        <v>302</v>
      </c>
      <c r="AM242" s="22" t="s">
        <v>302</v>
      </c>
      <c r="AN242" s="22" t="s">
        <v>302</v>
      </c>
      <c r="AO242" s="22" t="s">
        <v>302</v>
      </c>
      <c r="AP242" s="35" t="s">
        <v>302</v>
      </c>
      <c r="AQ242" s="35" t="s">
        <v>302</v>
      </c>
      <c r="EA242" s="35" t="s">
        <v>302</v>
      </c>
      <c r="EB242" s="35" t="s">
        <v>302</v>
      </c>
      <c r="EC242" s="35" t="s">
        <v>302</v>
      </c>
      <c r="ED242" s="63">
        <v>0.58333333333333326</v>
      </c>
      <c r="EE242" s="68" t="s">
        <v>235</v>
      </c>
      <c r="EF242" s="70" t="s">
        <v>235</v>
      </c>
      <c r="EG242" s="70" t="s">
        <v>235</v>
      </c>
      <c r="EH242" s="72">
        <v>1976</v>
      </c>
      <c r="EI242" s="69" t="s">
        <v>235</v>
      </c>
      <c r="EJ242" s="69" t="s">
        <v>235</v>
      </c>
      <c r="EK242" s="69" t="s">
        <v>235</v>
      </c>
      <c r="EL242" s="69" t="s">
        <v>235</v>
      </c>
      <c r="EM242" s="69" t="s">
        <v>235</v>
      </c>
      <c r="EN242" s="21" t="s">
        <v>989</v>
      </c>
      <c r="EO242" s="64">
        <v>0</v>
      </c>
    </row>
    <row r="243" spans="1:145" ht="42.75" x14ac:dyDescent="0.45">
      <c r="A243" s="21">
        <v>56</v>
      </c>
      <c r="B243" s="21">
        <v>242</v>
      </c>
      <c r="D243" s="52" t="s">
        <v>980</v>
      </c>
      <c r="E243" s="21" t="s">
        <v>177</v>
      </c>
      <c r="F243" s="21">
        <v>1977</v>
      </c>
      <c r="G243" s="21" t="s">
        <v>235</v>
      </c>
      <c r="H243" s="21" t="s">
        <v>235</v>
      </c>
      <c r="I243" s="18" t="s">
        <v>296</v>
      </c>
      <c r="J243" s="21" t="s">
        <v>990</v>
      </c>
      <c r="K243" s="21" t="s">
        <v>180</v>
      </c>
      <c r="L243" s="21" t="s">
        <v>433</v>
      </c>
      <c r="M243" s="21" t="s">
        <v>988</v>
      </c>
      <c r="N243" s="21">
        <v>27.233944999999999</v>
      </c>
      <c r="O243" s="21">
        <v>-80.315788999999995</v>
      </c>
      <c r="P243" s="22" t="s">
        <v>260</v>
      </c>
      <c r="Q243" s="22" t="s">
        <v>260</v>
      </c>
      <c r="R243" s="23" t="s">
        <v>320</v>
      </c>
      <c r="S243" s="18" t="s">
        <v>235</v>
      </c>
      <c r="AE243" s="22" t="s">
        <v>302</v>
      </c>
      <c r="AF243" s="22" t="s">
        <v>302</v>
      </c>
      <c r="AG243" s="22" t="s">
        <v>302</v>
      </c>
      <c r="AH243" s="22" t="s">
        <v>302</v>
      </c>
      <c r="AI243" s="22" t="s">
        <v>302</v>
      </c>
      <c r="AJ243" s="22" t="s">
        <v>302</v>
      </c>
      <c r="AK243" s="22" t="s">
        <v>302</v>
      </c>
      <c r="AL243" s="22" t="s">
        <v>302</v>
      </c>
      <c r="AM243" s="22" t="s">
        <v>302</v>
      </c>
      <c r="AN243" s="22" t="s">
        <v>302</v>
      </c>
      <c r="AO243" s="22" t="s">
        <v>302</v>
      </c>
      <c r="AP243" s="35" t="s">
        <v>302</v>
      </c>
      <c r="AQ243" s="35" t="s">
        <v>302</v>
      </c>
      <c r="EA243" s="35" t="s">
        <v>302</v>
      </c>
      <c r="EB243" s="35" t="s">
        <v>302</v>
      </c>
      <c r="EC243" s="35" t="s">
        <v>302</v>
      </c>
      <c r="ED243" s="63">
        <v>1</v>
      </c>
      <c r="EE243" s="68" t="s">
        <v>235</v>
      </c>
      <c r="EF243" s="70" t="s">
        <v>235</v>
      </c>
      <c r="EG243" s="70" t="s">
        <v>235</v>
      </c>
      <c r="EH243" s="72">
        <v>1976</v>
      </c>
      <c r="EI243" s="69" t="s">
        <v>235</v>
      </c>
      <c r="EJ243" s="69" t="s">
        <v>235</v>
      </c>
      <c r="EK243" s="69" t="s">
        <v>235</v>
      </c>
      <c r="EL243" s="69" t="s">
        <v>235</v>
      </c>
      <c r="EM243" s="69" t="s">
        <v>235</v>
      </c>
      <c r="EN243" s="21" t="s">
        <v>991</v>
      </c>
      <c r="EO243" s="64">
        <v>9</v>
      </c>
    </row>
    <row r="244" spans="1:145" ht="42.75" x14ac:dyDescent="0.45">
      <c r="A244" s="21">
        <v>56</v>
      </c>
      <c r="B244" s="22">
        <v>243</v>
      </c>
      <c r="D244" s="52" t="s">
        <v>980</v>
      </c>
      <c r="E244" s="21" t="s">
        <v>177</v>
      </c>
      <c r="F244" s="21">
        <v>1977</v>
      </c>
      <c r="G244" s="21" t="s">
        <v>235</v>
      </c>
      <c r="H244" s="21" t="s">
        <v>235</v>
      </c>
      <c r="I244" s="18" t="s">
        <v>296</v>
      </c>
      <c r="J244" s="21" t="s">
        <v>992</v>
      </c>
      <c r="K244" s="21" t="s">
        <v>180</v>
      </c>
      <c r="L244" s="21" t="s">
        <v>433</v>
      </c>
      <c r="M244" s="21" t="s">
        <v>988</v>
      </c>
      <c r="N244" s="21">
        <v>27.233944999999999</v>
      </c>
      <c r="O244" s="21">
        <v>-80.315788999999995</v>
      </c>
      <c r="P244" s="22" t="s">
        <v>260</v>
      </c>
      <c r="Q244" s="22" t="s">
        <v>260</v>
      </c>
      <c r="R244" s="23" t="s">
        <v>320</v>
      </c>
      <c r="S244" s="18" t="s">
        <v>235</v>
      </c>
      <c r="AE244" s="22" t="s">
        <v>302</v>
      </c>
      <c r="AF244" s="22" t="s">
        <v>302</v>
      </c>
      <c r="AG244" s="22" t="s">
        <v>302</v>
      </c>
      <c r="AH244" s="22" t="s">
        <v>302</v>
      </c>
      <c r="AI244" s="22" t="s">
        <v>302</v>
      </c>
      <c r="AJ244" s="22" t="s">
        <v>302</v>
      </c>
      <c r="AK244" s="22" t="s">
        <v>302</v>
      </c>
      <c r="AL244" s="22" t="s">
        <v>302</v>
      </c>
      <c r="AM244" s="22" t="s">
        <v>302</v>
      </c>
      <c r="AN244" s="22" t="s">
        <v>302</v>
      </c>
      <c r="AO244" s="22" t="s">
        <v>302</v>
      </c>
      <c r="AP244" s="35" t="s">
        <v>302</v>
      </c>
      <c r="AQ244" s="35" t="s">
        <v>302</v>
      </c>
      <c r="EA244" s="35" t="s">
        <v>302</v>
      </c>
      <c r="EB244" s="35" t="s">
        <v>302</v>
      </c>
      <c r="EC244" s="35" t="s">
        <v>302</v>
      </c>
      <c r="ED244" s="63">
        <v>4</v>
      </c>
      <c r="EE244" s="68" t="s">
        <v>235</v>
      </c>
      <c r="EF244" s="70" t="s">
        <v>235</v>
      </c>
      <c r="EG244" s="70" t="s">
        <v>235</v>
      </c>
      <c r="EH244" s="72">
        <v>1976</v>
      </c>
      <c r="EI244" s="69" t="s">
        <v>235</v>
      </c>
      <c r="EJ244" s="69" t="s">
        <v>235</v>
      </c>
      <c r="EK244" s="69" t="s">
        <v>235</v>
      </c>
      <c r="EL244" s="69" t="s">
        <v>235</v>
      </c>
      <c r="EM244" s="69" t="s">
        <v>235</v>
      </c>
      <c r="EN244" s="21" t="s">
        <v>993</v>
      </c>
      <c r="EO244" s="64">
        <v>90</v>
      </c>
    </row>
    <row r="245" spans="1:145" ht="71.25" x14ac:dyDescent="0.45">
      <c r="A245" s="21">
        <v>56</v>
      </c>
      <c r="B245" s="21">
        <v>244</v>
      </c>
      <c r="D245" s="52" t="s">
        <v>980</v>
      </c>
      <c r="E245" s="21" t="s">
        <v>177</v>
      </c>
      <c r="F245" s="21">
        <v>1977</v>
      </c>
      <c r="G245" s="21">
        <v>1976</v>
      </c>
      <c r="H245" s="21" t="s">
        <v>235</v>
      </c>
      <c r="I245" s="18" t="s">
        <v>178</v>
      </c>
      <c r="J245" s="21" t="s">
        <v>994</v>
      </c>
      <c r="K245" s="21" t="s">
        <v>180</v>
      </c>
      <c r="L245" s="21" t="s">
        <v>433</v>
      </c>
      <c r="M245" s="21" t="s">
        <v>995</v>
      </c>
      <c r="N245" s="21">
        <v>27.233944999999999</v>
      </c>
      <c r="O245" s="21">
        <v>-80.315788999999995</v>
      </c>
      <c r="P245" s="22" t="s">
        <v>260</v>
      </c>
      <c r="Q245" s="22" t="s">
        <v>260</v>
      </c>
      <c r="R245" s="23" t="s">
        <v>320</v>
      </c>
      <c r="S245" s="18" t="s">
        <v>235</v>
      </c>
      <c r="Z245" s="21" t="s">
        <v>187</v>
      </c>
      <c r="AD245" s="21" t="s">
        <v>996</v>
      </c>
      <c r="AE245" s="22" t="s">
        <v>302</v>
      </c>
      <c r="AF245" s="22" t="s">
        <v>302</v>
      </c>
      <c r="AG245" s="22" t="s">
        <v>302</v>
      </c>
      <c r="AH245" s="22" t="s">
        <v>302</v>
      </c>
      <c r="AI245" s="22" t="s">
        <v>302</v>
      </c>
      <c r="AJ245" s="22" t="s">
        <v>302</v>
      </c>
      <c r="AK245" s="22" t="s">
        <v>302</v>
      </c>
      <c r="AL245" s="22" t="s">
        <v>302</v>
      </c>
      <c r="AM245" s="22" t="s">
        <v>302</v>
      </c>
      <c r="AN245" s="22" t="s">
        <v>302</v>
      </c>
      <c r="AO245" s="22" t="s">
        <v>302</v>
      </c>
      <c r="AP245" s="35" t="s">
        <v>302</v>
      </c>
      <c r="AQ245" s="35" t="s">
        <v>302</v>
      </c>
      <c r="EA245" s="35" t="s">
        <v>302</v>
      </c>
      <c r="EB245" s="35" t="s">
        <v>302</v>
      </c>
      <c r="EC245" s="35" t="s">
        <v>302</v>
      </c>
      <c r="ED245" s="63">
        <v>2</v>
      </c>
      <c r="EE245" s="68" t="s">
        <v>235</v>
      </c>
      <c r="EF245" s="70" t="s">
        <v>235</v>
      </c>
      <c r="EG245" s="70" t="s">
        <v>235</v>
      </c>
      <c r="EH245" s="72">
        <v>1976</v>
      </c>
      <c r="EI245" s="69" t="s">
        <v>235</v>
      </c>
      <c r="EJ245" s="69" t="s">
        <v>235</v>
      </c>
      <c r="EK245" s="69" t="s">
        <v>235</v>
      </c>
      <c r="EL245" s="69" t="s">
        <v>235</v>
      </c>
      <c r="EM245" s="69" t="s">
        <v>235</v>
      </c>
      <c r="EN245" s="21" t="s">
        <v>997</v>
      </c>
      <c r="EO245" s="64">
        <v>87.5</v>
      </c>
    </row>
    <row r="246" spans="1:145" ht="71.25" x14ac:dyDescent="0.45">
      <c r="A246" s="21">
        <v>56</v>
      </c>
      <c r="B246" s="22">
        <v>245</v>
      </c>
      <c r="D246" s="52" t="s">
        <v>980</v>
      </c>
      <c r="E246" s="21" t="s">
        <v>177</v>
      </c>
      <c r="F246" s="21">
        <v>1977</v>
      </c>
      <c r="G246" s="21" t="s">
        <v>235</v>
      </c>
      <c r="H246" s="21" t="s">
        <v>235</v>
      </c>
      <c r="I246" s="18" t="s">
        <v>178</v>
      </c>
      <c r="J246" s="21" t="s">
        <v>998</v>
      </c>
      <c r="K246" s="21" t="s">
        <v>999</v>
      </c>
      <c r="L246" s="21" t="s">
        <v>433</v>
      </c>
      <c r="M246" s="21" t="s">
        <v>1000</v>
      </c>
      <c r="N246" s="21">
        <v>25.315563999999998</v>
      </c>
      <c r="O246" s="21">
        <v>-80.552795000000003</v>
      </c>
      <c r="P246" s="22" t="s">
        <v>260</v>
      </c>
      <c r="Q246" s="22" t="s">
        <v>260</v>
      </c>
      <c r="R246" s="23" t="s">
        <v>320</v>
      </c>
      <c r="S246" s="18" t="s">
        <v>235</v>
      </c>
      <c r="Z246" s="21" t="s">
        <v>187</v>
      </c>
      <c r="AD246" s="21" t="s">
        <v>996</v>
      </c>
      <c r="AE246" s="22" t="s">
        <v>302</v>
      </c>
      <c r="AF246" s="22" t="s">
        <v>302</v>
      </c>
      <c r="AG246" s="22" t="s">
        <v>302</v>
      </c>
      <c r="AH246" s="22" t="s">
        <v>302</v>
      </c>
      <c r="AI246" s="22" t="s">
        <v>302</v>
      </c>
      <c r="AJ246" s="22" t="s">
        <v>302</v>
      </c>
      <c r="AK246" s="22" t="s">
        <v>302</v>
      </c>
      <c r="AL246" s="22" t="s">
        <v>302</v>
      </c>
      <c r="AM246" s="22" t="s">
        <v>302</v>
      </c>
      <c r="AN246" s="22" t="s">
        <v>302</v>
      </c>
      <c r="AO246" s="22" t="s">
        <v>302</v>
      </c>
      <c r="AP246" s="35" t="s">
        <v>302</v>
      </c>
      <c r="AQ246" s="35" t="s">
        <v>302</v>
      </c>
      <c r="EA246" s="35" t="s">
        <v>302</v>
      </c>
      <c r="EB246" s="35" t="s">
        <v>302</v>
      </c>
      <c r="EC246" s="35" t="s">
        <v>302</v>
      </c>
      <c r="ED246" s="63">
        <v>0.5</v>
      </c>
      <c r="EE246" s="68" t="s">
        <v>235</v>
      </c>
      <c r="EF246" s="70" t="s">
        <v>235</v>
      </c>
      <c r="EG246" s="70" t="s">
        <v>235</v>
      </c>
      <c r="EH246" s="72">
        <v>1976</v>
      </c>
      <c r="EI246" s="69" t="s">
        <v>235</v>
      </c>
      <c r="EJ246" s="69" t="s">
        <v>235</v>
      </c>
      <c r="EK246" s="69" t="s">
        <v>235</v>
      </c>
      <c r="EL246" s="69" t="s">
        <v>235</v>
      </c>
      <c r="EM246" s="69" t="s">
        <v>235</v>
      </c>
      <c r="EN246" s="21" t="s">
        <v>1001</v>
      </c>
      <c r="EO246" s="64" t="s">
        <v>235</v>
      </c>
    </row>
    <row r="247" spans="1:145" ht="42.75" x14ac:dyDescent="0.45">
      <c r="A247" s="21">
        <v>56</v>
      </c>
      <c r="B247" s="21">
        <v>246</v>
      </c>
      <c r="D247" s="52" t="s">
        <v>980</v>
      </c>
      <c r="E247" s="21" t="s">
        <v>177</v>
      </c>
      <c r="F247" s="21">
        <v>1977</v>
      </c>
      <c r="G247" s="21" t="s">
        <v>235</v>
      </c>
      <c r="H247" s="21" t="s">
        <v>235</v>
      </c>
      <c r="I247" s="18" t="s">
        <v>296</v>
      </c>
      <c r="J247" s="21" t="s">
        <v>1002</v>
      </c>
      <c r="K247" s="21" t="s">
        <v>242</v>
      </c>
      <c r="L247" s="21" t="s">
        <v>544</v>
      </c>
      <c r="M247" s="21" t="s">
        <v>1003</v>
      </c>
      <c r="N247" s="21">
        <v>25.919715</v>
      </c>
      <c r="O247" s="21">
        <v>-81.701172999999997</v>
      </c>
      <c r="P247" s="22" t="s">
        <v>260</v>
      </c>
      <c r="Q247" s="22" t="s">
        <v>260</v>
      </c>
      <c r="R247" s="23" t="s">
        <v>320</v>
      </c>
      <c r="S247" s="18" t="s">
        <v>235</v>
      </c>
      <c r="AE247" s="22" t="s">
        <v>302</v>
      </c>
      <c r="AF247" s="22" t="s">
        <v>302</v>
      </c>
      <c r="AG247" s="22" t="s">
        <v>302</v>
      </c>
      <c r="AH247" s="22" t="s">
        <v>302</v>
      </c>
      <c r="AI247" s="22" t="s">
        <v>302</v>
      </c>
      <c r="AJ247" s="22" t="s">
        <v>302</v>
      </c>
      <c r="AK247" s="22" t="s">
        <v>302</v>
      </c>
      <c r="AL247" s="22" t="s">
        <v>302</v>
      </c>
      <c r="AM247" s="22" t="s">
        <v>302</v>
      </c>
      <c r="AN247" s="22" t="s">
        <v>302</v>
      </c>
      <c r="AO247" s="22" t="s">
        <v>302</v>
      </c>
      <c r="AP247" s="35" t="s">
        <v>302</v>
      </c>
      <c r="AQ247" s="35" t="s">
        <v>302</v>
      </c>
      <c r="EA247" s="35" t="s">
        <v>302</v>
      </c>
      <c r="EB247" s="35" t="s">
        <v>302</v>
      </c>
      <c r="EC247" s="35" t="s">
        <v>302</v>
      </c>
      <c r="ED247" s="63">
        <v>3</v>
      </c>
      <c r="EE247" s="68" t="s">
        <v>235</v>
      </c>
      <c r="EF247" s="70" t="s">
        <v>235</v>
      </c>
      <c r="EG247" s="70" t="s">
        <v>235</v>
      </c>
      <c r="EH247" s="72">
        <v>1976</v>
      </c>
      <c r="EI247" s="69" t="s">
        <v>235</v>
      </c>
      <c r="EJ247" s="69" t="s">
        <v>235</v>
      </c>
      <c r="EK247" s="69" t="s">
        <v>235</v>
      </c>
      <c r="EL247" s="69" t="s">
        <v>235</v>
      </c>
      <c r="EM247" s="69" t="s">
        <v>235</v>
      </c>
      <c r="EN247" s="21" t="s">
        <v>1004</v>
      </c>
      <c r="EO247" s="64">
        <v>7.85</v>
      </c>
    </row>
    <row r="248" spans="1:145" ht="42.75" x14ac:dyDescent="0.45">
      <c r="A248" s="21">
        <v>56</v>
      </c>
      <c r="B248" s="22">
        <v>247</v>
      </c>
      <c r="D248" s="52" t="s">
        <v>980</v>
      </c>
      <c r="E248" s="21" t="s">
        <v>177</v>
      </c>
      <c r="F248" s="21">
        <v>1977</v>
      </c>
      <c r="G248" s="21" t="s">
        <v>235</v>
      </c>
      <c r="H248" s="21" t="s">
        <v>235</v>
      </c>
      <c r="I248" s="18" t="s">
        <v>296</v>
      </c>
      <c r="J248" s="21" t="s">
        <v>1005</v>
      </c>
      <c r="K248" s="21" t="s">
        <v>242</v>
      </c>
      <c r="L248" s="21" t="s">
        <v>433</v>
      </c>
      <c r="M248" s="21" t="s">
        <v>1006</v>
      </c>
      <c r="N248" s="21">
        <v>27.252400000000002</v>
      </c>
      <c r="O248" s="21">
        <v>-80.228297999999995</v>
      </c>
      <c r="P248" s="22" t="s">
        <v>260</v>
      </c>
      <c r="Q248" s="22" t="s">
        <v>260</v>
      </c>
      <c r="R248" s="23" t="s">
        <v>320</v>
      </c>
      <c r="S248" s="18" t="s">
        <v>235</v>
      </c>
      <c r="AE248" s="22" t="s">
        <v>302</v>
      </c>
      <c r="AF248" s="22" t="s">
        <v>302</v>
      </c>
      <c r="AG248" s="22" t="s">
        <v>302</v>
      </c>
      <c r="AH248" s="22" t="s">
        <v>302</v>
      </c>
      <c r="AI248" s="22" t="s">
        <v>302</v>
      </c>
      <c r="AJ248" s="22" t="s">
        <v>302</v>
      </c>
      <c r="AK248" s="22" t="s">
        <v>302</v>
      </c>
      <c r="AL248" s="22" t="s">
        <v>302</v>
      </c>
      <c r="AM248" s="22" t="s">
        <v>302</v>
      </c>
      <c r="AN248" s="22" t="s">
        <v>302</v>
      </c>
      <c r="AO248" s="22" t="s">
        <v>302</v>
      </c>
      <c r="AP248" s="35" t="s">
        <v>302</v>
      </c>
      <c r="AQ248" s="35" t="s">
        <v>302</v>
      </c>
      <c r="EA248" s="35" t="s">
        <v>302</v>
      </c>
      <c r="EB248" s="35" t="s">
        <v>302</v>
      </c>
      <c r="EC248" s="35" t="s">
        <v>302</v>
      </c>
      <c r="ED248" s="63" t="s">
        <v>235</v>
      </c>
      <c r="EE248" s="68" t="s">
        <v>235</v>
      </c>
      <c r="EF248" s="70" t="s">
        <v>235</v>
      </c>
      <c r="EG248" s="70" t="s">
        <v>235</v>
      </c>
      <c r="EH248" s="72">
        <v>1976</v>
      </c>
      <c r="EI248" s="69" t="s">
        <v>235</v>
      </c>
      <c r="EJ248" s="69" t="s">
        <v>235</v>
      </c>
      <c r="EK248" s="69" t="s">
        <v>235</v>
      </c>
      <c r="EL248" s="69" t="s">
        <v>235</v>
      </c>
      <c r="EM248" s="69" t="s">
        <v>235</v>
      </c>
      <c r="EN248" s="21" t="s">
        <v>1007</v>
      </c>
      <c r="EO248" s="64" t="s">
        <v>235</v>
      </c>
    </row>
    <row r="249" spans="1:145" x14ac:dyDescent="0.45">
      <c r="A249" s="21">
        <v>56</v>
      </c>
      <c r="B249" s="21">
        <v>248</v>
      </c>
      <c r="D249" s="52" t="s">
        <v>980</v>
      </c>
      <c r="E249" s="21" t="s">
        <v>177</v>
      </c>
      <c r="F249" s="21">
        <v>1977</v>
      </c>
      <c r="G249" s="21" t="s">
        <v>235</v>
      </c>
      <c r="H249" s="21" t="s">
        <v>235</v>
      </c>
      <c r="I249" s="18" t="s">
        <v>296</v>
      </c>
      <c r="J249" s="21" t="s">
        <v>1008</v>
      </c>
      <c r="K249" s="21" t="s">
        <v>242</v>
      </c>
      <c r="L249" s="21" t="s">
        <v>433</v>
      </c>
      <c r="M249" s="21" t="s">
        <v>1006</v>
      </c>
      <c r="N249" s="21">
        <v>27.252400000000002</v>
      </c>
      <c r="O249" s="21">
        <v>-80.228297999999995</v>
      </c>
      <c r="P249" s="22" t="s">
        <v>260</v>
      </c>
      <c r="Q249" s="22" t="s">
        <v>260</v>
      </c>
      <c r="R249" s="23" t="s">
        <v>320</v>
      </c>
      <c r="S249" s="18" t="s">
        <v>235</v>
      </c>
      <c r="AE249" s="22" t="s">
        <v>302</v>
      </c>
      <c r="AF249" s="22" t="s">
        <v>302</v>
      </c>
      <c r="AG249" s="22" t="s">
        <v>302</v>
      </c>
      <c r="AH249" s="22" t="s">
        <v>302</v>
      </c>
      <c r="AI249" s="22" t="s">
        <v>302</v>
      </c>
      <c r="AJ249" s="22" t="s">
        <v>302</v>
      </c>
      <c r="AK249" s="22" t="s">
        <v>302</v>
      </c>
      <c r="AL249" s="22" t="s">
        <v>302</v>
      </c>
      <c r="AM249" s="22" t="s">
        <v>302</v>
      </c>
      <c r="AN249" s="22" t="s">
        <v>302</v>
      </c>
      <c r="AO249" s="22" t="s">
        <v>302</v>
      </c>
      <c r="AP249" s="35" t="s">
        <v>302</v>
      </c>
      <c r="AQ249" s="35" t="s">
        <v>302</v>
      </c>
      <c r="EA249" s="35" t="s">
        <v>302</v>
      </c>
      <c r="EB249" s="35" t="s">
        <v>302</v>
      </c>
      <c r="EC249" s="35" t="s">
        <v>302</v>
      </c>
      <c r="ED249" s="63">
        <v>1.0833333333333333</v>
      </c>
      <c r="EE249" s="68" t="s">
        <v>235</v>
      </c>
      <c r="EF249" s="70" t="s">
        <v>235</v>
      </c>
      <c r="EG249" s="70" t="s">
        <v>235</v>
      </c>
      <c r="EH249" s="72">
        <v>1976</v>
      </c>
      <c r="EI249" s="69" t="s">
        <v>235</v>
      </c>
      <c r="EJ249" s="69" t="s">
        <v>235</v>
      </c>
      <c r="EK249" s="69" t="s">
        <v>235</v>
      </c>
      <c r="EL249" s="69" t="s">
        <v>235</v>
      </c>
      <c r="EM249" s="69" t="s">
        <v>235</v>
      </c>
      <c r="EO249" s="64">
        <v>90</v>
      </c>
    </row>
    <row r="250" spans="1:145" ht="71.25" x14ac:dyDescent="0.45">
      <c r="A250" s="21">
        <v>56</v>
      </c>
      <c r="B250" s="22">
        <v>249</v>
      </c>
      <c r="D250" s="52" t="s">
        <v>980</v>
      </c>
      <c r="E250" s="21" t="s">
        <v>177</v>
      </c>
      <c r="F250" s="21">
        <v>1977</v>
      </c>
      <c r="G250" s="21" t="s">
        <v>235</v>
      </c>
      <c r="H250" s="21" t="s">
        <v>235</v>
      </c>
      <c r="I250" s="18" t="s">
        <v>178</v>
      </c>
      <c r="J250" s="21" t="s">
        <v>1009</v>
      </c>
      <c r="K250" s="21" t="s">
        <v>242</v>
      </c>
      <c r="L250" s="21" t="s">
        <v>544</v>
      </c>
      <c r="M250" s="21" t="s">
        <v>1010</v>
      </c>
      <c r="N250" s="21">
        <v>25.813293000000002</v>
      </c>
      <c r="O250" s="21">
        <v>-80.185548999999995</v>
      </c>
      <c r="P250" s="22" t="s">
        <v>260</v>
      </c>
      <c r="Q250" s="22" t="s">
        <v>260</v>
      </c>
      <c r="R250" s="23" t="s">
        <v>320</v>
      </c>
      <c r="S250" s="18" t="s">
        <v>235</v>
      </c>
      <c r="Z250" s="21" t="s">
        <v>187</v>
      </c>
      <c r="AD250" s="21" t="s">
        <v>996</v>
      </c>
      <c r="AE250" s="22" t="s">
        <v>302</v>
      </c>
      <c r="AF250" s="22" t="s">
        <v>302</v>
      </c>
      <c r="AG250" s="22" t="s">
        <v>302</v>
      </c>
      <c r="AH250" s="22" t="s">
        <v>302</v>
      </c>
      <c r="AI250" s="22" t="s">
        <v>302</v>
      </c>
      <c r="AJ250" s="22" t="s">
        <v>302</v>
      </c>
      <c r="AK250" s="22" t="s">
        <v>302</v>
      </c>
      <c r="AL250" s="22" t="s">
        <v>302</v>
      </c>
      <c r="AM250" s="22" t="s">
        <v>302</v>
      </c>
      <c r="AN250" s="22" t="s">
        <v>302</v>
      </c>
      <c r="AO250" s="22" t="s">
        <v>302</v>
      </c>
      <c r="AP250" s="35" t="s">
        <v>302</v>
      </c>
      <c r="AQ250" s="35" t="s">
        <v>302</v>
      </c>
      <c r="EA250" s="35" t="s">
        <v>302</v>
      </c>
      <c r="EB250" s="35" t="s">
        <v>302</v>
      </c>
      <c r="EC250" s="35" t="s">
        <v>302</v>
      </c>
      <c r="ED250" s="63">
        <v>2</v>
      </c>
      <c r="EE250" s="68" t="s">
        <v>235</v>
      </c>
      <c r="EF250" s="70" t="s">
        <v>235</v>
      </c>
      <c r="EG250" s="70" t="s">
        <v>235</v>
      </c>
      <c r="EH250" s="72">
        <v>1976</v>
      </c>
      <c r="EI250" s="69" t="s">
        <v>235</v>
      </c>
      <c r="EJ250" s="69" t="s">
        <v>235</v>
      </c>
      <c r="EK250" s="69" t="s">
        <v>235</v>
      </c>
      <c r="EL250" s="69" t="s">
        <v>235</v>
      </c>
      <c r="EM250" s="69" t="s">
        <v>235</v>
      </c>
      <c r="EN250" s="21" t="s">
        <v>1011</v>
      </c>
      <c r="EO250" s="64">
        <v>0</v>
      </c>
    </row>
    <row r="251" spans="1:145" ht="71.25" x14ac:dyDescent="0.45">
      <c r="A251" s="21">
        <v>56</v>
      </c>
      <c r="B251" s="21">
        <v>250</v>
      </c>
      <c r="D251" s="52" t="s">
        <v>980</v>
      </c>
      <c r="E251" s="21" t="s">
        <v>177</v>
      </c>
      <c r="F251" s="21">
        <v>1977</v>
      </c>
      <c r="G251" s="21" t="s">
        <v>235</v>
      </c>
      <c r="H251" s="21" t="s">
        <v>235</v>
      </c>
      <c r="I251" s="18" t="s">
        <v>178</v>
      </c>
      <c r="J251" s="21" t="s">
        <v>1012</v>
      </c>
      <c r="K251" s="21" t="s">
        <v>242</v>
      </c>
      <c r="L251" s="21" t="s">
        <v>544</v>
      </c>
      <c r="M251" s="21" t="s">
        <v>1013</v>
      </c>
      <c r="N251" s="21">
        <v>25.813293000000002</v>
      </c>
      <c r="O251" s="21">
        <v>-80.185548999999995</v>
      </c>
      <c r="P251" s="22" t="s">
        <v>260</v>
      </c>
      <c r="Q251" s="22" t="s">
        <v>260</v>
      </c>
      <c r="R251" s="23" t="s">
        <v>320</v>
      </c>
      <c r="S251" s="18" t="s">
        <v>235</v>
      </c>
      <c r="Z251" s="21" t="s">
        <v>187</v>
      </c>
      <c r="AD251" s="21" t="s">
        <v>996</v>
      </c>
      <c r="AE251" s="22" t="s">
        <v>302</v>
      </c>
      <c r="AF251" s="22" t="s">
        <v>302</v>
      </c>
      <c r="AG251" s="22" t="s">
        <v>302</v>
      </c>
      <c r="AH251" s="22" t="s">
        <v>302</v>
      </c>
      <c r="AI251" s="22" t="s">
        <v>302</v>
      </c>
      <c r="AJ251" s="22" t="s">
        <v>302</v>
      </c>
      <c r="AK251" s="22" t="s">
        <v>302</v>
      </c>
      <c r="AL251" s="22" t="s">
        <v>302</v>
      </c>
      <c r="AM251" s="22" t="s">
        <v>302</v>
      </c>
      <c r="AN251" s="22" t="s">
        <v>302</v>
      </c>
      <c r="AO251" s="22" t="s">
        <v>302</v>
      </c>
      <c r="AP251" s="35" t="s">
        <v>302</v>
      </c>
      <c r="AQ251" s="35" t="s">
        <v>302</v>
      </c>
      <c r="EA251" s="35" t="s">
        <v>302</v>
      </c>
      <c r="EB251" s="35" t="s">
        <v>302</v>
      </c>
      <c r="EC251" s="35" t="s">
        <v>302</v>
      </c>
      <c r="ED251" s="63">
        <v>2</v>
      </c>
      <c r="EE251" s="68" t="s">
        <v>235</v>
      </c>
      <c r="EF251" s="70" t="s">
        <v>235</v>
      </c>
      <c r="EG251" s="70" t="s">
        <v>235</v>
      </c>
      <c r="EH251" s="72">
        <v>1976</v>
      </c>
      <c r="EI251" s="69" t="s">
        <v>235</v>
      </c>
      <c r="EJ251" s="69" t="s">
        <v>235</v>
      </c>
      <c r="EK251" s="69" t="s">
        <v>235</v>
      </c>
      <c r="EL251" s="69" t="s">
        <v>235</v>
      </c>
      <c r="EM251" s="69" t="s">
        <v>235</v>
      </c>
      <c r="EN251" s="21" t="s">
        <v>1014</v>
      </c>
      <c r="EO251" s="64">
        <v>46</v>
      </c>
    </row>
    <row r="252" spans="1:145" ht="71.25" x14ac:dyDescent="0.45">
      <c r="A252" s="21">
        <v>56</v>
      </c>
      <c r="B252" s="22">
        <v>251</v>
      </c>
      <c r="D252" s="52" t="s">
        <v>980</v>
      </c>
      <c r="E252" s="21" t="s">
        <v>177</v>
      </c>
      <c r="F252" s="21">
        <v>1977</v>
      </c>
      <c r="G252" s="21" t="s">
        <v>235</v>
      </c>
      <c r="H252" s="21" t="s">
        <v>235</v>
      </c>
      <c r="I252" s="18" t="s">
        <v>178</v>
      </c>
      <c r="J252" s="21" t="s">
        <v>1015</v>
      </c>
      <c r="K252" s="21" t="s">
        <v>242</v>
      </c>
      <c r="L252" s="21" t="s">
        <v>544</v>
      </c>
      <c r="M252" s="21" t="s">
        <v>1016</v>
      </c>
      <c r="N252" s="21">
        <v>25.269131000000002</v>
      </c>
      <c r="O252" s="21">
        <v>-80.767402000000004</v>
      </c>
      <c r="P252" s="22" t="s">
        <v>260</v>
      </c>
      <c r="Q252" s="22" t="s">
        <v>260</v>
      </c>
      <c r="R252" s="23" t="s">
        <v>320</v>
      </c>
      <c r="S252" s="18" t="s">
        <v>235</v>
      </c>
      <c r="Z252" s="21" t="s">
        <v>187</v>
      </c>
      <c r="AD252" s="21" t="s">
        <v>996</v>
      </c>
      <c r="AE252" s="22" t="s">
        <v>302</v>
      </c>
      <c r="AF252" s="22" t="s">
        <v>302</v>
      </c>
      <c r="AG252" s="22" t="s">
        <v>302</v>
      </c>
      <c r="AH252" s="22" t="s">
        <v>302</v>
      </c>
      <c r="AI252" s="22" t="s">
        <v>302</v>
      </c>
      <c r="AJ252" s="22" t="s">
        <v>302</v>
      </c>
      <c r="AK252" s="22" t="s">
        <v>302</v>
      </c>
      <c r="AL252" s="22" t="s">
        <v>302</v>
      </c>
      <c r="AM252" s="22" t="s">
        <v>302</v>
      </c>
      <c r="AN252" s="22" t="s">
        <v>302</v>
      </c>
      <c r="AO252" s="22" t="s">
        <v>302</v>
      </c>
      <c r="AP252" s="35" t="s">
        <v>302</v>
      </c>
      <c r="AQ252" s="35" t="s">
        <v>302</v>
      </c>
      <c r="EA252" s="35" t="s">
        <v>302</v>
      </c>
      <c r="EB252" s="35" t="s">
        <v>302</v>
      </c>
      <c r="EC252" s="35" t="s">
        <v>302</v>
      </c>
      <c r="ED252" s="63">
        <v>0.5</v>
      </c>
      <c r="EE252" s="68" t="s">
        <v>235</v>
      </c>
      <c r="EF252" s="70" t="s">
        <v>235</v>
      </c>
      <c r="EG252" s="70" t="s">
        <v>235</v>
      </c>
      <c r="EH252" s="72">
        <v>1976</v>
      </c>
      <c r="EI252" s="69" t="s">
        <v>235</v>
      </c>
      <c r="EJ252" s="69" t="s">
        <v>235</v>
      </c>
      <c r="EK252" s="69" t="s">
        <v>235</v>
      </c>
      <c r="EL252" s="69" t="s">
        <v>235</v>
      </c>
      <c r="EM252" s="69" t="s">
        <v>235</v>
      </c>
      <c r="EO252" s="64">
        <v>100</v>
      </c>
    </row>
    <row r="253" spans="1:145" ht="71.25" x14ac:dyDescent="0.45">
      <c r="A253" s="21">
        <v>56</v>
      </c>
      <c r="B253" s="21">
        <v>252</v>
      </c>
      <c r="D253" s="52" t="s">
        <v>980</v>
      </c>
      <c r="E253" s="21" t="s">
        <v>177</v>
      </c>
      <c r="F253" s="21">
        <v>1977</v>
      </c>
      <c r="G253" s="21" t="s">
        <v>235</v>
      </c>
      <c r="H253" s="21" t="s">
        <v>235</v>
      </c>
      <c r="I253" s="18" t="s">
        <v>178</v>
      </c>
      <c r="J253" s="21" t="s">
        <v>1017</v>
      </c>
      <c r="K253" s="21" t="s">
        <v>242</v>
      </c>
      <c r="L253" s="21" t="s">
        <v>1018</v>
      </c>
      <c r="M253" s="21" t="s">
        <v>1019</v>
      </c>
      <c r="N253" s="21">
        <v>25.269131000000002</v>
      </c>
      <c r="O253" s="21">
        <v>-80.767402000000004</v>
      </c>
      <c r="P253" s="22" t="s">
        <v>260</v>
      </c>
      <c r="Q253" s="22" t="s">
        <v>260</v>
      </c>
      <c r="R253" s="23" t="s">
        <v>320</v>
      </c>
      <c r="S253" s="18" t="s">
        <v>235</v>
      </c>
      <c r="Z253" s="21" t="s">
        <v>187</v>
      </c>
      <c r="AD253" s="21" t="s">
        <v>996</v>
      </c>
      <c r="AE253" s="22" t="s">
        <v>302</v>
      </c>
      <c r="AF253" s="22" t="s">
        <v>302</v>
      </c>
      <c r="AG253" s="22" t="s">
        <v>302</v>
      </c>
      <c r="AH253" s="22" t="s">
        <v>302</v>
      </c>
      <c r="AI253" s="22" t="s">
        <v>302</v>
      </c>
      <c r="AJ253" s="22" t="s">
        <v>302</v>
      </c>
      <c r="AK253" s="22" t="s">
        <v>302</v>
      </c>
      <c r="AL253" s="22" t="s">
        <v>302</v>
      </c>
      <c r="AM253" s="22" t="s">
        <v>302</v>
      </c>
      <c r="AN253" s="22" t="s">
        <v>302</v>
      </c>
      <c r="AO253" s="22" t="s">
        <v>302</v>
      </c>
      <c r="AP253" s="35" t="s">
        <v>302</v>
      </c>
      <c r="AQ253" s="35" t="s">
        <v>302</v>
      </c>
      <c r="EA253" s="35" t="s">
        <v>302</v>
      </c>
      <c r="EB253" s="35" t="s">
        <v>302</v>
      </c>
      <c r="EC253" s="35" t="s">
        <v>302</v>
      </c>
      <c r="ED253" s="63">
        <v>0.5</v>
      </c>
      <c r="EE253" s="68" t="s">
        <v>235</v>
      </c>
      <c r="EF253" s="70" t="s">
        <v>235</v>
      </c>
      <c r="EG253" s="70" t="s">
        <v>235</v>
      </c>
      <c r="EH253" s="72">
        <v>1976</v>
      </c>
      <c r="EI253" s="69" t="s">
        <v>235</v>
      </c>
      <c r="EJ253" s="69" t="s">
        <v>235</v>
      </c>
      <c r="EK253" s="69" t="s">
        <v>235</v>
      </c>
      <c r="EL253" s="69" t="s">
        <v>235</v>
      </c>
      <c r="EM253" s="69" t="s">
        <v>235</v>
      </c>
      <c r="EN253" s="21" t="s">
        <v>1020</v>
      </c>
      <c r="EO253" s="64">
        <v>0</v>
      </c>
    </row>
    <row r="254" spans="1:145" ht="71.25" x14ac:dyDescent="0.45">
      <c r="A254" s="21">
        <v>56</v>
      </c>
      <c r="B254" s="22">
        <v>253</v>
      </c>
      <c r="D254" s="52" t="s">
        <v>980</v>
      </c>
      <c r="E254" s="21" t="s">
        <v>177</v>
      </c>
      <c r="F254" s="21">
        <v>1977</v>
      </c>
      <c r="G254" s="21" t="s">
        <v>235</v>
      </c>
      <c r="H254" s="21" t="s">
        <v>235</v>
      </c>
      <c r="I254" s="18" t="s">
        <v>178</v>
      </c>
      <c r="J254" s="21" t="s">
        <v>1021</v>
      </c>
      <c r="K254" s="21" t="s">
        <v>180</v>
      </c>
      <c r="L254" s="21" t="s">
        <v>433</v>
      </c>
      <c r="M254" s="21" t="s">
        <v>1019</v>
      </c>
      <c r="N254" s="21">
        <v>25.269131000000002</v>
      </c>
      <c r="O254" s="21">
        <v>-80.767402000000004</v>
      </c>
      <c r="P254" s="22" t="s">
        <v>260</v>
      </c>
      <c r="Q254" s="22" t="s">
        <v>260</v>
      </c>
      <c r="R254" s="23" t="s">
        <v>320</v>
      </c>
      <c r="S254" s="21" t="s">
        <v>1022</v>
      </c>
      <c r="U254" s="21" t="s">
        <v>187</v>
      </c>
      <c r="Z254" s="21" t="s">
        <v>187</v>
      </c>
      <c r="AD254" s="21" t="s">
        <v>996</v>
      </c>
      <c r="AE254" s="22" t="s">
        <v>302</v>
      </c>
      <c r="AF254" s="22" t="s">
        <v>302</v>
      </c>
      <c r="AG254" s="22" t="s">
        <v>302</v>
      </c>
      <c r="AH254" s="22" t="s">
        <v>302</v>
      </c>
      <c r="AI254" s="22" t="s">
        <v>302</v>
      </c>
      <c r="AJ254" s="22" t="s">
        <v>302</v>
      </c>
      <c r="AK254" s="22" t="s">
        <v>302</v>
      </c>
      <c r="AL254" s="22" t="s">
        <v>302</v>
      </c>
      <c r="AM254" s="22" t="s">
        <v>302</v>
      </c>
      <c r="AN254" s="22" t="s">
        <v>302</v>
      </c>
      <c r="AO254" s="22" t="s">
        <v>302</v>
      </c>
      <c r="AP254" s="35" t="s">
        <v>302</v>
      </c>
      <c r="AQ254" s="35" t="s">
        <v>302</v>
      </c>
      <c r="EA254" s="35" t="s">
        <v>302</v>
      </c>
      <c r="EB254" s="35" t="s">
        <v>302</v>
      </c>
      <c r="EC254" s="35" t="s">
        <v>302</v>
      </c>
      <c r="ED254" s="63" t="s">
        <v>235</v>
      </c>
      <c r="EE254" s="68" t="s">
        <v>235</v>
      </c>
      <c r="EF254" s="70" t="s">
        <v>235</v>
      </c>
      <c r="EG254" s="70" t="s">
        <v>209</v>
      </c>
      <c r="EH254" s="72">
        <v>1976</v>
      </c>
      <c r="EI254" s="69">
        <v>10175</v>
      </c>
      <c r="EJ254" s="69">
        <v>38987.518745342699</v>
      </c>
      <c r="EK254" s="69" t="s">
        <v>235</v>
      </c>
      <c r="EL254" s="69">
        <v>38987.518745342699</v>
      </c>
      <c r="EM254" s="69" t="s">
        <v>235</v>
      </c>
      <c r="EO254" s="64" t="s">
        <v>235</v>
      </c>
    </row>
    <row r="255" spans="1:145" ht="71.25" x14ac:dyDescent="0.45">
      <c r="A255" s="21">
        <v>56</v>
      </c>
      <c r="B255" s="21">
        <v>254</v>
      </c>
      <c r="D255" s="52" t="s">
        <v>980</v>
      </c>
      <c r="E255" s="21" t="s">
        <v>177</v>
      </c>
      <c r="F255" s="21">
        <v>1977</v>
      </c>
      <c r="G255" s="21" t="s">
        <v>235</v>
      </c>
      <c r="H255" s="21" t="s">
        <v>235</v>
      </c>
      <c r="I255" s="18" t="s">
        <v>178</v>
      </c>
      <c r="J255" s="21" t="s">
        <v>1023</v>
      </c>
      <c r="K255" s="21" t="s">
        <v>180</v>
      </c>
      <c r="L255" s="21" t="s">
        <v>433</v>
      </c>
      <c r="M255" s="21" t="s">
        <v>1019</v>
      </c>
      <c r="N255" s="21">
        <v>25.269131000000002</v>
      </c>
      <c r="O255" s="21">
        <v>-80.767402000000004</v>
      </c>
      <c r="P255" s="22" t="s">
        <v>260</v>
      </c>
      <c r="Q255" s="22" t="s">
        <v>260</v>
      </c>
      <c r="R255" s="23" t="s">
        <v>320</v>
      </c>
      <c r="S255" s="21" t="s">
        <v>1024</v>
      </c>
      <c r="U255" s="21" t="s">
        <v>187</v>
      </c>
      <c r="Z255" s="21" t="s">
        <v>187</v>
      </c>
      <c r="AD255" s="21" t="s">
        <v>996</v>
      </c>
      <c r="AE255" s="22" t="s">
        <v>302</v>
      </c>
      <c r="AF255" s="22" t="s">
        <v>302</v>
      </c>
      <c r="AG255" s="22" t="s">
        <v>302</v>
      </c>
      <c r="AH255" s="22" t="s">
        <v>302</v>
      </c>
      <c r="AI255" s="22" t="s">
        <v>302</v>
      </c>
      <c r="AJ255" s="22" t="s">
        <v>302</v>
      </c>
      <c r="AK255" s="22" t="s">
        <v>302</v>
      </c>
      <c r="AL255" s="22" t="s">
        <v>302</v>
      </c>
      <c r="AM255" s="22" t="s">
        <v>302</v>
      </c>
      <c r="AN255" s="22" t="s">
        <v>302</v>
      </c>
      <c r="AO255" s="22" t="s">
        <v>302</v>
      </c>
      <c r="AP255" s="35" t="s">
        <v>302</v>
      </c>
      <c r="AQ255" s="35" t="s">
        <v>302</v>
      </c>
      <c r="EA255" s="35" t="s">
        <v>302</v>
      </c>
      <c r="EB255" s="35" t="s">
        <v>302</v>
      </c>
      <c r="EC255" s="35" t="s">
        <v>302</v>
      </c>
      <c r="ED255" s="63" t="s">
        <v>235</v>
      </c>
      <c r="EE255" s="68" t="s">
        <v>235</v>
      </c>
      <c r="EF255" s="70" t="s">
        <v>235</v>
      </c>
      <c r="EG255" s="70" t="s">
        <v>209</v>
      </c>
      <c r="EH255" s="72">
        <v>1976</v>
      </c>
      <c r="EI255" s="69">
        <v>2470</v>
      </c>
      <c r="EJ255" s="69">
        <v>9464.2920197539534</v>
      </c>
      <c r="EK255" s="69" t="s">
        <v>235</v>
      </c>
      <c r="EL255" s="69">
        <v>9464.2920197539534</v>
      </c>
      <c r="EM255" s="69" t="s">
        <v>235</v>
      </c>
      <c r="EO255" s="64" t="s">
        <v>235</v>
      </c>
    </row>
    <row r="256" spans="1:145" ht="71.25" x14ac:dyDescent="0.45">
      <c r="A256" s="21">
        <v>56</v>
      </c>
      <c r="B256" s="22">
        <v>255</v>
      </c>
      <c r="D256" s="52" t="s">
        <v>980</v>
      </c>
      <c r="E256" s="21" t="s">
        <v>177</v>
      </c>
      <c r="F256" s="21">
        <v>1977</v>
      </c>
      <c r="G256" s="21" t="s">
        <v>235</v>
      </c>
      <c r="H256" s="21" t="s">
        <v>235</v>
      </c>
      <c r="I256" s="18" t="s">
        <v>178</v>
      </c>
      <c r="J256" s="21" t="s">
        <v>1025</v>
      </c>
      <c r="K256" s="21" t="s">
        <v>180</v>
      </c>
      <c r="L256" s="21" t="s">
        <v>433</v>
      </c>
      <c r="M256" s="21" t="s">
        <v>1019</v>
      </c>
      <c r="N256" s="21">
        <v>25.269131000000002</v>
      </c>
      <c r="O256" s="21">
        <v>-80.767402000000004</v>
      </c>
      <c r="P256" s="22" t="s">
        <v>260</v>
      </c>
      <c r="Q256" s="22" t="s">
        <v>260</v>
      </c>
      <c r="R256" s="23" t="s">
        <v>320</v>
      </c>
      <c r="S256" s="21" t="s">
        <v>1026</v>
      </c>
      <c r="U256" s="21" t="s">
        <v>187</v>
      </c>
      <c r="Z256" s="21" t="s">
        <v>187</v>
      </c>
      <c r="AD256" s="21" t="s">
        <v>996</v>
      </c>
      <c r="AE256" s="22" t="s">
        <v>302</v>
      </c>
      <c r="AF256" s="22" t="s">
        <v>302</v>
      </c>
      <c r="AG256" s="22" t="s">
        <v>302</v>
      </c>
      <c r="AH256" s="22" t="s">
        <v>302</v>
      </c>
      <c r="AI256" s="22" t="s">
        <v>302</v>
      </c>
      <c r="AJ256" s="22" t="s">
        <v>302</v>
      </c>
      <c r="AK256" s="22" t="s">
        <v>302</v>
      </c>
      <c r="AL256" s="22" t="s">
        <v>302</v>
      </c>
      <c r="AM256" s="22" t="s">
        <v>302</v>
      </c>
      <c r="AN256" s="22" t="s">
        <v>302</v>
      </c>
      <c r="AO256" s="22" t="s">
        <v>302</v>
      </c>
      <c r="AP256" s="35" t="s">
        <v>302</v>
      </c>
      <c r="AQ256" s="35" t="s">
        <v>302</v>
      </c>
      <c r="EA256" s="35" t="s">
        <v>302</v>
      </c>
      <c r="EB256" s="35" t="s">
        <v>302</v>
      </c>
      <c r="EC256" s="35" t="s">
        <v>302</v>
      </c>
      <c r="ED256" s="63" t="s">
        <v>235</v>
      </c>
      <c r="EE256" s="68" t="s">
        <v>235</v>
      </c>
      <c r="EF256" s="70" t="s">
        <v>235</v>
      </c>
      <c r="EG256" s="70" t="s">
        <v>209</v>
      </c>
      <c r="EH256" s="72">
        <v>1976</v>
      </c>
      <c r="EI256" s="69">
        <v>1140</v>
      </c>
      <c r="EJ256" s="69">
        <v>4368.1347783479778</v>
      </c>
      <c r="EK256" s="69" t="s">
        <v>235</v>
      </c>
      <c r="EL256" s="69">
        <v>4368.1347783479778</v>
      </c>
      <c r="EM256" s="69" t="s">
        <v>235</v>
      </c>
      <c r="EO256" s="64" t="s">
        <v>235</v>
      </c>
    </row>
    <row r="257" spans="1:146" ht="71.25" x14ac:dyDescent="0.45">
      <c r="A257" s="21">
        <v>56</v>
      </c>
      <c r="B257" s="21">
        <v>256</v>
      </c>
      <c r="D257" s="52" t="s">
        <v>980</v>
      </c>
      <c r="E257" s="21" t="s">
        <v>177</v>
      </c>
      <c r="F257" s="21">
        <v>1977</v>
      </c>
      <c r="G257" s="21" t="s">
        <v>235</v>
      </c>
      <c r="H257" s="21" t="s">
        <v>235</v>
      </c>
      <c r="I257" s="18" t="s">
        <v>178</v>
      </c>
      <c r="J257" s="21" t="s">
        <v>1027</v>
      </c>
      <c r="K257" s="21" t="s">
        <v>180</v>
      </c>
      <c r="L257" s="21" t="s">
        <v>1018</v>
      </c>
      <c r="M257" s="21" t="s">
        <v>1019</v>
      </c>
      <c r="N257" s="21">
        <v>25.269131000000002</v>
      </c>
      <c r="O257" s="21">
        <v>-80.767402000000004</v>
      </c>
      <c r="P257" s="22" t="s">
        <v>260</v>
      </c>
      <c r="Q257" s="22" t="s">
        <v>260</v>
      </c>
      <c r="R257" s="23" t="s">
        <v>320</v>
      </c>
      <c r="S257" s="21" t="s">
        <v>1028</v>
      </c>
      <c r="U257" s="21" t="s">
        <v>187</v>
      </c>
      <c r="Z257" s="21" t="s">
        <v>187</v>
      </c>
      <c r="AD257" s="21" t="s">
        <v>996</v>
      </c>
      <c r="AE257" s="22" t="s">
        <v>302</v>
      </c>
      <c r="AF257" s="22" t="s">
        <v>302</v>
      </c>
      <c r="AG257" s="22" t="s">
        <v>302</v>
      </c>
      <c r="AH257" s="22" t="s">
        <v>302</v>
      </c>
      <c r="AI257" s="22" t="s">
        <v>302</v>
      </c>
      <c r="AJ257" s="22" t="s">
        <v>302</v>
      </c>
      <c r="AK257" s="22" t="s">
        <v>302</v>
      </c>
      <c r="AL257" s="22" t="s">
        <v>302</v>
      </c>
      <c r="AM257" s="22" t="s">
        <v>302</v>
      </c>
      <c r="AN257" s="22" t="s">
        <v>302</v>
      </c>
      <c r="AO257" s="22" t="s">
        <v>302</v>
      </c>
      <c r="AP257" s="35" t="s">
        <v>302</v>
      </c>
      <c r="AQ257" s="35" t="s">
        <v>302</v>
      </c>
      <c r="EA257" s="35" t="s">
        <v>302</v>
      </c>
      <c r="EB257" s="35" t="s">
        <v>302</v>
      </c>
      <c r="EC257" s="35" t="s">
        <v>302</v>
      </c>
      <c r="ED257" s="63" t="s">
        <v>235</v>
      </c>
      <c r="EE257" s="68" t="s">
        <v>235</v>
      </c>
      <c r="EF257" s="70" t="s">
        <v>235</v>
      </c>
      <c r="EG257" s="70" t="s">
        <v>209</v>
      </c>
      <c r="EH257" s="72">
        <v>1976</v>
      </c>
      <c r="EI257" s="69">
        <v>22400</v>
      </c>
      <c r="EJ257" s="69">
        <v>85830.016697363782</v>
      </c>
      <c r="EK257" s="69" t="s">
        <v>235</v>
      </c>
      <c r="EL257" s="69">
        <v>85830.016697363782</v>
      </c>
      <c r="EM257" s="69" t="s">
        <v>235</v>
      </c>
      <c r="EO257" s="64" t="s">
        <v>235</v>
      </c>
    </row>
    <row r="258" spans="1:146" ht="71.25" x14ac:dyDescent="0.45">
      <c r="A258" s="21">
        <v>56</v>
      </c>
      <c r="B258" s="22">
        <v>257</v>
      </c>
      <c r="D258" s="52" t="s">
        <v>980</v>
      </c>
      <c r="E258" s="21" t="s">
        <v>177</v>
      </c>
      <c r="F258" s="21">
        <v>1977</v>
      </c>
      <c r="G258" s="21" t="s">
        <v>235</v>
      </c>
      <c r="H258" s="21" t="s">
        <v>235</v>
      </c>
      <c r="I258" s="18" t="s">
        <v>178</v>
      </c>
      <c r="J258" s="21" t="s">
        <v>1029</v>
      </c>
      <c r="K258" s="21" t="s">
        <v>180</v>
      </c>
      <c r="L258" s="21" t="s">
        <v>1018</v>
      </c>
      <c r="M258" s="21" t="s">
        <v>1019</v>
      </c>
      <c r="N258" s="21">
        <v>25.269131000000002</v>
      </c>
      <c r="O258" s="21">
        <v>-80.767402000000004</v>
      </c>
      <c r="P258" s="22" t="s">
        <v>260</v>
      </c>
      <c r="Q258" s="22" t="s">
        <v>260</v>
      </c>
      <c r="R258" s="23" t="s">
        <v>320</v>
      </c>
      <c r="S258" s="21" t="s">
        <v>1030</v>
      </c>
      <c r="U258" s="21" t="s">
        <v>187</v>
      </c>
      <c r="Z258" s="21" t="s">
        <v>187</v>
      </c>
      <c r="AD258" s="21" t="s">
        <v>996</v>
      </c>
      <c r="AE258" s="22" t="s">
        <v>302</v>
      </c>
      <c r="AF258" s="22" t="s">
        <v>302</v>
      </c>
      <c r="AG258" s="22" t="s">
        <v>302</v>
      </c>
      <c r="AH258" s="22" t="s">
        <v>302</v>
      </c>
      <c r="AI258" s="22" t="s">
        <v>302</v>
      </c>
      <c r="AJ258" s="22" t="s">
        <v>302</v>
      </c>
      <c r="AK258" s="22" t="s">
        <v>302</v>
      </c>
      <c r="AL258" s="22" t="s">
        <v>302</v>
      </c>
      <c r="AM258" s="22" t="s">
        <v>302</v>
      </c>
      <c r="AN258" s="22" t="s">
        <v>302</v>
      </c>
      <c r="AO258" s="22" t="s">
        <v>302</v>
      </c>
      <c r="AP258" s="35" t="s">
        <v>302</v>
      </c>
      <c r="AQ258" s="35" t="s">
        <v>302</v>
      </c>
      <c r="EA258" s="35" t="s">
        <v>302</v>
      </c>
      <c r="EB258" s="35" t="s">
        <v>302</v>
      </c>
      <c r="EC258" s="35" t="s">
        <v>302</v>
      </c>
      <c r="ED258" s="63" t="s">
        <v>235</v>
      </c>
      <c r="EE258" s="68" t="s">
        <v>235</v>
      </c>
      <c r="EF258" s="70" t="s">
        <v>235</v>
      </c>
      <c r="EG258" s="70" t="s">
        <v>209</v>
      </c>
      <c r="EH258" s="72">
        <v>1976</v>
      </c>
      <c r="EI258" s="69">
        <v>5400</v>
      </c>
      <c r="EJ258" s="69">
        <v>20691.164739543055</v>
      </c>
      <c r="EK258" s="69" t="s">
        <v>235</v>
      </c>
      <c r="EL258" s="69">
        <v>20691.164739543055</v>
      </c>
      <c r="EM258" s="69" t="s">
        <v>235</v>
      </c>
      <c r="EO258" s="64" t="s">
        <v>235</v>
      </c>
    </row>
    <row r="259" spans="1:146" s="31" customFormat="1" ht="71.25" x14ac:dyDescent="0.45">
      <c r="A259" s="21">
        <v>56</v>
      </c>
      <c r="B259" s="21">
        <v>258</v>
      </c>
      <c r="C259" s="21"/>
      <c r="D259" s="52" t="s">
        <v>980</v>
      </c>
      <c r="E259" s="21" t="s">
        <v>177</v>
      </c>
      <c r="F259" s="21">
        <v>1977</v>
      </c>
      <c r="G259" s="21" t="s">
        <v>235</v>
      </c>
      <c r="H259" s="21" t="s">
        <v>235</v>
      </c>
      <c r="I259" s="18" t="s">
        <v>178</v>
      </c>
      <c r="J259" s="21" t="s">
        <v>1031</v>
      </c>
      <c r="K259" s="21" t="s">
        <v>180</v>
      </c>
      <c r="L259" s="21" t="s">
        <v>1018</v>
      </c>
      <c r="M259" s="21" t="s">
        <v>1019</v>
      </c>
      <c r="N259" s="21">
        <v>25.269131000000002</v>
      </c>
      <c r="O259" s="21">
        <v>-80.767402000000004</v>
      </c>
      <c r="P259" s="22" t="s">
        <v>260</v>
      </c>
      <c r="Q259" s="22" t="s">
        <v>260</v>
      </c>
      <c r="R259" s="23" t="s">
        <v>320</v>
      </c>
      <c r="S259" s="21" t="s">
        <v>1032</v>
      </c>
      <c r="T259" s="21"/>
      <c r="U259" s="21" t="s">
        <v>187</v>
      </c>
      <c r="V259" s="21"/>
      <c r="W259" s="21"/>
      <c r="X259" s="21"/>
      <c r="Y259" s="21"/>
      <c r="Z259" s="21" t="s">
        <v>187</v>
      </c>
      <c r="AA259" s="21"/>
      <c r="AB259" s="21"/>
      <c r="AC259" s="21"/>
      <c r="AD259" s="21" t="s">
        <v>996</v>
      </c>
      <c r="AE259" s="22" t="s">
        <v>302</v>
      </c>
      <c r="AF259" s="22" t="s">
        <v>302</v>
      </c>
      <c r="AG259" s="22" t="s">
        <v>302</v>
      </c>
      <c r="AH259" s="22" t="s">
        <v>302</v>
      </c>
      <c r="AI259" s="22" t="s">
        <v>302</v>
      </c>
      <c r="AJ259" s="22" t="s">
        <v>302</v>
      </c>
      <c r="AK259" s="22" t="s">
        <v>302</v>
      </c>
      <c r="AL259" s="22" t="s">
        <v>302</v>
      </c>
      <c r="AM259" s="22" t="s">
        <v>302</v>
      </c>
      <c r="AN259" s="22" t="s">
        <v>302</v>
      </c>
      <c r="AO259" s="22" t="s">
        <v>302</v>
      </c>
      <c r="AP259" s="35" t="s">
        <v>302</v>
      </c>
      <c r="AQ259" s="35" t="s">
        <v>302</v>
      </c>
      <c r="AR259" s="21"/>
      <c r="AS259" s="21"/>
      <c r="AT259" s="21"/>
      <c r="AU259" s="21"/>
      <c r="AV259" s="21"/>
      <c r="AW259" s="21"/>
      <c r="AX259" s="21"/>
      <c r="AY259" s="21"/>
      <c r="AZ259" s="21"/>
      <c r="BA259" s="21"/>
      <c r="BB259" s="21"/>
      <c r="BC259" s="21"/>
      <c r="BD259" s="21"/>
      <c r="BE259" s="21"/>
      <c r="BF259" s="21"/>
      <c r="BG259" s="21"/>
      <c r="BH259" s="21"/>
      <c r="BI259" s="21"/>
      <c r="BJ259" s="21"/>
      <c r="BK259" s="21"/>
      <c r="BL259" s="21"/>
      <c r="BM259" s="21"/>
      <c r="BN259" s="21"/>
      <c r="BO259" s="21"/>
      <c r="BP259" s="21"/>
      <c r="BQ259" s="21"/>
      <c r="BR259" s="21"/>
      <c r="BS259" s="21"/>
      <c r="BT259" s="21"/>
      <c r="BU259" s="21"/>
      <c r="BV259" s="21"/>
      <c r="BW259" s="21"/>
      <c r="BX259" s="21"/>
      <c r="BY259" s="21"/>
      <c r="BZ259" s="21"/>
      <c r="CA259" s="21"/>
      <c r="CB259" s="21"/>
      <c r="CC259" s="21"/>
      <c r="CD259" s="21"/>
      <c r="CE259" s="21"/>
      <c r="CF259" s="21"/>
      <c r="CG259" s="21"/>
      <c r="CH259" s="21"/>
      <c r="CI259" s="21"/>
      <c r="CJ259" s="21"/>
      <c r="CK259" s="21"/>
      <c r="CL259" s="21"/>
      <c r="CM259" s="21"/>
      <c r="CN259" s="21"/>
      <c r="CO259" s="21"/>
      <c r="CP259" s="21"/>
      <c r="CQ259" s="21"/>
      <c r="CR259" s="21"/>
      <c r="CS259" s="21"/>
      <c r="CT259" s="21"/>
      <c r="CU259" s="21"/>
      <c r="CV259" s="21"/>
      <c r="CW259" s="21"/>
      <c r="CX259" s="21"/>
      <c r="CY259" s="21"/>
      <c r="CZ259" s="21"/>
      <c r="DA259" s="21"/>
      <c r="DB259" s="21"/>
      <c r="DC259" s="21"/>
      <c r="DD259" s="21"/>
      <c r="DE259" s="21"/>
      <c r="DF259" s="21"/>
      <c r="DG259" s="21"/>
      <c r="DH259" s="21"/>
      <c r="DI259" s="21"/>
      <c r="DJ259" s="21"/>
      <c r="DK259" s="21"/>
      <c r="DL259" s="21"/>
      <c r="DM259" s="21"/>
      <c r="DN259" s="21"/>
      <c r="DO259" s="21"/>
      <c r="DP259" s="21"/>
      <c r="DQ259" s="21"/>
      <c r="DR259" s="21"/>
      <c r="DS259" s="21"/>
      <c r="DT259" s="21"/>
      <c r="DU259" s="21"/>
      <c r="DV259" s="21"/>
      <c r="DW259" s="21"/>
      <c r="DX259" s="21"/>
      <c r="DY259" s="21"/>
      <c r="DZ259" s="21"/>
      <c r="EA259" s="35" t="s">
        <v>302</v>
      </c>
      <c r="EB259" s="35" t="s">
        <v>302</v>
      </c>
      <c r="EC259" s="35" t="s">
        <v>302</v>
      </c>
      <c r="ED259" s="63" t="s">
        <v>235</v>
      </c>
      <c r="EE259" s="68" t="s">
        <v>235</v>
      </c>
      <c r="EF259" s="70" t="s">
        <v>235</v>
      </c>
      <c r="EG259" s="70" t="s">
        <v>209</v>
      </c>
      <c r="EH259" s="72">
        <v>1976</v>
      </c>
      <c r="EI259" s="69">
        <v>2510</v>
      </c>
      <c r="EJ259" s="69">
        <v>9617.5599067135317</v>
      </c>
      <c r="EK259" s="69" t="s">
        <v>235</v>
      </c>
      <c r="EL259" s="69">
        <v>9617.5599067135317</v>
      </c>
      <c r="EM259" s="69" t="s">
        <v>235</v>
      </c>
      <c r="EN259" s="21"/>
      <c r="EO259" s="64" t="s">
        <v>235</v>
      </c>
      <c r="EP259" s="21"/>
    </row>
    <row r="260" spans="1:146" s="31" customFormat="1" ht="71.25" x14ac:dyDescent="0.45">
      <c r="A260" s="21">
        <v>56</v>
      </c>
      <c r="B260" s="22">
        <v>259</v>
      </c>
      <c r="C260" s="21"/>
      <c r="D260" s="52" t="s">
        <v>980</v>
      </c>
      <c r="E260" s="21" t="s">
        <v>177</v>
      </c>
      <c r="F260" s="21">
        <v>1977</v>
      </c>
      <c r="G260" s="21" t="s">
        <v>235</v>
      </c>
      <c r="H260" s="21" t="s">
        <v>235</v>
      </c>
      <c r="I260" s="18" t="s">
        <v>178</v>
      </c>
      <c r="J260" s="21" t="s">
        <v>1033</v>
      </c>
      <c r="K260" s="21" t="s">
        <v>242</v>
      </c>
      <c r="L260" s="21" t="s">
        <v>544</v>
      </c>
      <c r="M260" s="21" t="s">
        <v>1019</v>
      </c>
      <c r="N260" s="21">
        <v>25.269131000000002</v>
      </c>
      <c r="O260" s="21">
        <v>-80.767402000000004</v>
      </c>
      <c r="P260" s="22" t="s">
        <v>260</v>
      </c>
      <c r="Q260" s="22" t="s">
        <v>260</v>
      </c>
      <c r="R260" s="23" t="s">
        <v>320</v>
      </c>
      <c r="S260" s="21" t="s">
        <v>1033</v>
      </c>
      <c r="T260" s="21"/>
      <c r="U260" s="21" t="s">
        <v>187</v>
      </c>
      <c r="V260" s="21"/>
      <c r="W260" s="21"/>
      <c r="X260" s="21"/>
      <c r="Y260" s="21"/>
      <c r="Z260" s="21" t="s">
        <v>187</v>
      </c>
      <c r="AA260" s="21"/>
      <c r="AB260" s="21"/>
      <c r="AC260" s="21"/>
      <c r="AD260" s="21" t="s">
        <v>996</v>
      </c>
      <c r="AE260" s="22" t="s">
        <v>302</v>
      </c>
      <c r="AF260" s="22" t="s">
        <v>302</v>
      </c>
      <c r="AG260" s="22" t="s">
        <v>302</v>
      </c>
      <c r="AH260" s="22" t="s">
        <v>302</v>
      </c>
      <c r="AI260" s="22" t="s">
        <v>302</v>
      </c>
      <c r="AJ260" s="22" t="s">
        <v>302</v>
      </c>
      <c r="AK260" s="22" t="s">
        <v>302</v>
      </c>
      <c r="AL260" s="22" t="s">
        <v>302</v>
      </c>
      <c r="AM260" s="22" t="s">
        <v>302</v>
      </c>
      <c r="AN260" s="22" t="s">
        <v>302</v>
      </c>
      <c r="AO260" s="22" t="s">
        <v>302</v>
      </c>
      <c r="AP260" s="35" t="s">
        <v>302</v>
      </c>
      <c r="AQ260" s="35" t="s">
        <v>302</v>
      </c>
      <c r="AR260" s="21"/>
      <c r="AS260" s="21"/>
      <c r="AT260" s="21"/>
      <c r="AU260" s="21"/>
      <c r="AV260" s="21"/>
      <c r="AW260" s="21"/>
      <c r="AX260" s="21"/>
      <c r="AY260" s="21"/>
      <c r="AZ260" s="21"/>
      <c r="BA260" s="21"/>
      <c r="BB260" s="21"/>
      <c r="BC260" s="21"/>
      <c r="BD260" s="21"/>
      <c r="BE260" s="21"/>
      <c r="BF260" s="21"/>
      <c r="BG260" s="21"/>
      <c r="BH260" s="21"/>
      <c r="BI260" s="21"/>
      <c r="BJ260" s="21"/>
      <c r="BK260" s="21"/>
      <c r="BL260" s="21"/>
      <c r="BM260" s="21"/>
      <c r="BN260" s="21"/>
      <c r="BO260" s="21"/>
      <c r="BP260" s="21"/>
      <c r="BQ260" s="21"/>
      <c r="BR260" s="21"/>
      <c r="BS260" s="21"/>
      <c r="BT260" s="21"/>
      <c r="BU260" s="21"/>
      <c r="BV260" s="21"/>
      <c r="BW260" s="21"/>
      <c r="BX260" s="21"/>
      <c r="BY260" s="21"/>
      <c r="BZ260" s="21"/>
      <c r="CA260" s="21"/>
      <c r="CB260" s="21"/>
      <c r="CC260" s="21"/>
      <c r="CD260" s="21"/>
      <c r="CE260" s="21"/>
      <c r="CF260" s="21"/>
      <c r="CG260" s="21"/>
      <c r="CH260" s="21"/>
      <c r="CI260" s="21"/>
      <c r="CJ260" s="21"/>
      <c r="CK260" s="21"/>
      <c r="CL260" s="21"/>
      <c r="CM260" s="21"/>
      <c r="CN260" s="21"/>
      <c r="CO260" s="21"/>
      <c r="CP260" s="21"/>
      <c r="CQ260" s="21"/>
      <c r="CR260" s="21"/>
      <c r="CS260" s="21"/>
      <c r="CT260" s="21"/>
      <c r="CU260" s="21"/>
      <c r="CV260" s="21"/>
      <c r="CW260" s="21"/>
      <c r="CX260" s="21"/>
      <c r="CY260" s="21"/>
      <c r="CZ260" s="21"/>
      <c r="DA260" s="21"/>
      <c r="DB260" s="21"/>
      <c r="DC260" s="21"/>
      <c r="DD260" s="21"/>
      <c r="DE260" s="21"/>
      <c r="DF260" s="21"/>
      <c r="DG260" s="21"/>
      <c r="DH260" s="21"/>
      <c r="DI260" s="21"/>
      <c r="DJ260" s="21"/>
      <c r="DK260" s="21"/>
      <c r="DL260" s="21"/>
      <c r="DM260" s="21"/>
      <c r="DN260" s="21"/>
      <c r="DO260" s="21"/>
      <c r="DP260" s="21"/>
      <c r="DQ260" s="21"/>
      <c r="DR260" s="21"/>
      <c r="DS260" s="21"/>
      <c r="DT260" s="21"/>
      <c r="DU260" s="21"/>
      <c r="DV260" s="21"/>
      <c r="DW260" s="21"/>
      <c r="DX260" s="21"/>
      <c r="DY260" s="21"/>
      <c r="DZ260" s="21"/>
      <c r="EA260" s="35" t="s">
        <v>302</v>
      </c>
      <c r="EB260" s="35" t="s">
        <v>302</v>
      </c>
      <c r="EC260" s="35" t="s">
        <v>302</v>
      </c>
      <c r="ED260" s="63" t="s">
        <v>235</v>
      </c>
      <c r="EE260" s="68" t="s">
        <v>235</v>
      </c>
      <c r="EF260" s="70" t="s">
        <v>235</v>
      </c>
      <c r="EG260" s="70" t="s">
        <v>209</v>
      </c>
      <c r="EH260" s="72">
        <v>1976</v>
      </c>
      <c r="EI260" s="69">
        <v>216130</v>
      </c>
      <c r="EJ260" s="69">
        <v>828144.71021434071</v>
      </c>
      <c r="EK260" s="69" t="s">
        <v>235</v>
      </c>
      <c r="EL260" s="69">
        <v>828144.71021434071</v>
      </c>
      <c r="EM260" s="69" t="s">
        <v>235</v>
      </c>
      <c r="EN260" s="21"/>
      <c r="EO260" s="64" t="s">
        <v>235</v>
      </c>
      <c r="EP260" s="21"/>
    </row>
    <row r="261" spans="1:146" ht="42.75" x14ac:dyDescent="0.45">
      <c r="A261" s="21">
        <v>57</v>
      </c>
      <c r="B261" s="21">
        <v>260</v>
      </c>
      <c r="C261" s="21">
        <v>57</v>
      </c>
      <c r="D261" s="52" t="s">
        <v>1034</v>
      </c>
      <c r="E261" s="21" t="s">
        <v>215</v>
      </c>
      <c r="F261" s="21">
        <v>1989</v>
      </c>
      <c r="G261" s="21" t="s">
        <v>1035</v>
      </c>
      <c r="H261" s="21" t="s">
        <v>235</v>
      </c>
      <c r="I261" s="18" t="s">
        <v>178</v>
      </c>
      <c r="J261" s="21" t="s">
        <v>1036</v>
      </c>
      <c r="K261" s="21" t="s">
        <v>180</v>
      </c>
      <c r="L261" s="21" t="s">
        <v>433</v>
      </c>
      <c r="M261" s="21" t="s">
        <v>1037</v>
      </c>
      <c r="N261" s="21">
        <v>9.3632120000000008</v>
      </c>
      <c r="O261" s="21">
        <v>-79.802987000000002</v>
      </c>
      <c r="P261" s="22" t="s">
        <v>1038</v>
      </c>
      <c r="Q261" s="22" t="s">
        <v>1039</v>
      </c>
      <c r="R261" s="23" t="s">
        <v>320</v>
      </c>
      <c r="S261" s="18" t="s">
        <v>235</v>
      </c>
      <c r="AC261" s="21" t="s">
        <v>187</v>
      </c>
      <c r="AD261" s="21" t="s">
        <v>1040</v>
      </c>
      <c r="AE261" s="53" t="s">
        <v>224</v>
      </c>
      <c r="AF261" s="21" t="s">
        <v>225</v>
      </c>
      <c r="AG261" s="21" t="s">
        <v>206</v>
      </c>
      <c r="AH261" s="21" t="s">
        <v>193</v>
      </c>
      <c r="AI261" s="21" t="s">
        <v>192</v>
      </c>
      <c r="AJ261" s="21" t="s">
        <v>193</v>
      </c>
      <c r="AK261" s="21" t="s">
        <v>192</v>
      </c>
      <c r="AL261" s="21" t="s">
        <v>207</v>
      </c>
      <c r="AM261" s="21" t="s">
        <v>192</v>
      </c>
      <c r="AN261" s="21" t="s">
        <v>192</v>
      </c>
      <c r="AO261" s="21" t="s">
        <v>192</v>
      </c>
      <c r="AP261" s="21" t="s">
        <v>195</v>
      </c>
      <c r="AQ261" s="21" t="s">
        <v>438</v>
      </c>
      <c r="AR261" s="22" t="s">
        <v>1041</v>
      </c>
      <c r="AS261" s="21" t="s">
        <v>195</v>
      </c>
      <c r="AT261" s="21" t="s">
        <v>228</v>
      </c>
      <c r="AU261" s="22" t="s">
        <v>895</v>
      </c>
      <c r="AV261" s="22" t="s">
        <v>438</v>
      </c>
      <c r="AW261" s="22" t="s">
        <v>641</v>
      </c>
      <c r="AX261" s="22"/>
      <c r="BA261" s="22"/>
      <c r="BD261" s="22"/>
      <c r="EA261" s="21" t="s">
        <v>207</v>
      </c>
      <c r="EB261" s="21" t="s">
        <v>206</v>
      </c>
      <c r="EC261" s="21" t="s">
        <v>206</v>
      </c>
      <c r="ED261" s="63">
        <v>0.25</v>
      </c>
      <c r="EE261" s="68" t="s">
        <v>235</v>
      </c>
      <c r="EF261" s="70" t="s">
        <v>235</v>
      </c>
      <c r="EG261" s="70" t="s">
        <v>235</v>
      </c>
      <c r="EH261" s="72">
        <v>1986</v>
      </c>
      <c r="EI261" s="69" t="s">
        <v>235</v>
      </c>
      <c r="EJ261" s="69" t="s">
        <v>235</v>
      </c>
      <c r="EK261" s="69" t="s">
        <v>235</v>
      </c>
      <c r="EL261" s="69" t="s">
        <v>235</v>
      </c>
      <c r="EM261" s="69" t="s">
        <v>235</v>
      </c>
      <c r="EN261" s="21" t="s">
        <v>1042</v>
      </c>
      <c r="EO261" s="64">
        <v>0</v>
      </c>
    </row>
    <row r="262" spans="1:146" ht="42.75" x14ac:dyDescent="0.45">
      <c r="A262" s="21">
        <v>57</v>
      </c>
      <c r="B262" s="22">
        <v>261</v>
      </c>
      <c r="D262" s="52" t="s">
        <v>1034</v>
      </c>
      <c r="E262" s="21" t="s">
        <v>215</v>
      </c>
      <c r="F262" s="21">
        <v>1989</v>
      </c>
      <c r="G262" s="21" t="s">
        <v>1035</v>
      </c>
      <c r="H262" s="21" t="s">
        <v>235</v>
      </c>
      <c r="I262" s="18" t="s">
        <v>178</v>
      </c>
      <c r="J262" s="21" t="s">
        <v>1043</v>
      </c>
      <c r="K262" s="21" t="s">
        <v>180</v>
      </c>
      <c r="L262" s="21" t="s">
        <v>433</v>
      </c>
      <c r="M262" s="21" t="s">
        <v>1037</v>
      </c>
      <c r="N262" s="21">
        <v>9.3632120000000008</v>
      </c>
      <c r="O262" s="21">
        <v>-79.802987000000002</v>
      </c>
      <c r="P262" s="22" t="s">
        <v>1038</v>
      </c>
      <c r="Q262" s="22" t="s">
        <v>1039</v>
      </c>
      <c r="R262" s="23" t="s">
        <v>320</v>
      </c>
      <c r="S262" s="18" t="s">
        <v>235</v>
      </c>
      <c r="AC262" s="21" t="s">
        <v>187</v>
      </c>
      <c r="AD262" s="21" t="s">
        <v>1040</v>
      </c>
      <c r="AE262" s="53" t="s">
        <v>224</v>
      </c>
      <c r="AF262" s="21" t="s">
        <v>225</v>
      </c>
      <c r="AG262" s="21" t="s">
        <v>206</v>
      </c>
      <c r="AH262" s="21" t="s">
        <v>193</v>
      </c>
      <c r="AI262" s="21" t="s">
        <v>192</v>
      </c>
      <c r="AJ262" s="21" t="s">
        <v>193</v>
      </c>
      <c r="AK262" s="21" t="s">
        <v>192</v>
      </c>
      <c r="AL262" s="21" t="s">
        <v>207</v>
      </c>
      <c r="AM262" s="21" t="s">
        <v>192</v>
      </c>
      <c r="AN262" s="21" t="s">
        <v>192</v>
      </c>
      <c r="AO262" s="21" t="s">
        <v>192</v>
      </c>
      <c r="AP262" s="21" t="s">
        <v>195</v>
      </c>
      <c r="AQ262" s="21" t="s">
        <v>438</v>
      </c>
      <c r="AR262" s="22" t="s">
        <v>1041</v>
      </c>
      <c r="AS262" s="21" t="s">
        <v>195</v>
      </c>
      <c r="AT262" s="21" t="s">
        <v>228</v>
      </c>
      <c r="AU262" s="22" t="s">
        <v>895</v>
      </c>
      <c r="AV262" s="22" t="s">
        <v>438</v>
      </c>
      <c r="AW262" s="22" t="s">
        <v>641</v>
      </c>
      <c r="AX262" s="22"/>
      <c r="BA262" s="22"/>
      <c r="BD262" s="22"/>
      <c r="BG262" s="22"/>
      <c r="BH262" s="22"/>
      <c r="BI262" s="22"/>
      <c r="EA262" s="21" t="s">
        <v>207</v>
      </c>
      <c r="EB262" s="21" t="s">
        <v>206</v>
      </c>
      <c r="EC262" s="21" t="s">
        <v>206</v>
      </c>
      <c r="ED262" s="63">
        <v>0.25</v>
      </c>
      <c r="EE262" s="68" t="s">
        <v>235</v>
      </c>
      <c r="EF262" s="70" t="s">
        <v>235</v>
      </c>
      <c r="EG262" s="70" t="s">
        <v>235</v>
      </c>
      <c r="EH262" s="72">
        <v>1986</v>
      </c>
      <c r="EI262" s="69" t="s">
        <v>235</v>
      </c>
      <c r="EJ262" s="69" t="s">
        <v>235</v>
      </c>
      <c r="EK262" s="69" t="s">
        <v>235</v>
      </c>
      <c r="EL262" s="69" t="s">
        <v>235</v>
      </c>
      <c r="EM262" s="69" t="s">
        <v>235</v>
      </c>
      <c r="EN262" s="21" t="s">
        <v>1042</v>
      </c>
      <c r="EO262" s="64">
        <v>0</v>
      </c>
    </row>
    <row r="263" spans="1:146" ht="42.75" x14ac:dyDescent="0.45">
      <c r="A263" s="21">
        <v>57</v>
      </c>
      <c r="B263" s="21">
        <v>262</v>
      </c>
      <c r="D263" s="52" t="s">
        <v>1034</v>
      </c>
      <c r="E263" s="21" t="s">
        <v>215</v>
      </c>
      <c r="F263" s="21">
        <v>1989</v>
      </c>
      <c r="G263" s="21" t="s">
        <v>1035</v>
      </c>
      <c r="H263" s="21" t="s">
        <v>235</v>
      </c>
      <c r="I263" s="18" t="s">
        <v>178</v>
      </c>
      <c r="J263" s="21" t="s">
        <v>1044</v>
      </c>
      <c r="K263" s="21" t="s">
        <v>180</v>
      </c>
      <c r="L263" s="21" t="s">
        <v>433</v>
      </c>
      <c r="M263" s="21" t="s">
        <v>1037</v>
      </c>
      <c r="N263" s="21">
        <v>9.3632120000000008</v>
      </c>
      <c r="O263" s="21">
        <v>-79.802987000000002</v>
      </c>
      <c r="P263" s="22" t="s">
        <v>1038</v>
      </c>
      <c r="Q263" s="22" t="s">
        <v>1039</v>
      </c>
      <c r="R263" s="23" t="s">
        <v>320</v>
      </c>
      <c r="S263" s="18" t="s">
        <v>235</v>
      </c>
      <c r="AC263" s="21" t="s">
        <v>187</v>
      </c>
      <c r="AD263" s="21" t="s">
        <v>1040</v>
      </c>
      <c r="AE263" s="53" t="s">
        <v>224</v>
      </c>
      <c r="AF263" s="21" t="s">
        <v>225</v>
      </c>
      <c r="AG263" s="21" t="s">
        <v>206</v>
      </c>
      <c r="AH263" s="21" t="s">
        <v>193</v>
      </c>
      <c r="AI263" s="21" t="s">
        <v>192</v>
      </c>
      <c r="AJ263" s="21" t="s">
        <v>193</v>
      </c>
      <c r="AK263" s="21" t="s">
        <v>192</v>
      </c>
      <c r="AL263" s="21" t="s">
        <v>207</v>
      </c>
      <c r="AM263" s="21" t="s">
        <v>192</v>
      </c>
      <c r="AN263" s="21" t="s">
        <v>192</v>
      </c>
      <c r="AO263" s="21" t="s">
        <v>192</v>
      </c>
      <c r="AP263" s="21" t="s">
        <v>195</v>
      </c>
      <c r="AQ263" s="21" t="s">
        <v>438</v>
      </c>
      <c r="AR263" s="22" t="s">
        <v>1041</v>
      </c>
      <c r="AS263" s="21" t="s">
        <v>195</v>
      </c>
      <c r="AT263" s="21" t="s">
        <v>228</v>
      </c>
      <c r="AU263" s="22" t="s">
        <v>895</v>
      </c>
      <c r="AV263" s="22" t="s">
        <v>438</v>
      </c>
      <c r="AW263" s="22" t="s">
        <v>641</v>
      </c>
      <c r="AX263" s="22"/>
      <c r="AY263" s="22"/>
      <c r="AZ263" s="22"/>
      <c r="BA263" s="22"/>
      <c r="BD263" s="22"/>
      <c r="BG263" s="22"/>
      <c r="BH263" s="22"/>
      <c r="BI263" s="22"/>
      <c r="EA263" s="21" t="s">
        <v>207</v>
      </c>
      <c r="EB263" s="21" t="s">
        <v>206</v>
      </c>
      <c r="EC263" s="21" t="s">
        <v>206</v>
      </c>
      <c r="ED263" s="63">
        <v>0.25</v>
      </c>
      <c r="EE263" s="68" t="s">
        <v>235</v>
      </c>
      <c r="EF263" s="70" t="s">
        <v>235</v>
      </c>
      <c r="EG263" s="70" t="s">
        <v>235</v>
      </c>
      <c r="EH263" s="72">
        <v>1986</v>
      </c>
      <c r="EI263" s="69" t="s">
        <v>235</v>
      </c>
      <c r="EJ263" s="69" t="s">
        <v>235</v>
      </c>
      <c r="EK263" s="69" t="s">
        <v>235</v>
      </c>
      <c r="EL263" s="69" t="s">
        <v>235</v>
      </c>
      <c r="EM263" s="69" t="s">
        <v>235</v>
      </c>
      <c r="EN263" s="21" t="s">
        <v>1042</v>
      </c>
      <c r="EO263" s="64">
        <v>63.333333333333336</v>
      </c>
    </row>
    <row r="264" spans="1:146" ht="42.75" x14ac:dyDescent="0.45">
      <c r="A264" s="21">
        <v>57</v>
      </c>
      <c r="B264" s="22">
        <v>263</v>
      </c>
      <c r="D264" s="52" t="s">
        <v>1034</v>
      </c>
      <c r="E264" s="21" t="s">
        <v>215</v>
      </c>
      <c r="F264" s="21">
        <v>1989</v>
      </c>
      <c r="G264" s="21" t="s">
        <v>1035</v>
      </c>
      <c r="H264" s="21" t="s">
        <v>235</v>
      </c>
      <c r="I264" s="18" t="s">
        <v>178</v>
      </c>
      <c r="J264" s="21" t="s">
        <v>1045</v>
      </c>
      <c r="K264" s="21" t="s">
        <v>180</v>
      </c>
      <c r="L264" s="21" t="s">
        <v>433</v>
      </c>
      <c r="M264" s="21" t="s">
        <v>1037</v>
      </c>
      <c r="N264" s="21">
        <v>9.3632120000000008</v>
      </c>
      <c r="O264" s="21">
        <v>-79.802987000000002</v>
      </c>
      <c r="P264" s="22" t="s">
        <v>1038</v>
      </c>
      <c r="Q264" s="22" t="s">
        <v>1039</v>
      </c>
      <c r="R264" s="23" t="s">
        <v>320</v>
      </c>
      <c r="S264" s="18" t="s">
        <v>235</v>
      </c>
      <c r="AC264" s="21" t="s">
        <v>187</v>
      </c>
      <c r="AD264" s="21" t="s">
        <v>1040</v>
      </c>
      <c r="AE264" s="53" t="s">
        <v>224</v>
      </c>
      <c r="AF264" s="21" t="s">
        <v>225</v>
      </c>
      <c r="AG264" s="21" t="s">
        <v>206</v>
      </c>
      <c r="AH264" s="21" t="s">
        <v>193</v>
      </c>
      <c r="AI264" s="21" t="s">
        <v>192</v>
      </c>
      <c r="AJ264" s="21" t="s">
        <v>193</v>
      </c>
      <c r="AK264" s="21" t="s">
        <v>192</v>
      </c>
      <c r="AL264" s="21" t="s">
        <v>207</v>
      </c>
      <c r="AM264" s="21" t="s">
        <v>192</v>
      </c>
      <c r="AN264" s="21" t="s">
        <v>192</v>
      </c>
      <c r="AO264" s="21" t="s">
        <v>192</v>
      </c>
      <c r="AP264" s="21" t="s">
        <v>195</v>
      </c>
      <c r="AQ264" s="21" t="s">
        <v>438</v>
      </c>
      <c r="AR264" s="22" t="s">
        <v>1041</v>
      </c>
      <c r="AS264" s="21" t="s">
        <v>195</v>
      </c>
      <c r="AT264" s="21" t="s">
        <v>228</v>
      </c>
      <c r="AU264" s="22" t="s">
        <v>895</v>
      </c>
      <c r="AV264" s="22" t="s">
        <v>438</v>
      </c>
      <c r="AW264" s="22" t="s">
        <v>641</v>
      </c>
      <c r="AX264" s="22"/>
      <c r="AY264" s="22"/>
      <c r="AZ264" s="22"/>
      <c r="BA264" s="22"/>
      <c r="BD264" s="22"/>
      <c r="BG264" s="22"/>
      <c r="BH264" s="22"/>
      <c r="BI264" s="22"/>
      <c r="EA264" s="21" t="s">
        <v>207</v>
      </c>
      <c r="EB264" s="21" t="s">
        <v>206</v>
      </c>
      <c r="EC264" s="21" t="s">
        <v>206</v>
      </c>
      <c r="ED264" s="63">
        <v>0.25</v>
      </c>
      <c r="EE264" s="68" t="s">
        <v>235</v>
      </c>
      <c r="EF264" s="70" t="s">
        <v>235</v>
      </c>
      <c r="EG264" s="70" t="s">
        <v>235</v>
      </c>
      <c r="EH264" s="72">
        <v>1986</v>
      </c>
      <c r="EI264" s="69" t="s">
        <v>235</v>
      </c>
      <c r="EJ264" s="69" t="s">
        <v>235</v>
      </c>
      <c r="EK264" s="69" t="s">
        <v>235</v>
      </c>
      <c r="EL264" s="69" t="s">
        <v>235</v>
      </c>
      <c r="EM264" s="69" t="s">
        <v>235</v>
      </c>
      <c r="EN264" s="21" t="s">
        <v>1042</v>
      </c>
      <c r="EO264" s="64">
        <v>73.333333333333329</v>
      </c>
    </row>
    <row r="265" spans="1:146" ht="42.75" x14ac:dyDescent="0.45">
      <c r="A265" s="21">
        <v>57</v>
      </c>
      <c r="B265" s="21">
        <v>264</v>
      </c>
      <c r="D265" s="52" t="s">
        <v>1034</v>
      </c>
      <c r="E265" s="21" t="s">
        <v>215</v>
      </c>
      <c r="F265" s="21">
        <v>1989</v>
      </c>
      <c r="G265" s="21" t="s">
        <v>1035</v>
      </c>
      <c r="H265" s="21" t="s">
        <v>235</v>
      </c>
      <c r="I265" s="18" t="s">
        <v>178</v>
      </c>
      <c r="J265" s="21" t="s">
        <v>1046</v>
      </c>
      <c r="K265" s="21" t="s">
        <v>180</v>
      </c>
      <c r="L265" s="21" t="s">
        <v>433</v>
      </c>
      <c r="M265" s="21" t="s">
        <v>1037</v>
      </c>
      <c r="N265" s="21">
        <v>9.3632120000000008</v>
      </c>
      <c r="O265" s="21">
        <v>-79.802987000000002</v>
      </c>
      <c r="P265" s="22" t="s">
        <v>1038</v>
      </c>
      <c r="Q265" s="22" t="s">
        <v>1039</v>
      </c>
      <c r="R265" s="23" t="s">
        <v>320</v>
      </c>
      <c r="S265" s="18" t="s">
        <v>235</v>
      </c>
      <c r="AC265" s="21" t="s">
        <v>187</v>
      </c>
      <c r="AD265" s="21" t="s">
        <v>1040</v>
      </c>
      <c r="AE265" s="53" t="s">
        <v>224</v>
      </c>
      <c r="AF265" s="21" t="s">
        <v>225</v>
      </c>
      <c r="AG265" s="21" t="s">
        <v>206</v>
      </c>
      <c r="AH265" s="21" t="s">
        <v>193</v>
      </c>
      <c r="AI265" s="21" t="s">
        <v>192</v>
      </c>
      <c r="AJ265" s="21" t="s">
        <v>193</v>
      </c>
      <c r="AK265" s="21" t="s">
        <v>192</v>
      </c>
      <c r="AL265" s="21" t="s">
        <v>207</v>
      </c>
      <c r="AM265" s="21" t="s">
        <v>192</v>
      </c>
      <c r="AN265" s="21" t="s">
        <v>192</v>
      </c>
      <c r="AO265" s="21" t="s">
        <v>192</v>
      </c>
      <c r="AP265" s="21" t="s">
        <v>195</v>
      </c>
      <c r="AQ265" s="21" t="s">
        <v>438</v>
      </c>
      <c r="AR265" s="22" t="s">
        <v>1041</v>
      </c>
      <c r="AS265" s="21" t="s">
        <v>195</v>
      </c>
      <c r="AT265" s="21" t="s">
        <v>228</v>
      </c>
      <c r="AU265" s="22" t="s">
        <v>895</v>
      </c>
      <c r="AV265" s="22" t="s">
        <v>438</v>
      </c>
      <c r="AW265" s="22" t="s">
        <v>641</v>
      </c>
      <c r="AX265" s="22"/>
      <c r="AY265" s="22"/>
      <c r="AZ265" s="22"/>
      <c r="BA265" s="22"/>
      <c r="BD265" s="22"/>
      <c r="BG265" s="22"/>
      <c r="BH265" s="22"/>
      <c r="BI265" s="22"/>
      <c r="EA265" s="21" t="s">
        <v>207</v>
      </c>
      <c r="EB265" s="21" t="s">
        <v>206</v>
      </c>
      <c r="EC265" s="21" t="s">
        <v>206</v>
      </c>
      <c r="ED265" s="63">
        <v>0.25</v>
      </c>
      <c r="EE265" s="68" t="s">
        <v>235</v>
      </c>
      <c r="EF265" s="70" t="s">
        <v>235</v>
      </c>
      <c r="EG265" s="70" t="s">
        <v>235</v>
      </c>
      <c r="EH265" s="72">
        <v>1986</v>
      </c>
      <c r="EI265" s="69" t="s">
        <v>235</v>
      </c>
      <c r="EJ265" s="69" t="s">
        <v>235</v>
      </c>
      <c r="EK265" s="69" t="s">
        <v>235</v>
      </c>
      <c r="EL265" s="69" t="s">
        <v>235</v>
      </c>
      <c r="EM265" s="69" t="s">
        <v>235</v>
      </c>
      <c r="EN265" s="21" t="s">
        <v>1042</v>
      </c>
      <c r="EO265" s="64">
        <v>91</v>
      </c>
    </row>
    <row r="266" spans="1:146" ht="42.75" x14ac:dyDescent="0.45">
      <c r="A266" s="21">
        <v>57</v>
      </c>
      <c r="B266" s="22">
        <v>265</v>
      </c>
      <c r="D266" s="52" t="s">
        <v>1034</v>
      </c>
      <c r="E266" s="21" t="s">
        <v>215</v>
      </c>
      <c r="F266" s="21">
        <v>1989</v>
      </c>
      <c r="G266" s="21" t="s">
        <v>1035</v>
      </c>
      <c r="H266" s="21" t="s">
        <v>235</v>
      </c>
      <c r="I266" s="18" t="s">
        <v>178</v>
      </c>
      <c r="J266" s="21" t="s">
        <v>1047</v>
      </c>
      <c r="K266" s="21" t="s">
        <v>180</v>
      </c>
      <c r="L266" s="21" t="s">
        <v>433</v>
      </c>
      <c r="M266" s="21" t="s">
        <v>1037</v>
      </c>
      <c r="N266" s="21">
        <v>9.3632120000000008</v>
      </c>
      <c r="O266" s="21">
        <v>-79.802987000000002</v>
      </c>
      <c r="P266" s="22" t="s">
        <v>1038</v>
      </c>
      <c r="Q266" s="22" t="s">
        <v>1039</v>
      </c>
      <c r="R266" s="23" t="s">
        <v>320</v>
      </c>
      <c r="S266" s="18" t="s">
        <v>235</v>
      </c>
      <c r="AC266" s="21" t="s">
        <v>187</v>
      </c>
      <c r="AD266" s="21" t="s">
        <v>1040</v>
      </c>
      <c r="AE266" s="53" t="s">
        <v>224</v>
      </c>
      <c r="AF266" s="21" t="s">
        <v>225</v>
      </c>
      <c r="AG266" s="21" t="s">
        <v>206</v>
      </c>
      <c r="AH266" s="21" t="s">
        <v>193</v>
      </c>
      <c r="AI266" s="21" t="s">
        <v>192</v>
      </c>
      <c r="AJ266" s="21" t="s">
        <v>193</v>
      </c>
      <c r="AK266" s="21" t="s">
        <v>192</v>
      </c>
      <c r="AL266" s="21" t="s">
        <v>207</v>
      </c>
      <c r="AM266" s="21" t="s">
        <v>192</v>
      </c>
      <c r="AN266" s="21" t="s">
        <v>192</v>
      </c>
      <c r="AO266" s="21" t="s">
        <v>192</v>
      </c>
      <c r="AP266" s="21" t="s">
        <v>195</v>
      </c>
      <c r="AQ266" s="21" t="s">
        <v>438</v>
      </c>
      <c r="AR266" s="22" t="s">
        <v>1041</v>
      </c>
      <c r="AS266" s="21" t="s">
        <v>195</v>
      </c>
      <c r="AT266" s="21" t="s">
        <v>228</v>
      </c>
      <c r="AU266" s="22" t="s">
        <v>895</v>
      </c>
      <c r="AV266" s="22" t="s">
        <v>438</v>
      </c>
      <c r="AW266" s="22" t="s">
        <v>641</v>
      </c>
      <c r="AX266" s="22"/>
      <c r="AY266" s="22"/>
      <c r="AZ266" s="22"/>
      <c r="BA266" s="22"/>
      <c r="BD266" s="22"/>
      <c r="BG266" s="22"/>
      <c r="BH266" s="22"/>
      <c r="BI266" s="22"/>
      <c r="EA266" s="21" t="s">
        <v>207</v>
      </c>
      <c r="EB266" s="21" t="s">
        <v>206</v>
      </c>
      <c r="EC266" s="21" t="s">
        <v>206</v>
      </c>
      <c r="ED266" s="63">
        <v>0.25</v>
      </c>
      <c r="EE266" s="68" t="s">
        <v>235</v>
      </c>
      <c r="EF266" s="70" t="s">
        <v>235</v>
      </c>
      <c r="EG266" s="70" t="s">
        <v>235</v>
      </c>
      <c r="EH266" s="72">
        <v>1986</v>
      </c>
      <c r="EI266" s="69" t="s">
        <v>235</v>
      </c>
      <c r="EJ266" s="69" t="s">
        <v>235</v>
      </c>
      <c r="EK266" s="69" t="s">
        <v>235</v>
      </c>
      <c r="EL266" s="69" t="s">
        <v>235</v>
      </c>
      <c r="EM266" s="69" t="s">
        <v>235</v>
      </c>
      <c r="EN266" s="21" t="s">
        <v>1042</v>
      </c>
      <c r="EO266" s="64">
        <v>96</v>
      </c>
    </row>
    <row r="267" spans="1:146" ht="42.75" x14ac:dyDescent="0.45">
      <c r="A267" s="21">
        <v>57</v>
      </c>
      <c r="B267" s="21">
        <v>266</v>
      </c>
      <c r="D267" s="52" t="s">
        <v>1034</v>
      </c>
      <c r="E267" s="21" t="s">
        <v>215</v>
      </c>
      <c r="F267" s="21">
        <v>1989</v>
      </c>
      <c r="G267" s="21" t="s">
        <v>1035</v>
      </c>
      <c r="H267" s="21" t="s">
        <v>235</v>
      </c>
      <c r="I267" s="18" t="s">
        <v>178</v>
      </c>
      <c r="J267" s="21" t="s">
        <v>1048</v>
      </c>
      <c r="K267" s="21" t="s">
        <v>180</v>
      </c>
      <c r="L267" s="21" t="s">
        <v>433</v>
      </c>
      <c r="M267" s="21" t="s">
        <v>1037</v>
      </c>
      <c r="N267" s="21">
        <v>9.3632120000000008</v>
      </c>
      <c r="O267" s="21">
        <v>-79.802987000000002</v>
      </c>
      <c r="P267" s="22" t="s">
        <v>1038</v>
      </c>
      <c r="Q267" s="22" t="s">
        <v>1039</v>
      </c>
      <c r="R267" s="23" t="s">
        <v>320</v>
      </c>
      <c r="S267" s="18" t="s">
        <v>235</v>
      </c>
      <c r="AC267" s="21" t="s">
        <v>187</v>
      </c>
      <c r="AD267" s="21" t="s">
        <v>1040</v>
      </c>
      <c r="AE267" s="53" t="s">
        <v>224</v>
      </c>
      <c r="AF267" s="21" t="s">
        <v>225</v>
      </c>
      <c r="AG267" s="21" t="s">
        <v>206</v>
      </c>
      <c r="AH267" s="21" t="s">
        <v>193</v>
      </c>
      <c r="AI267" s="21" t="s">
        <v>192</v>
      </c>
      <c r="AJ267" s="21" t="s">
        <v>193</v>
      </c>
      <c r="AK267" s="21" t="s">
        <v>192</v>
      </c>
      <c r="AL267" s="21" t="s">
        <v>207</v>
      </c>
      <c r="AM267" s="21" t="s">
        <v>192</v>
      </c>
      <c r="AN267" s="21" t="s">
        <v>192</v>
      </c>
      <c r="AO267" s="21" t="s">
        <v>192</v>
      </c>
      <c r="AP267" s="21" t="s">
        <v>195</v>
      </c>
      <c r="AQ267" s="21" t="s">
        <v>438</v>
      </c>
      <c r="AR267" s="22" t="s">
        <v>1041</v>
      </c>
      <c r="AS267" s="21" t="s">
        <v>195</v>
      </c>
      <c r="AT267" s="21" t="s">
        <v>228</v>
      </c>
      <c r="AU267" s="22" t="s">
        <v>895</v>
      </c>
      <c r="AV267" s="22" t="s">
        <v>438</v>
      </c>
      <c r="AW267" s="22" t="s">
        <v>641</v>
      </c>
      <c r="AX267" s="22"/>
      <c r="AY267" s="22"/>
      <c r="AZ267" s="22"/>
      <c r="BA267" s="22"/>
      <c r="BD267" s="22"/>
      <c r="BG267" s="22"/>
      <c r="BH267" s="22"/>
      <c r="BI267" s="22"/>
      <c r="EA267" s="21" t="s">
        <v>207</v>
      </c>
      <c r="EB267" s="21" t="s">
        <v>206</v>
      </c>
      <c r="EC267" s="21" t="s">
        <v>206</v>
      </c>
      <c r="ED267" s="63">
        <v>0.25</v>
      </c>
      <c r="EE267" s="68" t="s">
        <v>235</v>
      </c>
      <c r="EF267" s="70" t="s">
        <v>235</v>
      </c>
      <c r="EG267" s="70" t="s">
        <v>235</v>
      </c>
      <c r="EH267" s="72">
        <v>1986</v>
      </c>
      <c r="EI267" s="69" t="s">
        <v>235</v>
      </c>
      <c r="EJ267" s="69" t="s">
        <v>235</v>
      </c>
      <c r="EK267" s="69" t="s">
        <v>235</v>
      </c>
      <c r="EL267" s="69" t="s">
        <v>235</v>
      </c>
      <c r="EM267" s="69" t="s">
        <v>235</v>
      </c>
      <c r="EN267" s="21" t="s">
        <v>1049</v>
      </c>
      <c r="EO267" s="64">
        <v>87.5</v>
      </c>
    </row>
    <row r="268" spans="1:146" ht="42.75" x14ac:dyDescent="0.45">
      <c r="A268" s="21">
        <v>57</v>
      </c>
      <c r="B268" s="22">
        <v>267</v>
      </c>
      <c r="D268" s="52" t="s">
        <v>1034</v>
      </c>
      <c r="E268" s="21" t="s">
        <v>215</v>
      </c>
      <c r="F268" s="21">
        <v>1989</v>
      </c>
      <c r="G268" s="21" t="s">
        <v>1035</v>
      </c>
      <c r="H268" s="21" t="s">
        <v>235</v>
      </c>
      <c r="I268" s="18" t="s">
        <v>178</v>
      </c>
      <c r="J268" s="21" t="s">
        <v>1050</v>
      </c>
      <c r="K268" s="21" t="s">
        <v>180</v>
      </c>
      <c r="L268" s="21" t="s">
        <v>433</v>
      </c>
      <c r="M268" s="21" t="s">
        <v>1037</v>
      </c>
      <c r="N268" s="21">
        <v>9.3632120000000008</v>
      </c>
      <c r="O268" s="21">
        <v>-79.802987000000002</v>
      </c>
      <c r="P268" s="22" t="s">
        <v>1038</v>
      </c>
      <c r="Q268" s="22" t="s">
        <v>1039</v>
      </c>
      <c r="R268" s="23" t="s">
        <v>320</v>
      </c>
      <c r="S268" s="18" t="s">
        <v>235</v>
      </c>
      <c r="AC268" s="21" t="s">
        <v>187</v>
      </c>
      <c r="AD268" s="21" t="s">
        <v>1040</v>
      </c>
      <c r="AE268" s="53" t="s">
        <v>224</v>
      </c>
      <c r="AF268" s="21" t="s">
        <v>225</v>
      </c>
      <c r="AG268" s="21" t="s">
        <v>206</v>
      </c>
      <c r="AH268" s="21" t="s">
        <v>193</v>
      </c>
      <c r="AI268" s="21" t="s">
        <v>192</v>
      </c>
      <c r="AJ268" s="21" t="s">
        <v>193</v>
      </c>
      <c r="AK268" s="21" t="s">
        <v>192</v>
      </c>
      <c r="AL268" s="21" t="s">
        <v>207</v>
      </c>
      <c r="AM268" s="21" t="s">
        <v>192</v>
      </c>
      <c r="AN268" s="21" t="s">
        <v>192</v>
      </c>
      <c r="AO268" s="21" t="s">
        <v>192</v>
      </c>
      <c r="AP268" s="21" t="s">
        <v>195</v>
      </c>
      <c r="AQ268" s="21" t="s">
        <v>438</v>
      </c>
      <c r="AR268" s="22" t="s">
        <v>227</v>
      </c>
      <c r="AS268" s="21" t="s">
        <v>195</v>
      </c>
      <c r="AT268" s="21" t="s">
        <v>228</v>
      </c>
      <c r="AU268" s="22" t="s">
        <v>200</v>
      </c>
      <c r="AV268" s="21" t="s">
        <v>195</v>
      </c>
      <c r="AW268" s="21" t="s">
        <v>230</v>
      </c>
      <c r="AX268" s="22" t="s">
        <v>229</v>
      </c>
      <c r="AY268" s="21" t="s">
        <v>195</v>
      </c>
      <c r="AZ268" s="21" t="s">
        <v>230</v>
      </c>
      <c r="BA268" s="22" t="s">
        <v>439</v>
      </c>
      <c r="BB268" s="21" t="s">
        <v>195</v>
      </c>
      <c r="BC268" s="21" t="s">
        <v>230</v>
      </c>
      <c r="BD268" s="22" t="s">
        <v>1051</v>
      </c>
      <c r="BE268" s="21" t="s">
        <v>195</v>
      </c>
      <c r="BF268" s="21" t="s">
        <v>230</v>
      </c>
      <c r="BG268" s="22" t="s">
        <v>895</v>
      </c>
      <c r="BH268" s="22" t="s">
        <v>438</v>
      </c>
      <c r="BI268" s="22" t="s">
        <v>641</v>
      </c>
      <c r="EA268" s="21" t="s">
        <v>207</v>
      </c>
      <c r="EB268" s="21" t="s">
        <v>206</v>
      </c>
      <c r="EC268" s="21" t="s">
        <v>206</v>
      </c>
      <c r="ED268" s="63">
        <v>1.0833333333333333</v>
      </c>
      <c r="EE268" s="68" t="s">
        <v>235</v>
      </c>
      <c r="EF268" s="70" t="s">
        <v>235</v>
      </c>
      <c r="EG268" s="70" t="s">
        <v>235</v>
      </c>
      <c r="EH268" s="72">
        <v>1986</v>
      </c>
      <c r="EI268" s="69" t="s">
        <v>235</v>
      </c>
      <c r="EJ268" s="69" t="s">
        <v>235</v>
      </c>
      <c r="EK268" s="69" t="s">
        <v>235</v>
      </c>
      <c r="EL268" s="69" t="s">
        <v>235</v>
      </c>
      <c r="EM268" s="69" t="s">
        <v>235</v>
      </c>
      <c r="EO268" s="64">
        <v>85</v>
      </c>
    </row>
    <row r="269" spans="1:146" ht="42.75" x14ac:dyDescent="0.45">
      <c r="A269" s="21">
        <v>57</v>
      </c>
      <c r="B269" s="21">
        <v>268</v>
      </c>
      <c r="D269" s="52" t="s">
        <v>1034</v>
      </c>
      <c r="E269" s="21" t="s">
        <v>215</v>
      </c>
      <c r="F269" s="21">
        <v>1989</v>
      </c>
      <c r="G269" s="21" t="s">
        <v>1035</v>
      </c>
      <c r="H269" s="21" t="s">
        <v>235</v>
      </c>
      <c r="I269" s="18" t="s">
        <v>178</v>
      </c>
      <c r="J269" s="21" t="s">
        <v>1052</v>
      </c>
      <c r="K269" s="21" t="s">
        <v>180</v>
      </c>
      <c r="L269" s="21" t="s">
        <v>433</v>
      </c>
      <c r="M269" s="21" t="s">
        <v>1037</v>
      </c>
      <c r="N269" s="21">
        <v>9.3632120000000008</v>
      </c>
      <c r="O269" s="21">
        <v>-79.802987000000002</v>
      </c>
      <c r="P269" s="22" t="s">
        <v>1038</v>
      </c>
      <c r="Q269" s="22" t="s">
        <v>1039</v>
      </c>
      <c r="R269" s="23" t="s">
        <v>320</v>
      </c>
      <c r="S269" s="18" t="s">
        <v>235</v>
      </c>
      <c r="AC269" s="21" t="s">
        <v>187</v>
      </c>
      <c r="AD269" s="21" t="s">
        <v>1040</v>
      </c>
      <c r="AE269" s="53" t="s">
        <v>224</v>
      </c>
      <c r="AF269" s="21" t="s">
        <v>225</v>
      </c>
      <c r="AG269" s="21" t="s">
        <v>206</v>
      </c>
      <c r="AH269" s="21" t="s">
        <v>193</v>
      </c>
      <c r="AI269" s="21" t="s">
        <v>192</v>
      </c>
      <c r="AJ269" s="21" t="s">
        <v>193</v>
      </c>
      <c r="AK269" s="21" t="s">
        <v>192</v>
      </c>
      <c r="AL269" s="21" t="s">
        <v>207</v>
      </c>
      <c r="AM269" s="21" t="s">
        <v>192</v>
      </c>
      <c r="AN269" s="21" t="s">
        <v>192</v>
      </c>
      <c r="AO269" s="21" t="s">
        <v>192</v>
      </c>
      <c r="AP269" s="21" t="s">
        <v>195</v>
      </c>
      <c r="AQ269" s="21" t="s">
        <v>438</v>
      </c>
      <c r="AR269" s="22" t="s">
        <v>227</v>
      </c>
      <c r="AS269" s="21" t="s">
        <v>195</v>
      </c>
      <c r="AT269" s="21" t="s">
        <v>228</v>
      </c>
      <c r="AU269" s="22" t="s">
        <v>200</v>
      </c>
      <c r="AV269" s="21" t="s">
        <v>195</v>
      </c>
      <c r="AW269" s="21" t="s">
        <v>230</v>
      </c>
      <c r="AX269" s="22" t="s">
        <v>229</v>
      </c>
      <c r="AY269" s="21" t="s">
        <v>195</v>
      </c>
      <c r="AZ269" s="21" t="s">
        <v>230</v>
      </c>
      <c r="BA269" s="22" t="s">
        <v>439</v>
      </c>
      <c r="BB269" s="21" t="s">
        <v>195</v>
      </c>
      <c r="BC269" s="21" t="s">
        <v>230</v>
      </c>
      <c r="BD269" s="22" t="s">
        <v>1051</v>
      </c>
      <c r="BE269" s="21" t="s">
        <v>195</v>
      </c>
      <c r="BF269" s="21" t="s">
        <v>230</v>
      </c>
      <c r="BG269" s="22" t="s">
        <v>895</v>
      </c>
      <c r="BH269" s="22" t="s">
        <v>438</v>
      </c>
      <c r="BI269" s="22" t="s">
        <v>641</v>
      </c>
      <c r="EA269" s="21" t="s">
        <v>207</v>
      </c>
      <c r="EB269" s="21" t="s">
        <v>206</v>
      </c>
      <c r="EC269" s="21" t="s">
        <v>206</v>
      </c>
      <c r="ED269" s="63">
        <v>1.0833333333333333</v>
      </c>
      <c r="EE269" s="68" t="s">
        <v>235</v>
      </c>
      <c r="EF269" s="70" t="s">
        <v>235</v>
      </c>
      <c r="EG269" s="70" t="s">
        <v>235</v>
      </c>
      <c r="EH269" s="72">
        <v>1986</v>
      </c>
      <c r="EI269" s="69" t="s">
        <v>235</v>
      </c>
      <c r="EJ269" s="69" t="s">
        <v>235</v>
      </c>
      <c r="EK269" s="69" t="s">
        <v>235</v>
      </c>
      <c r="EL269" s="69" t="s">
        <v>235</v>
      </c>
      <c r="EM269" s="69" t="s">
        <v>235</v>
      </c>
      <c r="EO269" s="64">
        <v>95</v>
      </c>
    </row>
    <row r="270" spans="1:146" ht="42.75" x14ac:dyDescent="0.45">
      <c r="A270" s="21">
        <v>57</v>
      </c>
      <c r="B270" s="22">
        <v>269</v>
      </c>
      <c r="D270" s="52" t="s">
        <v>1034</v>
      </c>
      <c r="E270" s="21" t="s">
        <v>215</v>
      </c>
      <c r="F270" s="21">
        <v>1989</v>
      </c>
      <c r="G270" s="21" t="s">
        <v>1035</v>
      </c>
      <c r="H270" s="21" t="s">
        <v>235</v>
      </c>
      <c r="I270" s="18" t="s">
        <v>178</v>
      </c>
      <c r="J270" s="21" t="s">
        <v>1053</v>
      </c>
      <c r="K270" s="21" t="s">
        <v>180</v>
      </c>
      <c r="L270" s="21" t="s">
        <v>433</v>
      </c>
      <c r="M270" s="21" t="s">
        <v>1037</v>
      </c>
      <c r="N270" s="21">
        <v>9.3632120000000008</v>
      </c>
      <c r="O270" s="21">
        <v>-79.802987000000002</v>
      </c>
      <c r="P270" s="22" t="s">
        <v>1038</v>
      </c>
      <c r="Q270" s="22" t="s">
        <v>1039</v>
      </c>
      <c r="R270" s="23" t="s">
        <v>320</v>
      </c>
      <c r="S270" s="18" t="s">
        <v>235</v>
      </c>
      <c r="AC270" s="21" t="s">
        <v>187</v>
      </c>
      <c r="AD270" s="21" t="s">
        <v>1040</v>
      </c>
      <c r="AE270" s="53" t="s">
        <v>224</v>
      </c>
      <c r="AF270" s="21" t="s">
        <v>225</v>
      </c>
      <c r="AG270" s="21" t="s">
        <v>206</v>
      </c>
      <c r="AH270" s="21" t="s">
        <v>193</v>
      </c>
      <c r="AI270" s="21" t="s">
        <v>192</v>
      </c>
      <c r="AJ270" s="21" t="s">
        <v>193</v>
      </c>
      <c r="AK270" s="21" t="s">
        <v>192</v>
      </c>
      <c r="AL270" s="21" t="s">
        <v>207</v>
      </c>
      <c r="AM270" s="21" t="s">
        <v>192</v>
      </c>
      <c r="AN270" s="21" t="s">
        <v>192</v>
      </c>
      <c r="AO270" s="21" t="s">
        <v>192</v>
      </c>
      <c r="AP270" s="21" t="s">
        <v>195</v>
      </c>
      <c r="AQ270" s="21" t="s">
        <v>438</v>
      </c>
      <c r="AR270" s="22" t="s">
        <v>227</v>
      </c>
      <c r="AS270" s="21" t="s">
        <v>195</v>
      </c>
      <c r="AT270" s="21" t="s">
        <v>228</v>
      </c>
      <c r="AU270" s="22" t="s">
        <v>200</v>
      </c>
      <c r="AV270" s="21" t="s">
        <v>195</v>
      </c>
      <c r="AW270" s="21" t="s">
        <v>230</v>
      </c>
      <c r="AX270" s="22" t="s">
        <v>229</v>
      </c>
      <c r="AY270" s="21" t="s">
        <v>195</v>
      </c>
      <c r="AZ270" s="21" t="s">
        <v>230</v>
      </c>
      <c r="BA270" s="22" t="s">
        <v>439</v>
      </c>
      <c r="BB270" s="21" t="s">
        <v>195</v>
      </c>
      <c r="BC270" s="21" t="s">
        <v>230</v>
      </c>
      <c r="BD270" s="22" t="s">
        <v>1051</v>
      </c>
      <c r="BE270" s="21" t="s">
        <v>195</v>
      </c>
      <c r="BF270" s="21" t="s">
        <v>230</v>
      </c>
      <c r="BG270" s="22" t="s">
        <v>895</v>
      </c>
      <c r="BH270" s="22" t="s">
        <v>438</v>
      </c>
      <c r="BI270" s="22" t="s">
        <v>641</v>
      </c>
      <c r="EA270" s="21" t="s">
        <v>207</v>
      </c>
      <c r="EB270" s="21" t="s">
        <v>206</v>
      </c>
      <c r="EC270" s="21" t="s">
        <v>206</v>
      </c>
      <c r="ED270" s="63">
        <v>1.0833333333333333</v>
      </c>
      <c r="EE270" s="68" t="s">
        <v>235</v>
      </c>
      <c r="EF270" s="70" t="s">
        <v>235</v>
      </c>
      <c r="EG270" s="70" t="s">
        <v>235</v>
      </c>
      <c r="EH270" s="72">
        <v>1986</v>
      </c>
      <c r="EI270" s="69" t="s">
        <v>235</v>
      </c>
      <c r="EJ270" s="69" t="s">
        <v>235</v>
      </c>
      <c r="EK270" s="69" t="s">
        <v>235</v>
      </c>
      <c r="EL270" s="69" t="s">
        <v>235</v>
      </c>
      <c r="EM270" s="69" t="s">
        <v>235</v>
      </c>
      <c r="EO270" s="64">
        <v>97</v>
      </c>
    </row>
    <row r="271" spans="1:146" ht="42.75" x14ac:dyDescent="0.45">
      <c r="A271" s="21">
        <v>57</v>
      </c>
      <c r="B271" s="21">
        <v>270</v>
      </c>
      <c r="D271" s="52" t="s">
        <v>1034</v>
      </c>
      <c r="E271" s="21" t="s">
        <v>215</v>
      </c>
      <c r="F271" s="21">
        <v>1989</v>
      </c>
      <c r="G271" s="21" t="s">
        <v>1035</v>
      </c>
      <c r="H271" s="21" t="s">
        <v>235</v>
      </c>
      <c r="I271" s="18" t="s">
        <v>178</v>
      </c>
      <c r="J271" s="21" t="s">
        <v>1054</v>
      </c>
      <c r="K271" s="21" t="s">
        <v>180</v>
      </c>
      <c r="L271" s="21" t="s">
        <v>433</v>
      </c>
      <c r="M271" s="21" t="s">
        <v>1055</v>
      </c>
      <c r="N271" s="21">
        <v>9.3926719999999992</v>
      </c>
      <c r="O271" s="21">
        <v>-79.850724</v>
      </c>
      <c r="P271" s="22" t="s">
        <v>1038</v>
      </c>
      <c r="Q271" s="22" t="s">
        <v>1039</v>
      </c>
      <c r="R271" s="23" t="s">
        <v>320</v>
      </c>
      <c r="S271" s="18" t="s">
        <v>235</v>
      </c>
      <c r="AC271" s="21" t="s">
        <v>187</v>
      </c>
      <c r="AD271" s="21" t="s">
        <v>1040</v>
      </c>
      <c r="AE271" s="53" t="s">
        <v>224</v>
      </c>
      <c r="AF271" s="21" t="s">
        <v>225</v>
      </c>
      <c r="AG271" s="21" t="s">
        <v>206</v>
      </c>
      <c r="AH271" s="21" t="s">
        <v>193</v>
      </c>
      <c r="AI271" s="21" t="s">
        <v>192</v>
      </c>
      <c r="AJ271" s="21" t="s">
        <v>193</v>
      </c>
      <c r="AK271" s="21" t="s">
        <v>192</v>
      </c>
      <c r="AL271" s="21" t="s">
        <v>207</v>
      </c>
      <c r="AM271" s="21" t="s">
        <v>192</v>
      </c>
      <c r="AN271" s="21" t="s">
        <v>192</v>
      </c>
      <c r="AO271" s="21" t="s">
        <v>192</v>
      </c>
      <c r="AP271" s="21" t="s">
        <v>195</v>
      </c>
      <c r="AQ271" s="21" t="s">
        <v>438</v>
      </c>
      <c r="AR271" s="22" t="s">
        <v>227</v>
      </c>
      <c r="AS271" s="21" t="s">
        <v>195</v>
      </c>
      <c r="AT271" s="21" t="s">
        <v>228</v>
      </c>
      <c r="AU271" s="22" t="s">
        <v>200</v>
      </c>
      <c r="AV271" s="21" t="s">
        <v>195</v>
      </c>
      <c r="AW271" s="21" t="s">
        <v>230</v>
      </c>
      <c r="AX271" s="22" t="s">
        <v>229</v>
      </c>
      <c r="AY271" s="21" t="s">
        <v>195</v>
      </c>
      <c r="AZ271" s="21" t="s">
        <v>230</v>
      </c>
      <c r="BA271" s="22" t="s">
        <v>439</v>
      </c>
      <c r="BB271" s="21" t="s">
        <v>195</v>
      </c>
      <c r="BC271" s="21" t="s">
        <v>230</v>
      </c>
      <c r="BD271" s="22" t="s">
        <v>1051</v>
      </c>
      <c r="BE271" s="21" t="s">
        <v>195</v>
      </c>
      <c r="BF271" s="21" t="s">
        <v>230</v>
      </c>
      <c r="BG271" s="22" t="s">
        <v>895</v>
      </c>
      <c r="BH271" s="22" t="s">
        <v>438</v>
      </c>
      <c r="BI271" s="22" t="s">
        <v>641</v>
      </c>
      <c r="EA271" s="21" t="s">
        <v>207</v>
      </c>
      <c r="EB271" s="21" t="s">
        <v>206</v>
      </c>
      <c r="EC271" s="21" t="s">
        <v>206</v>
      </c>
      <c r="ED271" s="63">
        <v>1.0833333333333333</v>
      </c>
      <c r="EE271" s="68" t="s">
        <v>235</v>
      </c>
      <c r="EF271" s="70" t="s">
        <v>235</v>
      </c>
      <c r="EG271" s="70" t="s">
        <v>235</v>
      </c>
      <c r="EH271" s="72">
        <v>1986</v>
      </c>
      <c r="EI271" s="69" t="s">
        <v>235</v>
      </c>
      <c r="EJ271" s="69" t="s">
        <v>235</v>
      </c>
      <c r="EK271" s="69" t="s">
        <v>235</v>
      </c>
      <c r="EL271" s="69" t="s">
        <v>235</v>
      </c>
      <c r="EM271" s="69" t="s">
        <v>235</v>
      </c>
      <c r="EO271" s="64">
        <v>97</v>
      </c>
    </row>
    <row r="272" spans="1:146" ht="42.75" x14ac:dyDescent="0.45">
      <c r="A272" s="21">
        <v>57</v>
      </c>
      <c r="B272" s="22">
        <v>271</v>
      </c>
      <c r="D272" s="52" t="s">
        <v>1034</v>
      </c>
      <c r="E272" s="21" t="s">
        <v>215</v>
      </c>
      <c r="F272" s="21">
        <v>1989</v>
      </c>
      <c r="G272" s="21" t="s">
        <v>1035</v>
      </c>
      <c r="H272" s="21" t="s">
        <v>235</v>
      </c>
      <c r="I272" s="18" t="s">
        <v>178</v>
      </c>
      <c r="J272" s="21" t="s">
        <v>1056</v>
      </c>
      <c r="K272" s="21" t="s">
        <v>180</v>
      </c>
      <c r="L272" s="21" t="s">
        <v>433</v>
      </c>
      <c r="M272" s="21" t="s">
        <v>1055</v>
      </c>
      <c r="N272" s="21">
        <v>9.3926719999999992</v>
      </c>
      <c r="O272" s="21">
        <v>-79.850724</v>
      </c>
      <c r="P272" s="22" t="s">
        <v>1038</v>
      </c>
      <c r="Q272" s="22" t="s">
        <v>1039</v>
      </c>
      <c r="R272" s="23" t="s">
        <v>320</v>
      </c>
      <c r="S272" s="18" t="s">
        <v>235</v>
      </c>
      <c r="AC272" s="21" t="s">
        <v>187</v>
      </c>
      <c r="AD272" s="21" t="s">
        <v>1040</v>
      </c>
      <c r="AE272" s="53" t="s">
        <v>224</v>
      </c>
      <c r="AF272" s="21" t="s">
        <v>225</v>
      </c>
      <c r="AG272" s="21" t="s">
        <v>206</v>
      </c>
      <c r="AH272" s="21" t="s">
        <v>193</v>
      </c>
      <c r="AI272" s="21" t="s">
        <v>192</v>
      </c>
      <c r="AJ272" s="21" t="s">
        <v>193</v>
      </c>
      <c r="AK272" s="21" t="s">
        <v>192</v>
      </c>
      <c r="AL272" s="21" t="s">
        <v>207</v>
      </c>
      <c r="AM272" s="21" t="s">
        <v>192</v>
      </c>
      <c r="AN272" s="21" t="s">
        <v>192</v>
      </c>
      <c r="AO272" s="21" t="s">
        <v>192</v>
      </c>
      <c r="AP272" s="21" t="s">
        <v>195</v>
      </c>
      <c r="AQ272" s="21" t="s">
        <v>438</v>
      </c>
      <c r="AR272" s="22" t="s">
        <v>227</v>
      </c>
      <c r="AS272" s="21" t="s">
        <v>195</v>
      </c>
      <c r="AT272" s="21" t="s">
        <v>228</v>
      </c>
      <c r="AU272" s="22" t="s">
        <v>200</v>
      </c>
      <c r="AV272" s="21" t="s">
        <v>195</v>
      </c>
      <c r="AW272" s="21" t="s">
        <v>230</v>
      </c>
      <c r="AX272" s="22" t="s">
        <v>229</v>
      </c>
      <c r="AY272" s="21" t="s">
        <v>195</v>
      </c>
      <c r="AZ272" s="21" t="s">
        <v>230</v>
      </c>
      <c r="BA272" s="22" t="s">
        <v>439</v>
      </c>
      <c r="BB272" s="21" t="s">
        <v>195</v>
      </c>
      <c r="BC272" s="21" t="s">
        <v>230</v>
      </c>
      <c r="BD272" s="22" t="s">
        <v>1051</v>
      </c>
      <c r="BE272" s="21" t="s">
        <v>195</v>
      </c>
      <c r="BF272" s="21" t="s">
        <v>230</v>
      </c>
      <c r="BG272" s="22" t="s">
        <v>895</v>
      </c>
      <c r="BH272" s="22" t="s">
        <v>438</v>
      </c>
      <c r="BI272" s="22" t="s">
        <v>641</v>
      </c>
      <c r="EA272" s="21" t="s">
        <v>207</v>
      </c>
      <c r="EB272" s="21" t="s">
        <v>206</v>
      </c>
      <c r="EC272" s="21" t="s">
        <v>206</v>
      </c>
      <c r="ED272" s="63">
        <v>1.0833333333333333</v>
      </c>
      <c r="EE272" s="68" t="s">
        <v>235</v>
      </c>
      <c r="EF272" s="70" t="s">
        <v>235</v>
      </c>
      <c r="EG272" s="70" t="s">
        <v>235</v>
      </c>
      <c r="EH272" s="72">
        <v>1986</v>
      </c>
      <c r="EI272" s="69" t="s">
        <v>235</v>
      </c>
      <c r="EJ272" s="69" t="s">
        <v>235</v>
      </c>
      <c r="EK272" s="69" t="s">
        <v>235</v>
      </c>
      <c r="EL272" s="69" t="s">
        <v>235</v>
      </c>
      <c r="EM272" s="69" t="s">
        <v>235</v>
      </c>
      <c r="EO272" s="64">
        <v>100</v>
      </c>
    </row>
    <row r="273" spans="1:145" ht="57" x14ac:dyDescent="0.45">
      <c r="A273" s="18">
        <v>58</v>
      </c>
      <c r="B273" s="21">
        <v>272</v>
      </c>
      <c r="C273" s="21">
        <v>58</v>
      </c>
      <c r="D273" s="34" t="s">
        <v>1311</v>
      </c>
      <c r="E273" s="21" t="s">
        <v>483</v>
      </c>
      <c r="F273" s="18">
        <v>2017</v>
      </c>
      <c r="G273" s="18">
        <v>2002</v>
      </c>
      <c r="H273" s="21" t="s">
        <v>235</v>
      </c>
      <c r="I273" s="18" t="s">
        <v>178</v>
      </c>
      <c r="J273" s="21" t="s">
        <v>1312</v>
      </c>
      <c r="K273" s="21" t="s">
        <v>1313</v>
      </c>
      <c r="L273" s="21" t="s">
        <v>316</v>
      </c>
      <c r="M273" s="21" t="s">
        <v>1314</v>
      </c>
      <c r="N273" s="21">
        <v>23.292128000000002</v>
      </c>
      <c r="O273" s="21">
        <v>68.742832000000007</v>
      </c>
      <c r="P273" s="22" t="s">
        <v>496</v>
      </c>
      <c r="Q273" s="22" t="s">
        <v>497</v>
      </c>
      <c r="R273" s="23" t="s">
        <v>185</v>
      </c>
      <c r="S273" s="18" t="s">
        <v>235</v>
      </c>
      <c r="T273" s="18"/>
      <c r="U273" s="18"/>
      <c r="V273" s="18"/>
      <c r="W273" s="18"/>
      <c r="X273" s="18"/>
      <c r="Y273" s="18"/>
      <c r="Z273" s="18" t="s">
        <v>187</v>
      </c>
      <c r="AA273" s="18"/>
      <c r="AB273" s="18" t="s">
        <v>187</v>
      </c>
      <c r="AC273" s="18"/>
      <c r="AD273" s="18" t="s">
        <v>1315</v>
      </c>
      <c r="AE273" s="53" t="s">
        <v>191</v>
      </c>
      <c r="AF273" s="21" t="s">
        <v>206</v>
      </c>
      <c r="AG273" s="21" t="s">
        <v>206</v>
      </c>
      <c r="AH273" s="21" t="s">
        <v>193</v>
      </c>
      <c r="AI273" s="21" t="s">
        <v>193</v>
      </c>
      <c r="AJ273" s="21" t="s">
        <v>192</v>
      </c>
      <c r="AK273" s="21" t="s">
        <v>192</v>
      </c>
      <c r="AL273" s="21" t="s">
        <v>192</v>
      </c>
      <c r="AM273" s="21" t="s">
        <v>192</v>
      </c>
      <c r="AN273" s="21" t="s">
        <v>207</v>
      </c>
      <c r="AO273" s="21" t="s">
        <v>207</v>
      </c>
      <c r="AP273" s="59" t="s">
        <v>195</v>
      </c>
      <c r="AQ273" s="21" t="s">
        <v>194</v>
      </c>
      <c r="AR273" s="59" t="s">
        <v>1316</v>
      </c>
      <c r="AS273" s="59" t="s">
        <v>195</v>
      </c>
      <c r="AT273" s="59" t="s">
        <v>230</v>
      </c>
      <c r="AU273" s="59" t="s">
        <v>227</v>
      </c>
      <c r="AV273" s="59" t="s">
        <v>195</v>
      </c>
      <c r="AW273" s="59" t="s">
        <v>228</v>
      </c>
      <c r="AX273" s="59" t="s">
        <v>861</v>
      </c>
      <c r="AY273" s="59" t="s">
        <v>195</v>
      </c>
      <c r="AZ273" s="59" t="s">
        <v>230</v>
      </c>
      <c r="BA273" s="59" t="s">
        <v>1317</v>
      </c>
      <c r="BB273" s="59" t="s">
        <v>197</v>
      </c>
      <c r="BC273" s="59" t="s">
        <v>194</v>
      </c>
      <c r="BD273" s="59" t="s">
        <v>1318</v>
      </c>
      <c r="BE273" s="59" t="s">
        <v>197</v>
      </c>
      <c r="BF273" s="59" t="s">
        <v>194</v>
      </c>
      <c r="EA273" s="21" t="s">
        <v>207</v>
      </c>
      <c r="EB273" s="21" t="s">
        <v>207</v>
      </c>
      <c r="EC273" s="21" t="s">
        <v>207</v>
      </c>
      <c r="ED273" s="63">
        <v>5</v>
      </c>
      <c r="EE273" s="68">
        <v>20</v>
      </c>
      <c r="EF273" s="70" t="s">
        <v>235</v>
      </c>
      <c r="EG273" s="67" t="s">
        <v>235</v>
      </c>
      <c r="EH273" s="67" t="s">
        <v>235</v>
      </c>
      <c r="EI273" s="69" t="s">
        <v>235</v>
      </c>
      <c r="EJ273" s="69" t="s">
        <v>235</v>
      </c>
      <c r="EK273" s="69" t="s">
        <v>235</v>
      </c>
      <c r="EL273" s="69" t="s">
        <v>235</v>
      </c>
      <c r="EM273" s="69" t="s">
        <v>235</v>
      </c>
      <c r="EN273" s="21" t="s">
        <v>1319</v>
      </c>
      <c r="EO273" s="65">
        <v>35</v>
      </c>
    </row>
    <row r="274" spans="1:145" ht="57" x14ac:dyDescent="0.45">
      <c r="A274" s="18">
        <v>58</v>
      </c>
      <c r="B274" s="22">
        <v>273</v>
      </c>
      <c r="D274" s="34" t="s">
        <v>1311</v>
      </c>
      <c r="E274" s="21" t="s">
        <v>483</v>
      </c>
      <c r="F274" s="18">
        <v>2017</v>
      </c>
      <c r="G274" s="18">
        <v>2003</v>
      </c>
      <c r="H274" s="21" t="s">
        <v>235</v>
      </c>
      <c r="I274" s="18" t="s">
        <v>178</v>
      </c>
      <c r="J274" s="21" t="s">
        <v>1312</v>
      </c>
      <c r="K274" s="21" t="s">
        <v>1313</v>
      </c>
      <c r="L274" s="21" t="s">
        <v>316</v>
      </c>
      <c r="M274" s="21" t="s">
        <v>1314</v>
      </c>
      <c r="N274" s="21">
        <v>23.292128000000002</v>
      </c>
      <c r="O274" s="21">
        <v>68.742832000000007</v>
      </c>
      <c r="P274" s="22" t="s">
        <v>496</v>
      </c>
      <c r="Q274" s="22" t="s">
        <v>497</v>
      </c>
      <c r="R274" s="23" t="s">
        <v>185</v>
      </c>
      <c r="S274" s="18" t="s">
        <v>235</v>
      </c>
      <c r="T274" s="18"/>
      <c r="U274" s="18"/>
      <c r="V274" s="18"/>
      <c r="W274" s="18"/>
      <c r="X274" s="18"/>
      <c r="Y274" s="18"/>
      <c r="Z274" s="18" t="s">
        <v>187</v>
      </c>
      <c r="AA274" s="18"/>
      <c r="AB274" s="18" t="s">
        <v>187</v>
      </c>
      <c r="AC274" s="18"/>
      <c r="AD274" s="18" t="s">
        <v>1315</v>
      </c>
      <c r="AE274" s="53" t="s">
        <v>191</v>
      </c>
      <c r="AF274" s="21" t="s">
        <v>206</v>
      </c>
      <c r="AG274" s="21" t="s">
        <v>206</v>
      </c>
      <c r="AH274" s="21" t="s">
        <v>193</v>
      </c>
      <c r="AI274" s="21" t="s">
        <v>193</v>
      </c>
      <c r="AJ274" s="21" t="s">
        <v>192</v>
      </c>
      <c r="AK274" s="21" t="s">
        <v>192</v>
      </c>
      <c r="AL274" s="21" t="s">
        <v>192</v>
      </c>
      <c r="AM274" s="21" t="s">
        <v>192</v>
      </c>
      <c r="AN274" s="21" t="s">
        <v>207</v>
      </c>
      <c r="AO274" s="21" t="s">
        <v>207</v>
      </c>
      <c r="AP274" s="59" t="s">
        <v>195</v>
      </c>
      <c r="AQ274" s="21" t="s">
        <v>194</v>
      </c>
      <c r="AR274" s="59" t="s">
        <v>1316</v>
      </c>
      <c r="AS274" s="59" t="s">
        <v>195</v>
      </c>
      <c r="AT274" s="59" t="s">
        <v>230</v>
      </c>
      <c r="AU274" s="59" t="s">
        <v>227</v>
      </c>
      <c r="AV274" s="59" t="s">
        <v>195</v>
      </c>
      <c r="AW274" s="59" t="s">
        <v>228</v>
      </c>
      <c r="AX274" s="59" t="s">
        <v>861</v>
      </c>
      <c r="AY274" s="59" t="s">
        <v>195</v>
      </c>
      <c r="AZ274" s="59" t="s">
        <v>230</v>
      </c>
      <c r="BA274" s="59" t="s">
        <v>1317</v>
      </c>
      <c r="BB274" s="59" t="s">
        <v>197</v>
      </c>
      <c r="BC274" s="59" t="s">
        <v>194</v>
      </c>
      <c r="BD274" s="59" t="s">
        <v>1318</v>
      </c>
      <c r="BE274" s="59" t="s">
        <v>197</v>
      </c>
      <c r="BF274" s="59" t="s">
        <v>194</v>
      </c>
      <c r="EA274" s="21" t="s">
        <v>207</v>
      </c>
      <c r="EB274" s="21" t="s">
        <v>207</v>
      </c>
      <c r="EC274" s="21" t="s">
        <v>207</v>
      </c>
      <c r="ED274" s="63">
        <v>4</v>
      </c>
      <c r="EE274" s="68">
        <v>35</v>
      </c>
      <c r="EF274" s="70" t="s">
        <v>235</v>
      </c>
      <c r="EG274" s="67" t="s">
        <v>235</v>
      </c>
      <c r="EH274" s="67" t="s">
        <v>235</v>
      </c>
      <c r="EI274" s="69" t="s">
        <v>235</v>
      </c>
      <c r="EJ274" s="69" t="s">
        <v>235</v>
      </c>
      <c r="EK274" s="69" t="s">
        <v>235</v>
      </c>
      <c r="EL274" s="69" t="s">
        <v>235</v>
      </c>
      <c r="EM274" s="69" t="s">
        <v>235</v>
      </c>
      <c r="EN274" s="21" t="s">
        <v>1320</v>
      </c>
      <c r="EO274" s="65">
        <v>65</v>
      </c>
    </row>
    <row r="275" spans="1:145" ht="57" x14ac:dyDescent="0.45">
      <c r="A275" s="18">
        <v>58</v>
      </c>
      <c r="B275" s="21">
        <v>274</v>
      </c>
      <c r="D275" s="34" t="s">
        <v>1311</v>
      </c>
      <c r="E275" s="21" t="s">
        <v>483</v>
      </c>
      <c r="F275" s="18">
        <v>2017</v>
      </c>
      <c r="G275" s="18">
        <v>2003</v>
      </c>
      <c r="H275" s="21" t="s">
        <v>235</v>
      </c>
      <c r="I275" s="18" t="s">
        <v>178</v>
      </c>
      <c r="J275" s="21" t="s">
        <v>1321</v>
      </c>
      <c r="K275" s="21" t="s">
        <v>180</v>
      </c>
      <c r="L275" s="21" t="s">
        <v>316</v>
      </c>
      <c r="M275" s="21" t="s">
        <v>1314</v>
      </c>
      <c r="N275" s="21">
        <v>23.292128000000002</v>
      </c>
      <c r="O275" s="21">
        <v>68.742832000000007</v>
      </c>
      <c r="P275" s="22" t="s">
        <v>496</v>
      </c>
      <c r="Q275" s="22" t="s">
        <v>497</v>
      </c>
      <c r="R275" s="23" t="s">
        <v>185</v>
      </c>
      <c r="S275" s="18" t="s">
        <v>235</v>
      </c>
      <c r="T275" s="18"/>
      <c r="U275" s="18"/>
      <c r="V275" s="18"/>
      <c r="W275" s="18"/>
      <c r="X275" s="18"/>
      <c r="Y275" s="18"/>
      <c r="Z275" s="18" t="s">
        <v>187</v>
      </c>
      <c r="AA275" s="18"/>
      <c r="AB275" s="18" t="s">
        <v>187</v>
      </c>
      <c r="AC275" s="18"/>
      <c r="AD275" s="18" t="s">
        <v>1315</v>
      </c>
      <c r="AE275" s="53" t="s">
        <v>191</v>
      </c>
      <c r="AF275" s="21" t="s">
        <v>206</v>
      </c>
      <c r="AG275" s="21" t="s">
        <v>206</v>
      </c>
      <c r="AH275" s="21" t="s">
        <v>193</v>
      </c>
      <c r="AI275" s="21" t="s">
        <v>193</v>
      </c>
      <c r="AJ275" s="21" t="s">
        <v>192</v>
      </c>
      <c r="AK275" s="21" t="s">
        <v>192</v>
      </c>
      <c r="AL275" s="21" t="s">
        <v>192</v>
      </c>
      <c r="AM275" s="21" t="s">
        <v>192</v>
      </c>
      <c r="AN275" s="21" t="s">
        <v>207</v>
      </c>
      <c r="AO275" s="21" t="s">
        <v>207</v>
      </c>
      <c r="AP275" s="59" t="s">
        <v>195</v>
      </c>
      <c r="AQ275" s="21" t="s">
        <v>194</v>
      </c>
      <c r="AR275" s="59" t="s">
        <v>1316</v>
      </c>
      <c r="AS275" s="59" t="s">
        <v>195</v>
      </c>
      <c r="AT275" s="59" t="s">
        <v>230</v>
      </c>
      <c r="AU275" s="59" t="s">
        <v>227</v>
      </c>
      <c r="AV275" s="59" t="s">
        <v>195</v>
      </c>
      <c r="AW275" s="59" t="s">
        <v>228</v>
      </c>
      <c r="AX275" s="59" t="s">
        <v>861</v>
      </c>
      <c r="AY275" s="59" t="s">
        <v>195</v>
      </c>
      <c r="AZ275" s="59" t="s">
        <v>230</v>
      </c>
      <c r="BA275" s="59" t="s">
        <v>1317</v>
      </c>
      <c r="BB275" s="59" t="s">
        <v>197</v>
      </c>
      <c r="BC275" s="59" t="s">
        <v>194</v>
      </c>
      <c r="BD275" s="59" t="s">
        <v>1318</v>
      </c>
      <c r="BE275" s="59" t="s">
        <v>197</v>
      </c>
      <c r="BF275" s="59" t="s">
        <v>194</v>
      </c>
      <c r="EA275" s="21" t="s">
        <v>207</v>
      </c>
      <c r="EB275" s="21" t="s">
        <v>207</v>
      </c>
      <c r="EC275" s="21" t="s">
        <v>207</v>
      </c>
      <c r="ED275" s="63">
        <v>4</v>
      </c>
      <c r="EE275" s="68">
        <v>20</v>
      </c>
      <c r="EF275" s="70" t="s">
        <v>235</v>
      </c>
      <c r="EG275" s="67" t="s">
        <v>235</v>
      </c>
      <c r="EH275" s="67" t="s">
        <v>235</v>
      </c>
      <c r="EI275" s="69" t="s">
        <v>235</v>
      </c>
      <c r="EJ275" s="69" t="s">
        <v>235</v>
      </c>
      <c r="EK275" s="69" t="s">
        <v>235</v>
      </c>
      <c r="EL275" s="69" t="s">
        <v>235</v>
      </c>
      <c r="EM275" s="69" t="s">
        <v>235</v>
      </c>
      <c r="EN275" s="21" t="s">
        <v>1320</v>
      </c>
      <c r="EO275" s="65">
        <v>55</v>
      </c>
    </row>
    <row r="276" spans="1:145" ht="57" x14ac:dyDescent="0.45">
      <c r="A276" s="18">
        <v>58</v>
      </c>
      <c r="B276" s="22">
        <v>275</v>
      </c>
      <c r="D276" s="34" t="s">
        <v>1311</v>
      </c>
      <c r="E276" s="21" t="s">
        <v>483</v>
      </c>
      <c r="F276" s="18">
        <v>2017</v>
      </c>
      <c r="G276" s="18">
        <v>2003</v>
      </c>
      <c r="H276" s="21" t="s">
        <v>235</v>
      </c>
      <c r="I276" s="18" t="s">
        <v>178</v>
      </c>
      <c r="J276" s="21" t="s">
        <v>1321</v>
      </c>
      <c r="K276" s="21" t="s">
        <v>180</v>
      </c>
      <c r="L276" s="21" t="s">
        <v>1322</v>
      </c>
      <c r="M276" s="21" t="s">
        <v>1314</v>
      </c>
      <c r="N276" s="21">
        <v>23.292128000000002</v>
      </c>
      <c r="O276" s="21">
        <v>68.742832000000007</v>
      </c>
      <c r="P276" s="22" t="s">
        <v>496</v>
      </c>
      <c r="Q276" s="22" t="s">
        <v>497</v>
      </c>
      <c r="R276" s="23" t="s">
        <v>185</v>
      </c>
      <c r="S276" s="18" t="s">
        <v>235</v>
      </c>
      <c r="T276" s="18"/>
      <c r="U276" s="18"/>
      <c r="V276" s="18"/>
      <c r="W276" s="18"/>
      <c r="X276" s="18"/>
      <c r="Y276" s="18"/>
      <c r="Z276" s="18" t="s">
        <v>187</v>
      </c>
      <c r="AA276" s="18"/>
      <c r="AB276" s="18" t="s">
        <v>187</v>
      </c>
      <c r="AC276" s="18"/>
      <c r="AD276" s="18" t="s">
        <v>1315</v>
      </c>
      <c r="AE276" s="53" t="s">
        <v>191</v>
      </c>
      <c r="AF276" s="21" t="s">
        <v>206</v>
      </c>
      <c r="AG276" s="21" t="s">
        <v>206</v>
      </c>
      <c r="AH276" s="21" t="s">
        <v>193</v>
      </c>
      <c r="AI276" s="21" t="s">
        <v>193</v>
      </c>
      <c r="AJ276" s="21" t="s">
        <v>192</v>
      </c>
      <c r="AK276" s="21" t="s">
        <v>192</v>
      </c>
      <c r="AL276" s="21" t="s">
        <v>192</v>
      </c>
      <c r="AM276" s="21" t="s">
        <v>192</v>
      </c>
      <c r="AN276" s="21" t="s">
        <v>207</v>
      </c>
      <c r="AO276" s="21" t="s">
        <v>207</v>
      </c>
      <c r="AP276" s="59" t="s">
        <v>195</v>
      </c>
      <c r="AQ276" s="21" t="s">
        <v>194</v>
      </c>
      <c r="AR276" s="59" t="s">
        <v>1316</v>
      </c>
      <c r="AS276" s="59" t="s">
        <v>195</v>
      </c>
      <c r="AT276" s="59" t="s">
        <v>230</v>
      </c>
      <c r="AU276" s="59" t="s">
        <v>227</v>
      </c>
      <c r="AV276" s="59" t="s">
        <v>195</v>
      </c>
      <c r="AW276" s="59" t="s">
        <v>228</v>
      </c>
      <c r="AX276" s="59" t="s">
        <v>861</v>
      </c>
      <c r="AY276" s="59" t="s">
        <v>195</v>
      </c>
      <c r="AZ276" s="59" t="s">
        <v>230</v>
      </c>
      <c r="BA276" s="59" t="s">
        <v>1317</v>
      </c>
      <c r="BB276" s="59" t="s">
        <v>197</v>
      </c>
      <c r="BC276" s="59" t="s">
        <v>194</v>
      </c>
      <c r="BD276" s="59" t="s">
        <v>1318</v>
      </c>
      <c r="BE276" s="59" t="s">
        <v>197</v>
      </c>
      <c r="BF276" s="59" t="s">
        <v>194</v>
      </c>
      <c r="EA276" s="21" t="s">
        <v>207</v>
      </c>
      <c r="EB276" s="21" t="s">
        <v>207</v>
      </c>
      <c r="EC276" s="21" t="s">
        <v>207</v>
      </c>
      <c r="ED276" s="63">
        <v>4</v>
      </c>
      <c r="EE276" s="68">
        <v>10</v>
      </c>
      <c r="EF276" s="70" t="s">
        <v>235</v>
      </c>
      <c r="EG276" s="67" t="s">
        <v>235</v>
      </c>
      <c r="EH276" s="67" t="s">
        <v>235</v>
      </c>
      <c r="EI276" s="69" t="s">
        <v>235</v>
      </c>
      <c r="EJ276" s="69" t="s">
        <v>235</v>
      </c>
      <c r="EK276" s="69" t="s">
        <v>235</v>
      </c>
      <c r="EL276" s="69" t="s">
        <v>235</v>
      </c>
      <c r="EM276" s="69" t="s">
        <v>235</v>
      </c>
      <c r="EN276" s="21" t="s">
        <v>1320</v>
      </c>
      <c r="EO276" s="65">
        <v>10</v>
      </c>
    </row>
    <row r="277" spans="1:145" ht="57" x14ac:dyDescent="0.45">
      <c r="A277" s="18">
        <v>58</v>
      </c>
      <c r="B277" s="21">
        <v>276</v>
      </c>
      <c r="D277" s="34" t="s">
        <v>1311</v>
      </c>
      <c r="E277" s="21" t="s">
        <v>483</v>
      </c>
      <c r="F277" s="18">
        <v>2017</v>
      </c>
      <c r="G277" s="18">
        <v>2003</v>
      </c>
      <c r="H277" s="21" t="s">
        <v>235</v>
      </c>
      <c r="I277" s="18" t="s">
        <v>178</v>
      </c>
      <c r="J277" s="21" t="s">
        <v>1321</v>
      </c>
      <c r="K277" s="21" t="s">
        <v>180</v>
      </c>
      <c r="L277" s="21" t="s">
        <v>589</v>
      </c>
      <c r="M277" s="21" t="s">
        <v>1314</v>
      </c>
      <c r="N277" s="21">
        <v>23.292128000000002</v>
      </c>
      <c r="O277" s="21">
        <v>68.742832000000007</v>
      </c>
      <c r="P277" s="22" t="s">
        <v>496</v>
      </c>
      <c r="Q277" s="22" t="s">
        <v>497</v>
      </c>
      <c r="R277" s="23" t="s">
        <v>185</v>
      </c>
      <c r="S277" s="18" t="s">
        <v>235</v>
      </c>
      <c r="T277" s="18"/>
      <c r="U277" s="18"/>
      <c r="V277" s="18"/>
      <c r="W277" s="18"/>
      <c r="X277" s="18"/>
      <c r="Y277" s="18"/>
      <c r="Z277" s="18" t="s">
        <v>187</v>
      </c>
      <c r="AA277" s="18"/>
      <c r="AB277" s="18" t="s">
        <v>187</v>
      </c>
      <c r="AC277" s="18"/>
      <c r="AD277" s="18" t="s">
        <v>1315</v>
      </c>
      <c r="AE277" s="53" t="s">
        <v>191</v>
      </c>
      <c r="AF277" s="21" t="s">
        <v>206</v>
      </c>
      <c r="AG277" s="21" t="s">
        <v>206</v>
      </c>
      <c r="AH277" s="21" t="s">
        <v>193</v>
      </c>
      <c r="AI277" s="21" t="s">
        <v>193</v>
      </c>
      <c r="AJ277" s="21" t="s">
        <v>192</v>
      </c>
      <c r="AK277" s="21" t="s">
        <v>192</v>
      </c>
      <c r="AL277" s="21" t="s">
        <v>192</v>
      </c>
      <c r="AM277" s="21" t="s">
        <v>192</v>
      </c>
      <c r="AN277" s="21" t="s">
        <v>207</v>
      </c>
      <c r="AO277" s="21" t="s">
        <v>207</v>
      </c>
      <c r="AP277" s="59" t="s">
        <v>195</v>
      </c>
      <c r="AQ277" s="21" t="s">
        <v>194</v>
      </c>
      <c r="AR277" s="59" t="s">
        <v>1316</v>
      </c>
      <c r="AS277" s="59" t="s">
        <v>195</v>
      </c>
      <c r="AT277" s="59" t="s">
        <v>230</v>
      </c>
      <c r="AU277" s="59" t="s">
        <v>227</v>
      </c>
      <c r="AV277" s="59" t="s">
        <v>195</v>
      </c>
      <c r="AW277" s="59" t="s">
        <v>228</v>
      </c>
      <c r="AX277" s="59" t="s">
        <v>861</v>
      </c>
      <c r="AY277" s="59" t="s">
        <v>195</v>
      </c>
      <c r="AZ277" s="59" t="s">
        <v>230</v>
      </c>
      <c r="BA277" s="59" t="s">
        <v>1317</v>
      </c>
      <c r="BB277" s="59" t="s">
        <v>197</v>
      </c>
      <c r="BC277" s="59" t="s">
        <v>194</v>
      </c>
      <c r="BD277" s="59" t="s">
        <v>1318</v>
      </c>
      <c r="BE277" s="59" t="s">
        <v>197</v>
      </c>
      <c r="BF277" s="59" t="s">
        <v>194</v>
      </c>
      <c r="EA277" s="21" t="s">
        <v>207</v>
      </c>
      <c r="EB277" s="21" t="s">
        <v>207</v>
      </c>
      <c r="EC277" s="21" t="s">
        <v>207</v>
      </c>
      <c r="ED277" s="63">
        <v>4</v>
      </c>
      <c r="EE277" s="68">
        <v>10</v>
      </c>
      <c r="EF277" s="70" t="s">
        <v>235</v>
      </c>
      <c r="EG277" s="67" t="s">
        <v>235</v>
      </c>
      <c r="EH277" s="67" t="s">
        <v>235</v>
      </c>
      <c r="EI277" s="69" t="s">
        <v>235</v>
      </c>
      <c r="EJ277" s="69" t="s">
        <v>235</v>
      </c>
      <c r="EK277" s="69" t="s">
        <v>235</v>
      </c>
      <c r="EL277" s="69" t="s">
        <v>235</v>
      </c>
      <c r="EM277" s="69" t="s">
        <v>235</v>
      </c>
      <c r="EN277" s="21" t="s">
        <v>1320</v>
      </c>
      <c r="EO277" s="65">
        <v>8</v>
      </c>
    </row>
    <row r="278" spans="1:145" ht="57" x14ac:dyDescent="0.45">
      <c r="A278" s="18">
        <v>58</v>
      </c>
      <c r="B278" s="22">
        <v>277</v>
      </c>
      <c r="D278" s="34" t="s">
        <v>1311</v>
      </c>
      <c r="E278" s="21" t="s">
        <v>483</v>
      </c>
      <c r="F278" s="18">
        <v>2017</v>
      </c>
      <c r="G278" s="18">
        <v>2004</v>
      </c>
      <c r="H278" s="21" t="s">
        <v>235</v>
      </c>
      <c r="I278" s="18" t="s">
        <v>178</v>
      </c>
      <c r="J278" s="21" t="s">
        <v>1312</v>
      </c>
      <c r="K278" s="21" t="s">
        <v>1313</v>
      </c>
      <c r="L278" s="21" t="s">
        <v>316</v>
      </c>
      <c r="M278" s="21" t="s">
        <v>1314</v>
      </c>
      <c r="N278" s="21">
        <v>23.292128000000002</v>
      </c>
      <c r="O278" s="21">
        <v>68.742832000000007</v>
      </c>
      <c r="P278" s="22" t="s">
        <v>496</v>
      </c>
      <c r="Q278" s="22" t="s">
        <v>497</v>
      </c>
      <c r="R278" s="23" t="s">
        <v>185</v>
      </c>
      <c r="S278" s="18" t="s">
        <v>235</v>
      </c>
      <c r="T278" s="18"/>
      <c r="U278" s="18"/>
      <c r="V278" s="18"/>
      <c r="W278" s="18"/>
      <c r="X278" s="18"/>
      <c r="Y278" s="18"/>
      <c r="Z278" s="18" t="s">
        <v>187</v>
      </c>
      <c r="AA278" s="18"/>
      <c r="AB278" s="18" t="s">
        <v>187</v>
      </c>
      <c r="AC278" s="18"/>
      <c r="AD278" s="18" t="s">
        <v>1315</v>
      </c>
      <c r="AE278" s="53" t="s">
        <v>191</v>
      </c>
      <c r="AF278" s="21" t="s">
        <v>206</v>
      </c>
      <c r="AG278" s="21" t="s">
        <v>206</v>
      </c>
      <c r="AH278" s="21" t="s">
        <v>193</v>
      </c>
      <c r="AI278" s="21" t="s">
        <v>193</v>
      </c>
      <c r="AJ278" s="21" t="s">
        <v>192</v>
      </c>
      <c r="AK278" s="21" t="s">
        <v>192</v>
      </c>
      <c r="AL278" s="21" t="s">
        <v>192</v>
      </c>
      <c r="AM278" s="21" t="s">
        <v>192</v>
      </c>
      <c r="AN278" s="21" t="s">
        <v>207</v>
      </c>
      <c r="AO278" s="21" t="s">
        <v>207</v>
      </c>
      <c r="AP278" s="59" t="s">
        <v>195</v>
      </c>
      <c r="AQ278" s="21" t="s">
        <v>194</v>
      </c>
      <c r="AR278" s="59" t="s">
        <v>1316</v>
      </c>
      <c r="AS278" s="59" t="s">
        <v>195</v>
      </c>
      <c r="AT278" s="59" t="s">
        <v>230</v>
      </c>
      <c r="AU278" s="59" t="s">
        <v>227</v>
      </c>
      <c r="AV278" s="59" t="s">
        <v>195</v>
      </c>
      <c r="AW278" s="59" t="s">
        <v>228</v>
      </c>
      <c r="AX278" s="59" t="s">
        <v>861</v>
      </c>
      <c r="AY278" s="59" t="s">
        <v>195</v>
      </c>
      <c r="AZ278" s="59" t="s">
        <v>230</v>
      </c>
      <c r="BA278" s="59" t="s">
        <v>1317</v>
      </c>
      <c r="BB278" s="59" t="s">
        <v>197</v>
      </c>
      <c r="BC278" s="59" t="s">
        <v>194</v>
      </c>
      <c r="BD278" s="59" t="s">
        <v>1318</v>
      </c>
      <c r="BE278" s="59" t="s">
        <v>197</v>
      </c>
      <c r="BF278" s="59" t="s">
        <v>194</v>
      </c>
      <c r="EA278" s="21" t="s">
        <v>207</v>
      </c>
      <c r="EB278" s="21" t="s">
        <v>207</v>
      </c>
      <c r="EC278" s="21" t="s">
        <v>207</v>
      </c>
      <c r="ED278" s="63">
        <v>3</v>
      </c>
      <c r="EE278" s="68">
        <v>35</v>
      </c>
      <c r="EF278" s="70" t="s">
        <v>235</v>
      </c>
      <c r="EG278" s="67" t="s">
        <v>235</v>
      </c>
      <c r="EH278" s="67" t="s">
        <v>235</v>
      </c>
      <c r="EI278" s="69" t="s">
        <v>235</v>
      </c>
      <c r="EJ278" s="69" t="s">
        <v>235</v>
      </c>
      <c r="EK278" s="69" t="s">
        <v>235</v>
      </c>
      <c r="EL278" s="69" t="s">
        <v>235</v>
      </c>
      <c r="EM278" s="69" t="s">
        <v>235</v>
      </c>
      <c r="EN278" s="21" t="s">
        <v>1320</v>
      </c>
      <c r="EO278" s="65">
        <v>71</v>
      </c>
    </row>
    <row r="279" spans="1:145" ht="57" x14ac:dyDescent="0.45">
      <c r="A279" s="18">
        <v>58</v>
      </c>
      <c r="B279" s="21">
        <v>278</v>
      </c>
      <c r="D279" s="34" t="s">
        <v>1311</v>
      </c>
      <c r="E279" s="21" t="s">
        <v>483</v>
      </c>
      <c r="F279" s="18">
        <v>2017</v>
      </c>
      <c r="G279" s="18">
        <v>2004</v>
      </c>
      <c r="H279" s="21" t="s">
        <v>235</v>
      </c>
      <c r="I279" s="18" t="s">
        <v>178</v>
      </c>
      <c r="J279" s="21" t="s">
        <v>1321</v>
      </c>
      <c r="K279" s="21" t="s">
        <v>180</v>
      </c>
      <c r="L279" s="21" t="s">
        <v>316</v>
      </c>
      <c r="M279" s="21" t="s">
        <v>1314</v>
      </c>
      <c r="N279" s="21">
        <v>23.292128000000002</v>
      </c>
      <c r="O279" s="21">
        <v>68.742832000000007</v>
      </c>
      <c r="P279" s="22" t="s">
        <v>496</v>
      </c>
      <c r="Q279" s="22" t="s">
        <v>497</v>
      </c>
      <c r="R279" s="23" t="s">
        <v>185</v>
      </c>
      <c r="S279" s="18" t="s">
        <v>235</v>
      </c>
      <c r="T279" s="18"/>
      <c r="U279" s="18"/>
      <c r="V279" s="18"/>
      <c r="W279" s="18"/>
      <c r="X279" s="18"/>
      <c r="Y279" s="18"/>
      <c r="Z279" s="18" t="s">
        <v>187</v>
      </c>
      <c r="AA279" s="18"/>
      <c r="AB279" s="18" t="s">
        <v>187</v>
      </c>
      <c r="AC279" s="18"/>
      <c r="AD279" s="18" t="s">
        <v>1315</v>
      </c>
      <c r="AE279" s="53" t="s">
        <v>191</v>
      </c>
      <c r="AF279" s="21" t="s">
        <v>206</v>
      </c>
      <c r="AG279" s="21" t="s">
        <v>206</v>
      </c>
      <c r="AH279" s="21" t="s">
        <v>193</v>
      </c>
      <c r="AI279" s="21" t="s">
        <v>193</v>
      </c>
      <c r="AJ279" s="21" t="s">
        <v>192</v>
      </c>
      <c r="AK279" s="21" t="s">
        <v>192</v>
      </c>
      <c r="AL279" s="21" t="s">
        <v>192</v>
      </c>
      <c r="AM279" s="21" t="s">
        <v>192</v>
      </c>
      <c r="AN279" s="21" t="s">
        <v>207</v>
      </c>
      <c r="AO279" s="21" t="s">
        <v>207</v>
      </c>
      <c r="AP279" s="59" t="s">
        <v>195</v>
      </c>
      <c r="AQ279" s="21" t="s">
        <v>194</v>
      </c>
      <c r="AR279" s="59" t="s">
        <v>1316</v>
      </c>
      <c r="AS279" s="59" t="s">
        <v>195</v>
      </c>
      <c r="AT279" s="59" t="s">
        <v>230</v>
      </c>
      <c r="AU279" s="59" t="s">
        <v>227</v>
      </c>
      <c r="AV279" s="59" t="s">
        <v>195</v>
      </c>
      <c r="AW279" s="59" t="s">
        <v>228</v>
      </c>
      <c r="AX279" s="59" t="s">
        <v>861</v>
      </c>
      <c r="AY279" s="59" t="s">
        <v>195</v>
      </c>
      <c r="AZ279" s="59" t="s">
        <v>230</v>
      </c>
      <c r="BA279" s="59" t="s">
        <v>1317</v>
      </c>
      <c r="BB279" s="59" t="s">
        <v>197</v>
      </c>
      <c r="BC279" s="59" t="s">
        <v>194</v>
      </c>
      <c r="BD279" s="59" t="s">
        <v>1318</v>
      </c>
      <c r="BE279" s="59" t="s">
        <v>197</v>
      </c>
      <c r="BF279" s="59" t="s">
        <v>194</v>
      </c>
      <c r="EA279" s="21" t="s">
        <v>207</v>
      </c>
      <c r="EB279" s="21" t="s">
        <v>207</v>
      </c>
      <c r="EC279" s="21" t="s">
        <v>207</v>
      </c>
      <c r="ED279" s="63">
        <v>3</v>
      </c>
      <c r="EE279" s="68">
        <v>10</v>
      </c>
      <c r="EF279" s="70" t="s">
        <v>235</v>
      </c>
      <c r="EG279" s="67" t="s">
        <v>235</v>
      </c>
      <c r="EH279" s="67" t="s">
        <v>235</v>
      </c>
      <c r="EI279" s="69" t="s">
        <v>235</v>
      </c>
      <c r="EJ279" s="69" t="s">
        <v>235</v>
      </c>
      <c r="EK279" s="69" t="s">
        <v>235</v>
      </c>
      <c r="EL279" s="69" t="s">
        <v>235</v>
      </c>
      <c r="EM279" s="69" t="s">
        <v>235</v>
      </c>
      <c r="EN279" s="21" t="s">
        <v>1320</v>
      </c>
      <c r="EO279" s="65">
        <v>38</v>
      </c>
    </row>
    <row r="280" spans="1:145" ht="57" x14ac:dyDescent="0.45">
      <c r="A280" s="18">
        <v>58</v>
      </c>
      <c r="B280" s="22">
        <v>279</v>
      </c>
      <c r="D280" s="34" t="s">
        <v>1311</v>
      </c>
      <c r="E280" s="21" t="s">
        <v>483</v>
      </c>
      <c r="F280" s="18">
        <v>2017</v>
      </c>
      <c r="G280" s="18">
        <v>2004</v>
      </c>
      <c r="H280" s="21" t="s">
        <v>235</v>
      </c>
      <c r="I280" s="18" t="s">
        <v>178</v>
      </c>
      <c r="J280" s="21" t="s">
        <v>1321</v>
      </c>
      <c r="K280" s="21" t="s">
        <v>180</v>
      </c>
      <c r="L280" s="21" t="s">
        <v>1322</v>
      </c>
      <c r="M280" s="21" t="s">
        <v>1314</v>
      </c>
      <c r="N280" s="21">
        <v>23.292128000000002</v>
      </c>
      <c r="O280" s="21">
        <v>68.742832000000007</v>
      </c>
      <c r="P280" s="22" t="s">
        <v>496</v>
      </c>
      <c r="Q280" s="22" t="s">
        <v>497</v>
      </c>
      <c r="R280" s="23" t="s">
        <v>185</v>
      </c>
      <c r="S280" s="18" t="s">
        <v>235</v>
      </c>
      <c r="T280" s="18"/>
      <c r="U280" s="18"/>
      <c r="V280" s="18"/>
      <c r="W280" s="18"/>
      <c r="X280" s="18"/>
      <c r="Y280" s="18"/>
      <c r="Z280" s="18" t="s">
        <v>187</v>
      </c>
      <c r="AA280" s="18"/>
      <c r="AB280" s="18" t="s">
        <v>187</v>
      </c>
      <c r="AC280" s="18"/>
      <c r="AD280" s="18" t="s">
        <v>1315</v>
      </c>
      <c r="AE280" s="53" t="s">
        <v>191</v>
      </c>
      <c r="AF280" s="21" t="s">
        <v>206</v>
      </c>
      <c r="AG280" s="21" t="s">
        <v>206</v>
      </c>
      <c r="AH280" s="21" t="s">
        <v>193</v>
      </c>
      <c r="AI280" s="21" t="s">
        <v>193</v>
      </c>
      <c r="AJ280" s="21" t="s">
        <v>192</v>
      </c>
      <c r="AK280" s="21" t="s">
        <v>192</v>
      </c>
      <c r="AL280" s="21" t="s">
        <v>192</v>
      </c>
      <c r="AM280" s="21" t="s">
        <v>192</v>
      </c>
      <c r="AN280" s="21" t="s">
        <v>207</v>
      </c>
      <c r="AO280" s="21" t="s">
        <v>207</v>
      </c>
      <c r="AP280" s="59" t="s">
        <v>195</v>
      </c>
      <c r="AQ280" s="21" t="s">
        <v>194</v>
      </c>
      <c r="AR280" s="59" t="s">
        <v>1316</v>
      </c>
      <c r="AS280" s="59" t="s">
        <v>195</v>
      </c>
      <c r="AT280" s="59" t="s">
        <v>230</v>
      </c>
      <c r="AU280" s="59" t="s">
        <v>227</v>
      </c>
      <c r="AV280" s="59" t="s">
        <v>195</v>
      </c>
      <c r="AW280" s="59" t="s">
        <v>228</v>
      </c>
      <c r="AX280" s="59" t="s">
        <v>861</v>
      </c>
      <c r="AY280" s="59" t="s">
        <v>195</v>
      </c>
      <c r="AZ280" s="59" t="s">
        <v>230</v>
      </c>
      <c r="BA280" s="59" t="s">
        <v>1317</v>
      </c>
      <c r="BB280" s="59" t="s">
        <v>197</v>
      </c>
      <c r="BC280" s="59" t="s">
        <v>194</v>
      </c>
      <c r="BD280" s="59" t="s">
        <v>1318</v>
      </c>
      <c r="BE280" s="59" t="s">
        <v>197</v>
      </c>
      <c r="BF280" s="59" t="s">
        <v>194</v>
      </c>
      <c r="EA280" s="21" t="s">
        <v>207</v>
      </c>
      <c r="EB280" s="21" t="s">
        <v>207</v>
      </c>
      <c r="EC280" s="21" t="s">
        <v>207</v>
      </c>
      <c r="ED280" s="63">
        <v>3</v>
      </c>
      <c r="EE280" s="68">
        <v>3</v>
      </c>
      <c r="EF280" s="70" t="s">
        <v>235</v>
      </c>
      <c r="EG280" s="67" t="s">
        <v>235</v>
      </c>
      <c r="EH280" s="67" t="s">
        <v>235</v>
      </c>
      <c r="EI280" s="69" t="s">
        <v>235</v>
      </c>
      <c r="EJ280" s="69" t="s">
        <v>235</v>
      </c>
      <c r="EK280" s="69" t="s">
        <v>235</v>
      </c>
      <c r="EL280" s="69" t="s">
        <v>235</v>
      </c>
      <c r="EM280" s="69" t="s">
        <v>235</v>
      </c>
      <c r="EN280" s="21" t="s">
        <v>1320</v>
      </c>
      <c r="EO280" s="65">
        <v>10</v>
      </c>
    </row>
    <row r="281" spans="1:145" ht="57" x14ac:dyDescent="0.45">
      <c r="A281" s="18">
        <v>58</v>
      </c>
      <c r="B281" s="21">
        <v>280</v>
      </c>
      <c r="D281" s="34" t="s">
        <v>1311</v>
      </c>
      <c r="E281" s="21" t="s">
        <v>483</v>
      </c>
      <c r="F281" s="18">
        <v>2017</v>
      </c>
      <c r="G281" s="18">
        <v>2004</v>
      </c>
      <c r="H281" s="21" t="s">
        <v>235</v>
      </c>
      <c r="I281" s="18" t="s">
        <v>178</v>
      </c>
      <c r="J281" s="21" t="s">
        <v>1321</v>
      </c>
      <c r="K281" s="21" t="s">
        <v>180</v>
      </c>
      <c r="L281" s="21" t="s">
        <v>589</v>
      </c>
      <c r="M281" s="21" t="s">
        <v>1314</v>
      </c>
      <c r="N281" s="21">
        <v>23.292128000000002</v>
      </c>
      <c r="O281" s="21">
        <v>68.742832000000007</v>
      </c>
      <c r="P281" s="22" t="s">
        <v>496</v>
      </c>
      <c r="Q281" s="22" t="s">
        <v>497</v>
      </c>
      <c r="R281" s="23" t="s">
        <v>185</v>
      </c>
      <c r="S281" s="18" t="s">
        <v>235</v>
      </c>
      <c r="T281" s="18"/>
      <c r="U281" s="18"/>
      <c r="V281" s="18"/>
      <c r="W281" s="18"/>
      <c r="X281" s="18"/>
      <c r="Y281" s="18"/>
      <c r="Z281" s="18" t="s">
        <v>187</v>
      </c>
      <c r="AA281" s="18"/>
      <c r="AB281" s="18" t="s">
        <v>187</v>
      </c>
      <c r="AC281" s="18"/>
      <c r="AD281" s="18" t="s">
        <v>1315</v>
      </c>
      <c r="AE281" s="53" t="s">
        <v>191</v>
      </c>
      <c r="AF281" s="21" t="s">
        <v>206</v>
      </c>
      <c r="AG281" s="21" t="s">
        <v>206</v>
      </c>
      <c r="AH281" s="21" t="s">
        <v>193</v>
      </c>
      <c r="AI281" s="21" t="s">
        <v>193</v>
      </c>
      <c r="AJ281" s="21" t="s">
        <v>192</v>
      </c>
      <c r="AK281" s="21" t="s">
        <v>192</v>
      </c>
      <c r="AL281" s="21" t="s">
        <v>192</v>
      </c>
      <c r="AM281" s="21" t="s">
        <v>192</v>
      </c>
      <c r="AN281" s="21" t="s">
        <v>207</v>
      </c>
      <c r="AO281" s="21" t="s">
        <v>207</v>
      </c>
      <c r="AP281" s="59" t="s">
        <v>195</v>
      </c>
      <c r="AQ281" s="21" t="s">
        <v>194</v>
      </c>
      <c r="AR281" s="59" t="s">
        <v>1316</v>
      </c>
      <c r="AS281" s="59" t="s">
        <v>195</v>
      </c>
      <c r="AT281" s="59" t="s">
        <v>230</v>
      </c>
      <c r="AU281" s="59" t="s">
        <v>227</v>
      </c>
      <c r="AV281" s="59" t="s">
        <v>195</v>
      </c>
      <c r="AW281" s="59" t="s">
        <v>228</v>
      </c>
      <c r="AX281" s="59" t="s">
        <v>861</v>
      </c>
      <c r="AY281" s="59" t="s">
        <v>195</v>
      </c>
      <c r="AZ281" s="59" t="s">
        <v>230</v>
      </c>
      <c r="BA281" s="59" t="s">
        <v>1317</v>
      </c>
      <c r="BB281" s="59" t="s">
        <v>197</v>
      </c>
      <c r="BC281" s="59" t="s">
        <v>194</v>
      </c>
      <c r="BD281" s="59" t="s">
        <v>1318</v>
      </c>
      <c r="BE281" s="59" t="s">
        <v>197</v>
      </c>
      <c r="BF281" s="59" t="s">
        <v>194</v>
      </c>
      <c r="EA281" s="21" t="s">
        <v>207</v>
      </c>
      <c r="EB281" s="21" t="s">
        <v>207</v>
      </c>
      <c r="EC281" s="21" t="s">
        <v>207</v>
      </c>
      <c r="ED281" s="63">
        <v>3</v>
      </c>
      <c r="EE281" s="68">
        <v>2</v>
      </c>
      <c r="EF281" s="70" t="s">
        <v>235</v>
      </c>
      <c r="EG281" s="67" t="s">
        <v>235</v>
      </c>
      <c r="EH281" s="67" t="s">
        <v>235</v>
      </c>
      <c r="EI281" s="69" t="s">
        <v>235</v>
      </c>
      <c r="EJ281" s="69" t="s">
        <v>235</v>
      </c>
      <c r="EK281" s="69" t="s">
        <v>235</v>
      </c>
      <c r="EL281" s="69" t="s">
        <v>235</v>
      </c>
      <c r="EM281" s="69" t="s">
        <v>235</v>
      </c>
      <c r="EN281" s="21" t="s">
        <v>1320</v>
      </c>
      <c r="EO281" s="65">
        <v>65</v>
      </c>
    </row>
    <row r="282" spans="1:145" ht="57" x14ac:dyDescent="0.45">
      <c r="A282" s="18">
        <v>58</v>
      </c>
      <c r="B282" s="22">
        <v>281</v>
      </c>
      <c r="D282" s="34" t="s">
        <v>1311</v>
      </c>
      <c r="E282" s="21" t="s">
        <v>483</v>
      </c>
      <c r="F282" s="18">
        <v>2017</v>
      </c>
      <c r="G282" s="18">
        <v>2005</v>
      </c>
      <c r="H282" s="21" t="s">
        <v>235</v>
      </c>
      <c r="I282" s="18" t="s">
        <v>178</v>
      </c>
      <c r="J282" s="21" t="s">
        <v>1312</v>
      </c>
      <c r="K282" s="21" t="s">
        <v>1313</v>
      </c>
      <c r="L282" s="21" t="s">
        <v>316</v>
      </c>
      <c r="M282" s="21" t="s">
        <v>1314</v>
      </c>
      <c r="N282" s="21">
        <v>23.292128000000002</v>
      </c>
      <c r="O282" s="21">
        <v>68.742832000000007</v>
      </c>
      <c r="P282" s="22" t="s">
        <v>496</v>
      </c>
      <c r="Q282" s="22" t="s">
        <v>497</v>
      </c>
      <c r="R282" s="23" t="s">
        <v>185</v>
      </c>
      <c r="S282" s="18" t="s">
        <v>235</v>
      </c>
      <c r="T282" s="18"/>
      <c r="U282" s="18"/>
      <c r="V282" s="18"/>
      <c r="W282" s="18"/>
      <c r="X282" s="18"/>
      <c r="Y282" s="18"/>
      <c r="Z282" s="18" t="s">
        <v>187</v>
      </c>
      <c r="AA282" s="18"/>
      <c r="AB282" s="18" t="s">
        <v>187</v>
      </c>
      <c r="AC282" s="18"/>
      <c r="AD282" s="18" t="s">
        <v>1315</v>
      </c>
      <c r="AE282" s="53" t="s">
        <v>191</v>
      </c>
      <c r="AF282" s="21" t="s">
        <v>206</v>
      </c>
      <c r="AG282" s="21" t="s">
        <v>206</v>
      </c>
      <c r="AH282" s="21" t="s">
        <v>193</v>
      </c>
      <c r="AI282" s="21" t="s">
        <v>193</v>
      </c>
      <c r="AJ282" s="21" t="s">
        <v>192</v>
      </c>
      <c r="AK282" s="21" t="s">
        <v>192</v>
      </c>
      <c r="AL282" s="21" t="s">
        <v>192</v>
      </c>
      <c r="AM282" s="21" t="s">
        <v>192</v>
      </c>
      <c r="AN282" s="21" t="s">
        <v>207</v>
      </c>
      <c r="AO282" s="21" t="s">
        <v>207</v>
      </c>
      <c r="AP282" s="59" t="s">
        <v>195</v>
      </c>
      <c r="AQ282" s="21" t="s">
        <v>194</v>
      </c>
      <c r="AR282" s="59" t="s">
        <v>1316</v>
      </c>
      <c r="AS282" s="59" t="s">
        <v>195</v>
      </c>
      <c r="AT282" s="59" t="s">
        <v>230</v>
      </c>
      <c r="AU282" s="59" t="s">
        <v>227</v>
      </c>
      <c r="AV282" s="59" t="s">
        <v>195</v>
      </c>
      <c r="AW282" s="59" t="s">
        <v>228</v>
      </c>
      <c r="AX282" s="59" t="s">
        <v>861</v>
      </c>
      <c r="AY282" s="59" t="s">
        <v>195</v>
      </c>
      <c r="AZ282" s="59" t="s">
        <v>230</v>
      </c>
      <c r="BA282" s="59" t="s">
        <v>1317</v>
      </c>
      <c r="BB282" s="59" t="s">
        <v>197</v>
      </c>
      <c r="BC282" s="59" t="s">
        <v>194</v>
      </c>
      <c r="BD282" s="59" t="s">
        <v>1318</v>
      </c>
      <c r="BE282" s="59" t="s">
        <v>197</v>
      </c>
      <c r="BF282" s="59" t="s">
        <v>194</v>
      </c>
      <c r="EA282" s="21" t="s">
        <v>207</v>
      </c>
      <c r="EB282" s="21" t="s">
        <v>207</v>
      </c>
      <c r="EC282" s="21" t="s">
        <v>207</v>
      </c>
      <c r="ED282" s="63">
        <v>2</v>
      </c>
      <c r="EE282" s="68">
        <v>20</v>
      </c>
      <c r="EF282" s="70" t="s">
        <v>235</v>
      </c>
      <c r="EG282" s="67" t="s">
        <v>235</v>
      </c>
      <c r="EH282" s="67" t="s">
        <v>235</v>
      </c>
      <c r="EI282" s="69" t="s">
        <v>235</v>
      </c>
      <c r="EJ282" s="69" t="s">
        <v>235</v>
      </c>
      <c r="EK282" s="69" t="s">
        <v>235</v>
      </c>
      <c r="EL282" s="69" t="s">
        <v>235</v>
      </c>
      <c r="EM282" s="69" t="s">
        <v>235</v>
      </c>
      <c r="EN282" s="21" t="s">
        <v>1320</v>
      </c>
      <c r="EO282" s="65">
        <v>73</v>
      </c>
    </row>
    <row r="283" spans="1:145" ht="57" x14ac:dyDescent="0.45">
      <c r="A283" s="18">
        <v>58</v>
      </c>
      <c r="B283" s="21">
        <v>282</v>
      </c>
      <c r="D283" s="34" t="s">
        <v>1311</v>
      </c>
      <c r="E283" s="21" t="s">
        <v>483</v>
      </c>
      <c r="F283" s="18">
        <v>2017</v>
      </c>
      <c r="G283" s="18">
        <v>2005</v>
      </c>
      <c r="H283" s="21" t="s">
        <v>235</v>
      </c>
      <c r="I283" s="18" t="s">
        <v>178</v>
      </c>
      <c r="J283" s="21" t="s">
        <v>1321</v>
      </c>
      <c r="K283" s="21" t="s">
        <v>180</v>
      </c>
      <c r="L283" s="21" t="s">
        <v>589</v>
      </c>
      <c r="M283" s="21" t="s">
        <v>1314</v>
      </c>
      <c r="N283" s="21">
        <v>23.292128000000002</v>
      </c>
      <c r="O283" s="21">
        <v>68.742832000000007</v>
      </c>
      <c r="P283" s="22" t="s">
        <v>496</v>
      </c>
      <c r="Q283" s="22" t="s">
        <v>497</v>
      </c>
      <c r="R283" s="23" t="s">
        <v>185</v>
      </c>
      <c r="S283" s="18" t="s">
        <v>235</v>
      </c>
      <c r="T283" s="18"/>
      <c r="U283" s="18"/>
      <c r="V283" s="18"/>
      <c r="W283" s="18"/>
      <c r="X283" s="18"/>
      <c r="Y283" s="18"/>
      <c r="Z283" s="18" t="s">
        <v>187</v>
      </c>
      <c r="AA283" s="18"/>
      <c r="AB283" s="18" t="s">
        <v>187</v>
      </c>
      <c r="AC283" s="18"/>
      <c r="AD283" s="18" t="s">
        <v>1315</v>
      </c>
      <c r="AE283" s="53" t="s">
        <v>191</v>
      </c>
      <c r="AF283" s="21" t="s">
        <v>206</v>
      </c>
      <c r="AG283" s="21" t="s">
        <v>206</v>
      </c>
      <c r="AH283" s="21" t="s">
        <v>193</v>
      </c>
      <c r="AI283" s="21" t="s">
        <v>193</v>
      </c>
      <c r="AJ283" s="21" t="s">
        <v>192</v>
      </c>
      <c r="AK283" s="21" t="s">
        <v>192</v>
      </c>
      <c r="AL283" s="21" t="s">
        <v>192</v>
      </c>
      <c r="AM283" s="21" t="s">
        <v>192</v>
      </c>
      <c r="AN283" s="21" t="s">
        <v>207</v>
      </c>
      <c r="AO283" s="21" t="s">
        <v>207</v>
      </c>
      <c r="AP283" s="59" t="s">
        <v>195</v>
      </c>
      <c r="AQ283" s="21" t="s">
        <v>194</v>
      </c>
      <c r="AR283" s="59" t="s">
        <v>1316</v>
      </c>
      <c r="AS283" s="59" t="s">
        <v>195</v>
      </c>
      <c r="AT283" s="59" t="s">
        <v>230</v>
      </c>
      <c r="AU283" s="59" t="s">
        <v>227</v>
      </c>
      <c r="AV283" s="59" t="s">
        <v>195</v>
      </c>
      <c r="AW283" s="59" t="s">
        <v>228</v>
      </c>
      <c r="AX283" s="59" t="s">
        <v>861</v>
      </c>
      <c r="AY283" s="59" t="s">
        <v>195</v>
      </c>
      <c r="AZ283" s="59" t="s">
        <v>230</v>
      </c>
      <c r="BA283" s="59" t="s">
        <v>1317</v>
      </c>
      <c r="BB283" s="59" t="s">
        <v>197</v>
      </c>
      <c r="BC283" s="59" t="s">
        <v>194</v>
      </c>
      <c r="BD283" s="59" t="s">
        <v>1318</v>
      </c>
      <c r="BE283" s="59" t="s">
        <v>197</v>
      </c>
      <c r="BF283" s="59" t="s">
        <v>194</v>
      </c>
      <c r="EA283" s="21" t="s">
        <v>207</v>
      </c>
      <c r="EB283" s="21" t="s">
        <v>207</v>
      </c>
      <c r="EC283" s="21" t="s">
        <v>207</v>
      </c>
      <c r="ED283" s="63">
        <v>2</v>
      </c>
      <c r="EE283" s="68">
        <v>6</v>
      </c>
      <c r="EF283" s="70" t="s">
        <v>235</v>
      </c>
      <c r="EG283" s="67" t="s">
        <v>235</v>
      </c>
      <c r="EH283" s="67" t="s">
        <v>235</v>
      </c>
      <c r="EI283" s="69" t="s">
        <v>235</v>
      </c>
      <c r="EJ283" s="69" t="s">
        <v>235</v>
      </c>
      <c r="EK283" s="69" t="s">
        <v>235</v>
      </c>
      <c r="EL283" s="69" t="s">
        <v>235</v>
      </c>
      <c r="EM283" s="69" t="s">
        <v>235</v>
      </c>
      <c r="EN283" s="21" t="s">
        <v>1320</v>
      </c>
      <c r="EO283" s="65">
        <v>55</v>
      </c>
    </row>
    <row r="284" spans="1:145" ht="57" x14ac:dyDescent="0.45">
      <c r="A284" s="18">
        <v>58</v>
      </c>
      <c r="B284" s="22">
        <v>283</v>
      </c>
      <c r="D284" s="34" t="s">
        <v>1311</v>
      </c>
      <c r="E284" s="21" t="s">
        <v>483</v>
      </c>
      <c r="F284" s="18">
        <v>2017</v>
      </c>
      <c r="G284" s="18">
        <v>2006</v>
      </c>
      <c r="H284" s="21" t="s">
        <v>235</v>
      </c>
      <c r="I284" s="18" t="s">
        <v>178</v>
      </c>
      <c r="J284" s="21" t="s">
        <v>1321</v>
      </c>
      <c r="K284" s="21" t="s">
        <v>180</v>
      </c>
      <c r="L284" s="21" t="s">
        <v>316</v>
      </c>
      <c r="M284" s="21" t="s">
        <v>1314</v>
      </c>
      <c r="N284" s="21">
        <v>23.292128000000002</v>
      </c>
      <c r="O284" s="21">
        <v>68.742832000000007</v>
      </c>
      <c r="P284" s="22" t="s">
        <v>496</v>
      </c>
      <c r="Q284" s="22" t="s">
        <v>497</v>
      </c>
      <c r="R284" s="23" t="s">
        <v>185</v>
      </c>
      <c r="S284" s="18" t="s">
        <v>235</v>
      </c>
      <c r="T284" s="18"/>
      <c r="U284" s="18"/>
      <c r="V284" s="18"/>
      <c r="W284" s="18"/>
      <c r="X284" s="18"/>
      <c r="Y284" s="18"/>
      <c r="Z284" s="18" t="s">
        <v>187</v>
      </c>
      <c r="AA284" s="18"/>
      <c r="AB284" s="18" t="s">
        <v>187</v>
      </c>
      <c r="AC284" s="18"/>
      <c r="AD284" s="18" t="s">
        <v>1315</v>
      </c>
      <c r="AE284" s="53" t="s">
        <v>191</v>
      </c>
      <c r="AF284" s="21" t="s">
        <v>206</v>
      </c>
      <c r="AG284" s="21" t="s">
        <v>206</v>
      </c>
      <c r="AH284" s="21" t="s">
        <v>193</v>
      </c>
      <c r="AI284" s="21" t="s">
        <v>193</v>
      </c>
      <c r="AJ284" s="21" t="s">
        <v>192</v>
      </c>
      <c r="AK284" s="21" t="s">
        <v>192</v>
      </c>
      <c r="AL284" s="21" t="s">
        <v>192</v>
      </c>
      <c r="AM284" s="21" t="s">
        <v>192</v>
      </c>
      <c r="AN284" s="21" t="s">
        <v>207</v>
      </c>
      <c r="AO284" s="21" t="s">
        <v>207</v>
      </c>
      <c r="AP284" s="59" t="s">
        <v>195</v>
      </c>
      <c r="AQ284" s="21" t="s">
        <v>194</v>
      </c>
      <c r="AR284" s="59" t="s">
        <v>1316</v>
      </c>
      <c r="AS284" s="59" t="s">
        <v>195</v>
      </c>
      <c r="AT284" s="59" t="s">
        <v>230</v>
      </c>
      <c r="AU284" s="59" t="s">
        <v>227</v>
      </c>
      <c r="AV284" s="59" t="s">
        <v>195</v>
      </c>
      <c r="AW284" s="59" t="s">
        <v>228</v>
      </c>
      <c r="AX284" s="59" t="s">
        <v>861</v>
      </c>
      <c r="AY284" s="59" t="s">
        <v>195</v>
      </c>
      <c r="AZ284" s="59" t="s">
        <v>230</v>
      </c>
      <c r="BA284" s="59" t="s">
        <v>1317</v>
      </c>
      <c r="BB284" s="59" t="s">
        <v>197</v>
      </c>
      <c r="BC284" s="59" t="s">
        <v>194</v>
      </c>
      <c r="BD284" s="59" t="s">
        <v>1318</v>
      </c>
      <c r="BE284" s="59" t="s">
        <v>197</v>
      </c>
      <c r="BF284" s="59" t="s">
        <v>194</v>
      </c>
      <c r="EA284" s="21" t="s">
        <v>207</v>
      </c>
      <c r="EB284" s="21" t="s">
        <v>207</v>
      </c>
      <c r="EC284" s="21" t="s">
        <v>207</v>
      </c>
      <c r="ED284" s="63">
        <v>1</v>
      </c>
      <c r="EE284" s="68">
        <v>55</v>
      </c>
      <c r="EF284" s="70" t="s">
        <v>235</v>
      </c>
      <c r="EG284" s="67" t="s">
        <v>235</v>
      </c>
      <c r="EH284" s="67" t="s">
        <v>235</v>
      </c>
      <c r="EI284" s="69" t="s">
        <v>235</v>
      </c>
      <c r="EJ284" s="69" t="s">
        <v>235</v>
      </c>
      <c r="EK284" s="69" t="s">
        <v>235</v>
      </c>
      <c r="EL284" s="69" t="s">
        <v>235</v>
      </c>
      <c r="EM284" s="69" t="s">
        <v>235</v>
      </c>
      <c r="EN284" s="21" t="s">
        <v>1320</v>
      </c>
      <c r="EO284" s="65">
        <v>69</v>
      </c>
    </row>
    <row r="285" spans="1:145" ht="57" x14ac:dyDescent="0.45">
      <c r="A285" s="18">
        <v>58</v>
      </c>
      <c r="B285" s="21">
        <v>284</v>
      </c>
      <c r="D285" s="34" t="s">
        <v>1311</v>
      </c>
      <c r="E285" s="21" t="s">
        <v>483</v>
      </c>
      <c r="F285" s="18">
        <v>2017</v>
      </c>
      <c r="G285" s="18">
        <v>2006</v>
      </c>
      <c r="H285" s="21" t="s">
        <v>235</v>
      </c>
      <c r="I285" s="18" t="s">
        <v>178</v>
      </c>
      <c r="J285" s="21" t="s">
        <v>1321</v>
      </c>
      <c r="K285" s="21" t="s">
        <v>180</v>
      </c>
      <c r="L285" s="21" t="s">
        <v>589</v>
      </c>
      <c r="M285" s="21" t="s">
        <v>1314</v>
      </c>
      <c r="N285" s="21">
        <v>23.292128000000002</v>
      </c>
      <c r="O285" s="21">
        <v>68.742832000000007</v>
      </c>
      <c r="P285" s="22" t="s">
        <v>496</v>
      </c>
      <c r="Q285" s="22" t="s">
        <v>497</v>
      </c>
      <c r="R285" s="23" t="s">
        <v>185</v>
      </c>
      <c r="S285" s="18" t="s">
        <v>235</v>
      </c>
      <c r="T285" s="18"/>
      <c r="U285" s="18"/>
      <c r="V285" s="18"/>
      <c r="W285" s="18"/>
      <c r="X285" s="18"/>
      <c r="Y285" s="18"/>
      <c r="Z285" s="18" t="s">
        <v>187</v>
      </c>
      <c r="AA285" s="18"/>
      <c r="AB285" s="18" t="s">
        <v>187</v>
      </c>
      <c r="AC285" s="18"/>
      <c r="AD285" s="18" t="s">
        <v>1315</v>
      </c>
      <c r="AE285" s="53" t="s">
        <v>191</v>
      </c>
      <c r="AF285" s="21" t="s">
        <v>206</v>
      </c>
      <c r="AG285" s="21" t="s">
        <v>206</v>
      </c>
      <c r="AH285" s="21" t="s">
        <v>193</v>
      </c>
      <c r="AI285" s="21" t="s">
        <v>193</v>
      </c>
      <c r="AJ285" s="21" t="s">
        <v>192</v>
      </c>
      <c r="AK285" s="21" t="s">
        <v>192</v>
      </c>
      <c r="AL285" s="21" t="s">
        <v>192</v>
      </c>
      <c r="AM285" s="21" t="s">
        <v>192</v>
      </c>
      <c r="AN285" s="21" t="s">
        <v>207</v>
      </c>
      <c r="AO285" s="21" t="s">
        <v>207</v>
      </c>
      <c r="AP285" s="59" t="s">
        <v>195</v>
      </c>
      <c r="AQ285" s="21" t="s">
        <v>194</v>
      </c>
      <c r="AR285" s="59" t="s">
        <v>1316</v>
      </c>
      <c r="AS285" s="59" t="s">
        <v>195</v>
      </c>
      <c r="AT285" s="59" t="s">
        <v>230</v>
      </c>
      <c r="AU285" s="59" t="s">
        <v>227</v>
      </c>
      <c r="AV285" s="59" t="s">
        <v>195</v>
      </c>
      <c r="AW285" s="59" t="s">
        <v>228</v>
      </c>
      <c r="AX285" s="59" t="s">
        <v>861</v>
      </c>
      <c r="AY285" s="59" t="s">
        <v>195</v>
      </c>
      <c r="AZ285" s="59" t="s">
        <v>230</v>
      </c>
      <c r="BA285" s="59" t="s">
        <v>1317</v>
      </c>
      <c r="BB285" s="59" t="s">
        <v>197</v>
      </c>
      <c r="BC285" s="59" t="s">
        <v>194</v>
      </c>
      <c r="BD285" s="59" t="s">
        <v>1318</v>
      </c>
      <c r="BE285" s="59" t="s">
        <v>197</v>
      </c>
      <c r="BF285" s="59" t="s">
        <v>194</v>
      </c>
      <c r="EA285" s="21" t="s">
        <v>207</v>
      </c>
      <c r="EB285" s="21" t="s">
        <v>207</v>
      </c>
      <c r="EC285" s="21" t="s">
        <v>207</v>
      </c>
      <c r="ED285" s="63">
        <v>1</v>
      </c>
      <c r="EE285" s="68">
        <v>25</v>
      </c>
      <c r="EF285" s="70" t="s">
        <v>235</v>
      </c>
      <c r="EG285" s="71" t="s">
        <v>235</v>
      </c>
      <c r="EH285" s="67" t="s">
        <v>235</v>
      </c>
      <c r="EI285" s="69" t="s">
        <v>235</v>
      </c>
      <c r="EJ285" s="69" t="s">
        <v>235</v>
      </c>
      <c r="EK285" s="69" t="s">
        <v>235</v>
      </c>
      <c r="EL285" s="69" t="s">
        <v>235</v>
      </c>
      <c r="EM285" s="69" t="s">
        <v>235</v>
      </c>
      <c r="EN285" s="21" t="s">
        <v>1320</v>
      </c>
      <c r="EO285" s="65">
        <v>71</v>
      </c>
    </row>
    <row r="286" spans="1:145" ht="71.25" x14ac:dyDescent="0.45">
      <c r="A286" s="21">
        <v>59</v>
      </c>
      <c r="B286" s="22">
        <v>285</v>
      </c>
      <c r="C286" s="21">
        <v>59</v>
      </c>
      <c r="D286" s="52" t="s">
        <v>1057</v>
      </c>
      <c r="E286" s="21" t="s">
        <v>177</v>
      </c>
      <c r="F286" s="21">
        <v>2001</v>
      </c>
      <c r="G286" s="21">
        <v>1994</v>
      </c>
      <c r="H286" s="21" t="s">
        <v>235</v>
      </c>
      <c r="I286" s="18" t="s">
        <v>178</v>
      </c>
      <c r="J286" s="21" t="s">
        <v>1058</v>
      </c>
      <c r="K286" s="21" t="s">
        <v>520</v>
      </c>
      <c r="L286" s="21" t="s">
        <v>797</v>
      </c>
      <c r="M286" s="21" t="s">
        <v>946</v>
      </c>
      <c r="N286" s="21">
        <v>24.322533</v>
      </c>
      <c r="O286" s="21">
        <v>-110.325999</v>
      </c>
      <c r="P286" s="22" t="s">
        <v>947</v>
      </c>
      <c r="Q286" s="22" t="s">
        <v>948</v>
      </c>
      <c r="R286" s="23" t="s">
        <v>301</v>
      </c>
      <c r="S286" s="18" t="s">
        <v>235</v>
      </c>
      <c r="Z286" s="21" t="s">
        <v>187</v>
      </c>
      <c r="AA286" s="21" t="s">
        <v>187</v>
      </c>
      <c r="AD286" s="21" t="s">
        <v>1059</v>
      </c>
      <c r="AE286" s="22" t="s">
        <v>302</v>
      </c>
      <c r="AF286" s="22" t="s">
        <v>302</v>
      </c>
      <c r="AG286" s="22" t="s">
        <v>302</v>
      </c>
      <c r="AH286" s="22" t="s">
        <v>302</v>
      </c>
      <c r="AI286" s="22" t="s">
        <v>302</v>
      </c>
      <c r="AJ286" s="22" t="s">
        <v>302</v>
      </c>
      <c r="AK286" s="22" t="s">
        <v>302</v>
      </c>
      <c r="AL286" s="22" t="s">
        <v>302</v>
      </c>
      <c r="AM286" s="22" t="s">
        <v>302</v>
      </c>
      <c r="AN286" s="22" t="s">
        <v>302</v>
      </c>
      <c r="AO286" s="22" t="s">
        <v>302</v>
      </c>
      <c r="AP286" s="35" t="s">
        <v>302</v>
      </c>
      <c r="AQ286" s="35" t="s">
        <v>302</v>
      </c>
      <c r="EA286" s="35" t="s">
        <v>302</v>
      </c>
      <c r="EB286" s="35" t="s">
        <v>302</v>
      </c>
      <c r="EC286" s="35" t="s">
        <v>302</v>
      </c>
      <c r="ED286" s="63">
        <v>8.3333333333333329E-2</v>
      </c>
      <c r="EE286" s="68" t="s">
        <v>235</v>
      </c>
      <c r="EF286" s="70" t="s">
        <v>235</v>
      </c>
      <c r="EG286" s="70" t="s">
        <v>235</v>
      </c>
      <c r="EH286" s="72">
        <v>1994</v>
      </c>
      <c r="EI286" s="69" t="s">
        <v>235</v>
      </c>
      <c r="EJ286" s="69" t="s">
        <v>235</v>
      </c>
      <c r="EK286" s="69" t="s">
        <v>235</v>
      </c>
      <c r="EL286" s="69" t="s">
        <v>235</v>
      </c>
      <c r="EM286" s="69" t="s">
        <v>235</v>
      </c>
      <c r="EN286" s="21" t="s">
        <v>1060</v>
      </c>
      <c r="EO286" s="64">
        <v>96</v>
      </c>
    </row>
    <row r="287" spans="1:145" ht="71.25" x14ac:dyDescent="0.45">
      <c r="A287" s="21">
        <v>59</v>
      </c>
      <c r="B287" s="21">
        <v>286</v>
      </c>
      <c r="D287" s="52" t="s">
        <v>1057</v>
      </c>
      <c r="E287" s="21" t="s">
        <v>177</v>
      </c>
      <c r="F287" s="21">
        <v>2001</v>
      </c>
      <c r="G287" s="21">
        <v>1994</v>
      </c>
      <c r="H287" s="21" t="s">
        <v>235</v>
      </c>
      <c r="I287" s="18" t="s">
        <v>178</v>
      </c>
      <c r="J287" s="21" t="s">
        <v>1058</v>
      </c>
      <c r="K287" s="21" t="s">
        <v>520</v>
      </c>
      <c r="L287" s="21" t="s">
        <v>797</v>
      </c>
      <c r="M287" s="21" t="s">
        <v>946</v>
      </c>
      <c r="N287" s="21">
        <v>24.322533</v>
      </c>
      <c r="O287" s="21">
        <v>-110.325999</v>
      </c>
      <c r="P287" s="22" t="s">
        <v>947</v>
      </c>
      <c r="Q287" s="22" t="s">
        <v>948</v>
      </c>
      <c r="R287" s="23" t="s">
        <v>301</v>
      </c>
      <c r="S287" s="18" t="s">
        <v>235</v>
      </c>
      <c r="Z287" s="21" t="s">
        <v>187</v>
      </c>
      <c r="AA287" s="21" t="s">
        <v>187</v>
      </c>
      <c r="AD287" s="21" t="s">
        <v>1059</v>
      </c>
      <c r="AE287" s="22" t="s">
        <v>302</v>
      </c>
      <c r="AF287" s="22" t="s">
        <v>302</v>
      </c>
      <c r="AG287" s="22" t="s">
        <v>302</v>
      </c>
      <c r="AH287" s="22" t="s">
        <v>302</v>
      </c>
      <c r="AI287" s="22" t="s">
        <v>302</v>
      </c>
      <c r="AJ287" s="22" t="s">
        <v>302</v>
      </c>
      <c r="AK287" s="22" t="s">
        <v>302</v>
      </c>
      <c r="AL287" s="22" t="s">
        <v>302</v>
      </c>
      <c r="AM287" s="22" t="s">
        <v>302</v>
      </c>
      <c r="AN287" s="22" t="s">
        <v>302</v>
      </c>
      <c r="AO287" s="22" t="s">
        <v>302</v>
      </c>
      <c r="AP287" s="35" t="s">
        <v>302</v>
      </c>
      <c r="AQ287" s="35" t="s">
        <v>302</v>
      </c>
      <c r="EA287" s="35" t="s">
        <v>302</v>
      </c>
      <c r="EB287" s="35" t="s">
        <v>302</v>
      </c>
      <c r="EC287" s="35" t="s">
        <v>302</v>
      </c>
      <c r="ED287" s="63">
        <v>0.5</v>
      </c>
      <c r="EE287" s="68" t="s">
        <v>235</v>
      </c>
      <c r="EF287" s="70" t="s">
        <v>235</v>
      </c>
      <c r="EG287" s="70" t="s">
        <v>235</v>
      </c>
      <c r="EH287" s="72">
        <v>1994</v>
      </c>
      <c r="EI287" s="69" t="s">
        <v>235</v>
      </c>
      <c r="EJ287" s="69" t="s">
        <v>235</v>
      </c>
      <c r="EK287" s="69" t="s">
        <v>235</v>
      </c>
      <c r="EL287" s="69" t="s">
        <v>235</v>
      </c>
      <c r="EM287" s="69" t="s">
        <v>235</v>
      </c>
      <c r="EN287" s="21" t="s">
        <v>1060</v>
      </c>
      <c r="EO287" s="64">
        <v>86</v>
      </c>
    </row>
    <row r="288" spans="1:145" ht="71.25" x14ac:dyDescent="0.45">
      <c r="A288" s="21">
        <v>59</v>
      </c>
      <c r="B288" s="22">
        <v>287</v>
      </c>
      <c r="D288" s="52" t="s">
        <v>1057</v>
      </c>
      <c r="E288" s="21" t="s">
        <v>177</v>
      </c>
      <c r="F288" s="21">
        <v>2001</v>
      </c>
      <c r="G288" s="21">
        <v>1994</v>
      </c>
      <c r="H288" s="21" t="s">
        <v>235</v>
      </c>
      <c r="I288" s="18" t="s">
        <v>178</v>
      </c>
      <c r="J288" s="21" t="s">
        <v>1058</v>
      </c>
      <c r="K288" s="21" t="s">
        <v>520</v>
      </c>
      <c r="L288" s="21" t="s">
        <v>797</v>
      </c>
      <c r="M288" s="21" t="s">
        <v>946</v>
      </c>
      <c r="N288" s="21">
        <v>24.322533</v>
      </c>
      <c r="O288" s="21">
        <v>-110.325999</v>
      </c>
      <c r="P288" s="22" t="s">
        <v>947</v>
      </c>
      <c r="Q288" s="22" t="s">
        <v>948</v>
      </c>
      <c r="R288" s="23" t="s">
        <v>301</v>
      </c>
      <c r="S288" s="18" t="s">
        <v>235</v>
      </c>
      <c r="Z288" s="21" t="s">
        <v>187</v>
      </c>
      <c r="AA288" s="21" t="s">
        <v>187</v>
      </c>
      <c r="AD288" s="21" t="s">
        <v>1059</v>
      </c>
      <c r="AE288" s="22" t="s">
        <v>302</v>
      </c>
      <c r="AF288" s="22" t="s">
        <v>302</v>
      </c>
      <c r="AG288" s="22" t="s">
        <v>302</v>
      </c>
      <c r="AH288" s="22" t="s">
        <v>302</v>
      </c>
      <c r="AI288" s="22" t="s">
        <v>302</v>
      </c>
      <c r="AJ288" s="22" t="s">
        <v>302</v>
      </c>
      <c r="AK288" s="22" t="s">
        <v>302</v>
      </c>
      <c r="AL288" s="22" t="s">
        <v>302</v>
      </c>
      <c r="AM288" s="22" t="s">
        <v>302</v>
      </c>
      <c r="AN288" s="22" t="s">
        <v>302</v>
      </c>
      <c r="AO288" s="22" t="s">
        <v>302</v>
      </c>
      <c r="AP288" s="35" t="s">
        <v>302</v>
      </c>
      <c r="AQ288" s="35" t="s">
        <v>302</v>
      </c>
      <c r="EA288" s="35" t="s">
        <v>302</v>
      </c>
      <c r="EB288" s="35" t="s">
        <v>302</v>
      </c>
      <c r="EC288" s="35" t="s">
        <v>302</v>
      </c>
      <c r="ED288" s="63">
        <v>1.5</v>
      </c>
      <c r="EE288" s="68" t="s">
        <v>235</v>
      </c>
      <c r="EF288" s="70" t="s">
        <v>235</v>
      </c>
      <c r="EG288" s="70" t="s">
        <v>235</v>
      </c>
      <c r="EH288" s="72">
        <v>1994</v>
      </c>
      <c r="EI288" s="69" t="s">
        <v>235</v>
      </c>
      <c r="EJ288" s="69" t="s">
        <v>235</v>
      </c>
      <c r="EK288" s="69" t="s">
        <v>235</v>
      </c>
      <c r="EL288" s="69" t="s">
        <v>235</v>
      </c>
      <c r="EM288" s="69" t="s">
        <v>235</v>
      </c>
      <c r="EN288" s="21" t="s">
        <v>1060</v>
      </c>
      <c r="EO288" s="64">
        <v>77</v>
      </c>
    </row>
    <row r="289" spans="1:146" ht="71.25" x14ac:dyDescent="0.45">
      <c r="A289" s="21">
        <v>59</v>
      </c>
      <c r="B289" s="21">
        <v>288</v>
      </c>
      <c r="D289" s="52" t="s">
        <v>1057</v>
      </c>
      <c r="E289" s="21" t="s">
        <v>177</v>
      </c>
      <c r="F289" s="21">
        <v>2001</v>
      </c>
      <c r="G289" s="21">
        <v>1994</v>
      </c>
      <c r="H289" s="21" t="s">
        <v>235</v>
      </c>
      <c r="I289" s="18" t="s">
        <v>178</v>
      </c>
      <c r="J289" s="21" t="s">
        <v>1058</v>
      </c>
      <c r="K289" s="21" t="s">
        <v>520</v>
      </c>
      <c r="L289" s="21" t="s">
        <v>797</v>
      </c>
      <c r="M289" s="21" t="s">
        <v>946</v>
      </c>
      <c r="N289" s="21">
        <v>24.322533</v>
      </c>
      <c r="O289" s="21">
        <v>-110.325999</v>
      </c>
      <c r="P289" s="22" t="s">
        <v>947</v>
      </c>
      <c r="Q289" s="22" t="s">
        <v>948</v>
      </c>
      <c r="R289" s="23" t="s">
        <v>301</v>
      </c>
      <c r="S289" s="18" t="s">
        <v>235</v>
      </c>
      <c r="Z289" s="21" t="s">
        <v>187</v>
      </c>
      <c r="AA289" s="21" t="s">
        <v>187</v>
      </c>
      <c r="AD289" s="21" t="s">
        <v>1059</v>
      </c>
      <c r="AE289" s="22" t="s">
        <v>302</v>
      </c>
      <c r="AF289" s="22" t="s">
        <v>302</v>
      </c>
      <c r="AG289" s="22" t="s">
        <v>302</v>
      </c>
      <c r="AH289" s="22" t="s">
        <v>302</v>
      </c>
      <c r="AI289" s="22" t="s">
        <v>302</v>
      </c>
      <c r="AJ289" s="22" t="s">
        <v>302</v>
      </c>
      <c r="AK289" s="22" t="s">
        <v>302</v>
      </c>
      <c r="AL289" s="22" t="s">
        <v>302</v>
      </c>
      <c r="AM289" s="22" t="s">
        <v>302</v>
      </c>
      <c r="AN289" s="22" t="s">
        <v>302</v>
      </c>
      <c r="AO289" s="22" t="s">
        <v>302</v>
      </c>
      <c r="AP289" s="35" t="s">
        <v>302</v>
      </c>
      <c r="AQ289" s="35" t="s">
        <v>302</v>
      </c>
      <c r="EA289" s="35" t="s">
        <v>302</v>
      </c>
      <c r="EB289" s="35" t="s">
        <v>302</v>
      </c>
      <c r="EC289" s="35" t="s">
        <v>302</v>
      </c>
      <c r="ED289" s="63">
        <v>2</v>
      </c>
      <c r="EE289" s="68" t="s">
        <v>235</v>
      </c>
      <c r="EF289" s="70" t="s">
        <v>235</v>
      </c>
      <c r="EG289" s="70" t="s">
        <v>235</v>
      </c>
      <c r="EH289" s="72">
        <v>1994</v>
      </c>
      <c r="EI289" s="69" t="s">
        <v>235</v>
      </c>
      <c r="EJ289" s="69" t="s">
        <v>235</v>
      </c>
      <c r="EK289" s="69" t="s">
        <v>235</v>
      </c>
      <c r="EL289" s="69" t="s">
        <v>235</v>
      </c>
      <c r="EM289" s="69" t="s">
        <v>235</v>
      </c>
      <c r="EN289" s="21" t="s">
        <v>1060</v>
      </c>
      <c r="EO289" s="64">
        <v>74</v>
      </c>
    </row>
    <row r="290" spans="1:146" ht="71.25" x14ac:dyDescent="0.45">
      <c r="A290" s="21">
        <v>59</v>
      </c>
      <c r="B290" s="22">
        <v>289</v>
      </c>
      <c r="D290" s="52" t="s">
        <v>1057</v>
      </c>
      <c r="E290" s="21" t="s">
        <v>177</v>
      </c>
      <c r="F290" s="21">
        <v>2001</v>
      </c>
      <c r="G290" s="21">
        <v>1994</v>
      </c>
      <c r="H290" s="21" t="s">
        <v>235</v>
      </c>
      <c r="I290" s="18" t="s">
        <v>178</v>
      </c>
      <c r="J290" s="21" t="s">
        <v>1061</v>
      </c>
      <c r="K290" s="21" t="s">
        <v>520</v>
      </c>
      <c r="L290" s="21" t="s">
        <v>797</v>
      </c>
      <c r="M290" s="21" t="s">
        <v>946</v>
      </c>
      <c r="N290" s="21">
        <v>24.322533</v>
      </c>
      <c r="O290" s="21">
        <v>-110.325999</v>
      </c>
      <c r="P290" s="22" t="s">
        <v>947</v>
      </c>
      <c r="Q290" s="22" t="s">
        <v>948</v>
      </c>
      <c r="R290" s="23" t="s">
        <v>301</v>
      </c>
      <c r="S290" s="18" t="s">
        <v>235</v>
      </c>
      <c r="Z290" s="21" t="s">
        <v>187</v>
      </c>
      <c r="AA290" s="21" t="s">
        <v>187</v>
      </c>
      <c r="AD290" s="21" t="s">
        <v>1059</v>
      </c>
      <c r="AE290" s="22" t="s">
        <v>302</v>
      </c>
      <c r="AF290" s="22" t="s">
        <v>302</v>
      </c>
      <c r="AG290" s="22" t="s">
        <v>302</v>
      </c>
      <c r="AH290" s="22" t="s">
        <v>302</v>
      </c>
      <c r="AI290" s="22" t="s">
        <v>302</v>
      </c>
      <c r="AJ290" s="22" t="s">
        <v>302</v>
      </c>
      <c r="AK290" s="22" t="s">
        <v>302</v>
      </c>
      <c r="AL290" s="22" t="s">
        <v>302</v>
      </c>
      <c r="AM290" s="22" t="s">
        <v>302</v>
      </c>
      <c r="AN290" s="22" t="s">
        <v>302</v>
      </c>
      <c r="AO290" s="22" t="s">
        <v>302</v>
      </c>
      <c r="AP290" s="35" t="s">
        <v>302</v>
      </c>
      <c r="AQ290" s="35" t="s">
        <v>302</v>
      </c>
      <c r="EA290" s="35" t="s">
        <v>302</v>
      </c>
      <c r="EB290" s="35" t="s">
        <v>302</v>
      </c>
      <c r="EC290" s="35" t="s">
        <v>302</v>
      </c>
      <c r="ED290" s="63">
        <v>4</v>
      </c>
      <c r="EE290" s="68" t="s">
        <v>235</v>
      </c>
      <c r="EF290" s="70" t="s">
        <v>235</v>
      </c>
      <c r="EG290" s="70" t="s">
        <v>235</v>
      </c>
      <c r="EH290" s="72">
        <v>1994</v>
      </c>
      <c r="EI290" s="69" t="s">
        <v>235</v>
      </c>
      <c r="EJ290" s="69" t="s">
        <v>235</v>
      </c>
      <c r="EK290" s="69" t="s">
        <v>235</v>
      </c>
      <c r="EL290" s="69" t="s">
        <v>235</v>
      </c>
      <c r="EM290" s="69" t="s">
        <v>235</v>
      </c>
      <c r="EN290" s="21" t="s">
        <v>1060</v>
      </c>
      <c r="EO290" s="64">
        <v>74</v>
      </c>
    </row>
    <row r="291" spans="1:146" ht="128.25" x14ac:dyDescent="0.45">
      <c r="A291" s="21">
        <v>60</v>
      </c>
      <c r="B291" s="21">
        <v>290</v>
      </c>
      <c r="C291" s="21">
        <v>60</v>
      </c>
      <c r="D291" s="52" t="s">
        <v>1062</v>
      </c>
      <c r="E291" s="21" t="s">
        <v>549</v>
      </c>
      <c r="F291" s="21">
        <v>2013</v>
      </c>
      <c r="G291" s="21" t="s">
        <v>1063</v>
      </c>
      <c r="H291" s="21">
        <v>2012</v>
      </c>
      <c r="I291" s="18" t="s">
        <v>178</v>
      </c>
      <c r="J291" s="21" t="s">
        <v>1064</v>
      </c>
      <c r="K291" s="21" t="s">
        <v>180</v>
      </c>
      <c r="L291" s="21" t="s">
        <v>365</v>
      </c>
      <c r="M291" s="21" t="s">
        <v>1065</v>
      </c>
      <c r="N291" s="21">
        <v>13.842383</v>
      </c>
      <c r="O291" s="21">
        <v>109.21974400000001</v>
      </c>
      <c r="P291" s="22" t="s">
        <v>183</v>
      </c>
      <c r="Q291" s="22" t="s">
        <v>184</v>
      </c>
      <c r="R291" s="23" t="s">
        <v>185</v>
      </c>
      <c r="S291" s="21" t="s">
        <v>1066</v>
      </c>
      <c r="T291" s="21" t="s">
        <v>187</v>
      </c>
      <c r="W291" s="21" t="s">
        <v>187</v>
      </c>
      <c r="Z291" s="21" t="s">
        <v>187</v>
      </c>
      <c r="AD291" s="21" t="s">
        <v>1067</v>
      </c>
      <c r="AE291" s="32" t="s">
        <v>275</v>
      </c>
      <c r="AF291" s="22" t="s">
        <v>206</v>
      </c>
      <c r="AG291" s="22" t="s">
        <v>206</v>
      </c>
      <c r="AH291" s="21" t="s">
        <v>192</v>
      </c>
      <c r="AI291" s="21" t="s">
        <v>192</v>
      </c>
      <c r="AJ291" s="21" t="s">
        <v>193</v>
      </c>
      <c r="AK291" s="21" t="s">
        <v>192</v>
      </c>
      <c r="AL291" s="21" t="s">
        <v>192</v>
      </c>
      <c r="AM291" s="21" t="s">
        <v>192</v>
      </c>
      <c r="AN291" s="21" t="s">
        <v>192</v>
      </c>
      <c r="AO291" s="21" t="s">
        <v>207</v>
      </c>
      <c r="AP291" s="22" t="s">
        <v>194</v>
      </c>
      <c r="AQ291" s="22" t="s">
        <v>226</v>
      </c>
      <c r="AR291" s="22" t="s">
        <v>881</v>
      </c>
      <c r="AS291" s="22" t="s">
        <v>226</v>
      </c>
      <c r="AT291" s="22" t="s">
        <v>882</v>
      </c>
      <c r="AU291" s="22" t="s">
        <v>1068</v>
      </c>
      <c r="AV291" s="22" t="s">
        <v>226</v>
      </c>
      <c r="AW291" s="22" t="s">
        <v>882</v>
      </c>
      <c r="AX291" s="22" t="s">
        <v>1069</v>
      </c>
      <c r="AY291" s="22" t="s">
        <v>226</v>
      </c>
      <c r="AZ291" s="22" t="s">
        <v>882</v>
      </c>
      <c r="BA291" s="22" t="s">
        <v>1070</v>
      </c>
      <c r="BB291" s="22" t="s">
        <v>226</v>
      </c>
      <c r="BC291" s="22" t="s">
        <v>882</v>
      </c>
      <c r="BD291" s="22" t="s">
        <v>1071</v>
      </c>
      <c r="BE291" s="22" t="s">
        <v>194</v>
      </c>
      <c r="BF291" s="22" t="s">
        <v>197</v>
      </c>
      <c r="BG291" s="22" t="s">
        <v>1072</v>
      </c>
      <c r="BH291" s="22" t="s">
        <v>194</v>
      </c>
      <c r="BI291" s="22" t="s">
        <v>197</v>
      </c>
      <c r="BJ291" s="22" t="s">
        <v>1073</v>
      </c>
      <c r="BK291" s="22" t="s">
        <v>194</v>
      </c>
      <c r="BL291" s="22" t="s">
        <v>197</v>
      </c>
      <c r="BM291" s="22" t="s">
        <v>1074</v>
      </c>
      <c r="BN291" s="22" t="s">
        <v>194</v>
      </c>
      <c r="BO291" s="22" t="s">
        <v>197</v>
      </c>
      <c r="BP291" s="22" t="s">
        <v>1075</v>
      </c>
      <c r="BQ291" s="22" t="s">
        <v>226</v>
      </c>
      <c r="BR291" s="22" t="s">
        <v>233</v>
      </c>
      <c r="BS291" s="22" t="s">
        <v>1076</v>
      </c>
      <c r="BT291" s="22" t="s">
        <v>194</v>
      </c>
      <c r="BU291" s="22" t="s">
        <v>197</v>
      </c>
      <c r="BV291" s="22" t="s">
        <v>1077</v>
      </c>
      <c r="BW291" s="22" t="s">
        <v>194</v>
      </c>
      <c r="BX291" s="22" t="s">
        <v>197</v>
      </c>
      <c r="BY291" s="22" t="s">
        <v>1078</v>
      </c>
      <c r="BZ291" s="22" t="s">
        <v>194</v>
      </c>
      <c r="CA291" s="22" t="s">
        <v>197</v>
      </c>
      <c r="EA291" s="21" t="s">
        <v>206</v>
      </c>
      <c r="EB291" s="21" t="s">
        <v>207</v>
      </c>
      <c r="EC291" s="21" t="s">
        <v>207</v>
      </c>
      <c r="ED291" s="63">
        <v>22</v>
      </c>
      <c r="EE291" s="68">
        <v>150</v>
      </c>
      <c r="EF291" s="70">
        <v>850000</v>
      </c>
      <c r="EG291" s="70" t="s">
        <v>209</v>
      </c>
      <c r="EH291" s="72">
        <v>2012</v>
      </c>
      <c r="EI291" s="69">
        <v>5667</v>
      </c>
      <c r="EJ291" s="69">
        <v>5382.2006107159696</v>
      </c>
      <c r="EK291" s="69">
        <v>244.64548230527134</v>
      </c>
      <c r="EL291" s="69">
        <v>417.70874988615873</v>
      </c>
      <c r="EM291" s="69">
        <v>18.986761358461759</v>
      </c>
      <c r="EN291" s="21" t="s">
        <v>1079</v>
      </c>
      <c r="EO291" s="64" t="s">
        <v>235</v>
      </c>
    </row>
    <row r="292" spans="1:146" ht="42.75" x14ac:dyDescent="0.45">
      <c r="A292" s="21">
        <v>61</v>
      </c>
      <c r="B292" s="22">
        <v>291</v>
      </c>
      <c r="C292" s="22">
        <v>61</v>
      </c>
      <c r="D292" s="35" t="s">
        <v>1080</v>
      </c>
      <c r="E292" s="21" t="s">
        <v>177</v>
      </c>
      <c r="F292" s="21">
        <v>2014</v>
      </c>
      <c r="G292" s="21" t="s">
        <v>235</v>
      </c>
      <c r="H292" s="21" t="s">
        <v>235</v>
      </c>
      <c r="I292" s="18" t="s">
        <v>296</v>
      </c>
      <c r="J292" s="21" t="s">
        <v>1081</v>
      </c>
      <c r="M292" s="21" t="s">
        <v>1065</v>
      </c>
      <c r="N292" s="21">
        <v>13.842383</v>
      </c>
      <c r="O292" s="21">
        <v>109.21974400000001</v>
      </c>
      <c r="P292" s="22" t="s">
        <v>183</v>
      </c>
      <c r="Q292" s="22" t="s">
        <v>184</v>
      </c>
      <c r="R292" s="23" t="s">
        <v>185</v>
      </c>
      <c r="S292" s="21" t="s">
        <v>1082</v>
      </c>
      <c r="T292" s="21" t="s">
        <v>187</v>
      </c>
      <c r="AE292" s="22" t="s">
        <v>302</v>
      </c>
      <c r="AF292" s="22" t="s">
        <v>302</v>
      </c>
      <c r="AG292" s="22" t="s">
        <v>302</v>
      </c>
      <c r="AH292" s="22" t="s">
        <v>302</v>
      </c>
      <c r="AI292" s="22" t="s">
        <v>302</v>
      </c>
      <c r="AJ292" s="22" t="s">
        <v>302</v>
      </c>
      <c r="AK292" s="22" t="s">
        <v>302</v>
      </c>
      <c r="AL292" s="22" t="s">
        <v>302</v>
      </c>
      <c r="AM292" s="22" t="s">
        <v>302</v>
      </c>
      <c r="AN292" s="22" t="s">
        <v>302</v>
      </c>
      <c r="AO292" s="22" t="s">
        <v>302</v>
      </c>
      <c r="AP292" s="35" t="s">
        <v>302</v>
      </c>
      <c r="AQ292" s="35" t="s">
        <v>302</v>
      </c>
      <c r="EA292" s="35" t="s">
        <v>302</v>
      </c>
      <c r="EB292" s="35" t="s">
        <v>302</v>
      </c>
      <c r="EC292" s="35" t="s">
        <v>302</v>
      </c>
      <c r="ED292" s="63">
        <v>4</v>
      </c>
      <c r="EE292" s="68">
        <v>150</v>
      </c>
      <c r="EF292" s="69">
        <v>895181</v>
      </c>
      <c r="EG292" s="70" t="s">
        <v>209</v>
      </c>
      <c r="EH292" s="72">
        <v>2013</v>
      </c>
      <c r="EI292" s="69">
        <v>5968</v>
      </c>
      <c r="EJ292" s="69">
        <v>5586.2444935315307</v>
      </c>
      <c r="EK292" s="69">
        <v>1396.5611233828827</v>
      </c>
      <c r="EL292" s="69">
        <v>426.0164503181922</v>
      </c>
      <c r="EM292" s="69">
        <v>106.50411257954805</v>
      </c>
      <c r="EN292" s="22"/>
      <c r="EO292" s="63" t="s">
        <v>235</v>
      </c>
      <c r="EP292" s="22"/>
    </row>
    <row r="293" spans="1:146" x14ac:dyDescent="0.45">
      <c r="A293" s="21">
        <v>62</v>
      </c>
      <c r="B293" s="21">
        <v>292</v>
      </c>
      <c r="C293" s="21">
        <v>62</v>
      </c>
      <c r="D293" s="52" t="s">
        <v>1083</v>
      </c>
      <c r="E293" s="21" t="s">
        <v>177</v>
      </c>
      <c r="F293" s="21">
        <v>1996</v>
      </c>
      <c r="G293" s="21" t="s">
        <v>235</v>
      </c>
      <c r="H293" s="21" t="s">
        <v>235</v>
      </c>
      <c r="I293" s="18" t="s">
        <v>296</v>
      </c>
      <c r="J293" s="21" t="s">
        <v>1084</v>
      </c>
      <c r="K293" s="21" t="s">
        <v>257</v>
      </c>
      <c r="L293" s="21" t="s">
        <v>1085</v>
      </c>
      <c r="M293" s="21" t="s">
        <v>1086</v>
      </c>
      <c r="N293" s="21" t="s">
        <v>235</v>
      </c>
      <c r="O293" s="21" t="s">
        <v>235</v>
      </c>
      <c r="P293" s="22" t="s">
        <v>260</v>
      </c>
      <c r="Q293" s="22" t="s">
        <v>260</v>
      </c>
      <c r="R293" s="23" t="s">
        <v>320</v>
      </c>
      <c r="S293" s="18" t="s">
        <v>235</v>
      </c>
      <c r="AE293" s="22" t="s">
        <v>302</v>
      </c>
      <c r="AF293" s="22" t="s">
        <v>302</v>
      </c>
      <c r="AG293" s="22" t="s">
        <v>302</v>
      </c>
      <c r="AH293" s="22" t="s">
        <v>302</v>
      </c>
      <c r="AI293" s="22" t="s">
        <v>302</v>
      </c>
      <c r="AJ293" s="22" t="s">
        <v>302</v>
      </c>
      <c r="AK293" s="22" t="s">
        <v>302</v>
      </c>
      <c r="AL293" s="22" t="s">
        <v>302</v>
      </c>
      <c r="AM293" s="22" t="s">
        <v>302</v>
      </c>
      <c r="AN293" s="22" t="s">
        <v>302</v>
      </c>
      <c r="AO293" s="22" t="s">
        <v>302</v>
      </c>
      <c r="AP293" s="35" t="s">
        <v>302</v>
      </c>
      <c r="AQ293" s="35" t="s">
        <v>302</v>
      </c>
      <c r="EA293" s="35" t="s">
        <v>302</v>
      </c>
      <c r="EB293" s="35" t="s">
        <v>302</v>
      </c>
      <c r="EC293" s="35" t="s">
        <v>302</v>
      </c>
      <c r="ED293" s="63" t="s">
        <v>235</v>
      </c>
      <c r="EE293" s="68" t="s">
        <v>235</v>
      </c>
      <c r="EF293" s="70" t="s">
        <v>235</v>
      </c>
      <c r="EG293" s="70" t="s">
        <v>235</v>
      </c>
      <c r="EH293" s="72">
        <v>1995</v>
      </c>
      <c r="EI293" s="69" t="s">
        <v>235</v>
      </c>
      <c r="EJ293" s="69" t="s">
        <v>235</v>
      </c>
      <c r="EK293" s="69" t="s">
        <v>235</v>
      </c>
      <c r="EL293" s="69" t="s">
        <v>235</v>
      </c>
      <c r="EM293" s="69" t="s">
        <v>235</v>
      </c>
      <c r="EN293" s="21" t="s">
        <v>1087</v>
      </c>
      <c r="EO293" s="64" t="s">
        <v>235</v>
      </c>
    </row>
    <row r="294" spans="1:146" ht="57" x14ac:dyDescent="0.45">
      <c r="A294" s="18">
        <v>63</v>
      </c>
      <c r="B294" s="22">
        <v>293</v>
      </c>
      <c r="C294" s="21">
        <v>63</v>
      </c>
      <c r="D294" s="34" t="s">
        <v>1323</v>
      </c>
      <c r="E294" s="18" t="s">
        <v>177</v>
      </c>
      <c r="F294" s="18">
        <v>2015</v>
      </c>
      <c r="G294" s="18" t="s">
        <v>1324</v>
      </c>
      <c r="H294" s="21" t="s">
        <v>235</v>
      </c>
      <c r="I294" s="18" t="s">
        <v>178</v>
      </c>
      <c r="J294" s="21" t="s">
        <v>1325</v>
      </c>
      <c r="K294" s="21" t="s">
        <v>180</v>
      </c>
      <c r="L294" s="21" t="s">
        <v>1326</v>
      </c>
      <c r="M294" s="21" t="s">
        <v>1327</v>
      </c>
      <c r="N294" s="21">
        <v>10.221097</v>
      </c>
      <c r="O294" s="21">
        <v>104.79035</v>
      </c>
      <c r="P294" s="22" t="s">
        <v>183</v>
      </c>
      <c r="Q294" s="22" t="s">
        <v>184</v>
      </c>
      <c r="R294" s="23" t="s">
        <v>185</v>
      </c>
      <c r="S294" s="18" t="s">
        <v>1328</v>
      </c>
      <c r="T294" s="18" t="s">
        <v>207</v>
      </c>
      <c r="U294" s="18" t="s">
        <v>207</v>
      </c>
      <c r="V294" s="18" t="s">
        <v>207</v>
      </c>
      <c r="W294" s="18"/>
      <c r="X294" s="18"/>
      <c r="Y294" s="18"/>
      <c r="Z294" s="18"/>
      <c r="AA294" s="18" t="s">
        <v>187</v>
      </c>
      <c r="AB294" s="18" t="s">
        <v>187</v>
      </c>
      <c r="AC294" s="18"/>
      <c r="AD294" s="18" t="s">
        <v>1329</v>
      </c>
      <c r="AE294" s="53" t="s">
        <v>224</v>
      </c>
      <c r="AF294" s="53" t="s">
        <v>189</v>
      </c>
      <c r="AG294" s="21" t="s">
        <v>206</v>
      </c>
      <c r="AH294" s="21" t="s">
        <v>192</v>
      </c>
      <c r="AI294" s="21" t="s">
        <v>192</v>
      </c>
      <c r="AJ294" s="21" t="s">
        <v>192</v>
      </c>
      <c r="AK294" s="21" t="s">
        <v>207</v>
      </c>
      <c r="AL294" s="21" t="s">
        <v>192</v>
      </c>
      <c r="AM294" s="21" t="s">
        <v>192</v>
      </c>
      <c r="AN294" s="21" t="s">
        <v>207</v>
      </c>
      <c r="AO294" s="21" t="s">
        <v>192</v>
      </c>
      <c r="AP294" s="59" t="s">
        <v>195</v>
      </c>
      <c r="AQ294" s="57" t="s">
        <v>206</v>
      </c>
      <c r="AR294" s="59" t="s">
        <v>227</v>
      </c>
      <c r="AS294" s="59" t="s">
        <v>195</v>
      </c>
      <c r="AT294" s="59" t="s">
        <v>228</v>
      </c>
      <c r="AU294" s="59" t="s">
        <v>1274</v>
      </c>
      <c r="AV294" s="59" t="s">
        <v>195</v>
      </c>
      <c r="AW294" s="59" t="s">
        <v>230</v>
      </c>
      <c r="AX294" s="59" t="s">
        <v>956</v>
      </c>
      <c r="AY294" s="59" t="s">
        <v>195</v>
      </c>
      <c r="AZ294" s="59" t="s">
        <v>287</v>
      </c>
      <c r="BA294" s="59" t="s">
        <v>1330</v>
      </c>
      <c r="BB294" s="59" t="s">
        <v>195</v>
      </c>
      <c r="BC294" s="59" t="s">
        <v>201</v>
      </c>
      <c r="EA294" s="21" t="s">
        <v>207</v>
      </c>
      <c r="EB294" s="21" t="s">
        <v>206</v>
      </c>
      <c r="EC294" s="21" t="s">
        <v>206</v>
      </c>
      <c r="ED294" s="63">
        <v>3</v>
      </c>
      <c r="EE294" s="68">
        <v>2.2000000000000002</v>
      </c>
      <c r="EF294" s="67" t="s">
        <v>1331</v>
      </c>
      <c r="EG294" s="70" t="s">
        <v>209</v>
      </c>
      <c r="EH294" s="66">
        <v>2009</v>
      </c>
      <c r="EI294" s="69">
        <v>4123.6363636363631</v>
      </c>
      <c r="EJ294" s="69">
        <v>4489.056538520791</v>
      </c>
      <c r="EK294" s="69">
        <v>1496.3521795069303</v>
      </c>
      <c r="EL294" s="69">
        <v>361.22941848946471</v>
      </c>
      <c r="EM294" s="69">
        <v>120.4098061631549</v>
      </c>
      <c r="EN294" s="21" t="s">
        <v>1332</v>
      </c>
      <c r="EO294" s="65">
        <v>62</v>
      </c>
    </row>
    <row r="295" spans="1:146" ht="57" x14ac:dyDescent="0.45">
      <c r="A295" s="18">
        <v>63</v>
      </c>
      <c r="B295" s="21">
        <v>294</v>
      </c>
      <c r="D295" s="34" t="s">
        <v>1323</v>
      </c>
      <c r="E295" s="18" t="s">
        <v>177</v>
      </c>
      <c r="F295" s="18">
        <v>2015</v>
      </c>
      <c r="G295" s="18" t="s">
        <v>1324</v>
      </c>
      <c r="H295" s="21" t="s">
        <v>235</v>
      </c>
      <c r="I295" s="18" t="s">
        <v>178</v>
      </c>
      <c r="J295" s="21" t="s">
        <v>1325</v>
      </c>
      <c r="K295" s="21" t="s">
        <v>180</v>
      </c>
      <c r="L295" s="21" t="s">
        <v>181</v>
      </c>
      <c r="M295" s="21" t="s">
        <v>1327</v>
      </c>
      <c r="N295" s="21">
        <v>10.221097</v>
      </c>
      <c r="O295" s="21">
        <v>104.79035</v>
      </c>
      <c r="P295" s="22" t="s">
        <v>183</v>
      </c>
      <c r="Q295" s="22" t="s">
        <v>184</v>
      </c>
      <c r="R295" s="23" t="s">
        <v>185</v>
      </c>
      <c r="S295" s="18" t="s">
        <v>1328</v>
      </c>
      <c r="T295" s="18" t="s">
        <v>207</v>
      </c>
      <c r="U295" s="18" t="s">
        <v>207</v>
      </c>
      <c r="V295" s="18" t="s">
        <v>207</v>
      </c>
      <c r="W295" s="18"/>
      <c r="X295" s="18"/>
      <c r="Y295" s="18"/>
      <c r="Z295" s="18"/>
      <c r="AA295" s="18" t="s">
        <v>187</v>
      </c>
      <c r="AB295" s="18" t="s">
        <v>187</v>
      </c>
      <c r="AC295" s="18"/>
      <c r="AD295" s="18" t="s">
        <v>1329</v>
      </c>
      <c r="AE295" s="53" t="s">
        <v>224</v>
      </c>
      <c r="AF295" s="53" t="s">
        <v>189</v>
      </c>
      <c r="AG295" s="21" t="s">
        <v>206</v>
      </c>
      <c r="AH295" s="21" t="s">
        <v>192</v>
      </c>
      <c r="AI295" s="21" t="s">
        <v>192</v>
      </c>
      <c r="AJ295" s="21" t="s">
        <v>192</v>
      </c>
      <c r="AK295" s="21" t="s">
        <v>207</v>
      </c>
      <c r="AL295" s="21" t="s">
        <v>192</v>
      </c>
      <c r="AM295" s="21" t="s">
        <v>192</v>
      </c>
      <c r="AN295" s="21" t="s">
        <v>207</v>
      </c>
      <c r="AO295" s="21" t="s">
        <v>192</v>
      </c>
      <c r="AP295" s="59" t="s">
        <v>195</v>
      </c>
      <c r="AQ295" s="57" t="s">
        <v>206</v>
      </c>
      <c r="AR295" s="59" t="s">
        <v>227</v>
      </c>
      <c r="AS295" s="59" t="s">
        <v>195</v>
      </c>
      <c r="AT295" s="59" t="s">
        <v>228</v>
      </c>
      <c r="AU295" s="59" t="s">
        <v>1274</v>
      </c>
      <c r="AV295" s="59" t="s">
        <v>195</v>
      </c>
      <c r="AW295" s="59" t="s">
        <v>230</v>
      </c>
      <c r="AX295" s="59" t="s">
        <v>956</v>
      </c>
      <c r="AY295" s="59" t="s">
        <v>195</v>
      </c>
      <c r="AZ295" s="59" t="s">
        <v>287</v>
      </c>
      <c r="BA295" s="59" t="s">
        <v>1330</v>
      </c>
      <c r="BB295" s="59" t="s">
        <v>195</v>
      </c>
      <c r="BC295" s="59" t="s">
        <v>201</v>
      </c>
      <c r="EA295" s="21" t="s">
        <v>207</v>
      </c>
      <c r="EB295" s="21" t="s">
        <v>206</v>
      </c>
      <c r="EC295" s="21" t="s">
        <v>206</v>
      </c>
      <c r="ED295" s="63">
        <v>3</v>
      </c>
      <c r="EE295" s="68">
        <v>2.2000000000000002</v>
      </c>
      <c r="EF295" s="67" t="s">
        <v>1331</v>
      </c>
      <c r="EG295" s="70" t="s">
        <v>209</v>
      </c>
      <c r="EH295" s="66">
        <v>2009</v>
      </c>
      <c r="EI295" s="69">
        <v>4123.6363636363631</v>
      </c>
      <c r="EJ295" s="69">
        <v>4489.056538520791</v>
      </c>
      <c r="EK295" s="69">
        <v>1496.3521795069303</v>
      </c>
      <c r="EL295" s="69">
        <v>361.22941848946471</v>
      </c>
      <c r="EM295" s="69">
        <v>120.4098061631549</v>
      </c>
      <c r="EN295" s="21" t="s">
        <v>1332</v>
      </c>
      <c r="EO295" s="65">
        <v>35</v>
      </c>
    </row>
    <row r="296" spans="1:146" ht="57" x14ac:dyDescent="0.45">
      <c r="A296" s="18">
        <v>63</v>
      </c>
      <c r="B296" s="22">
        <v>295</v>
      </c>
      <c r="D296" s="34" t="s">
        <v>1323</v>
      </c>
      <c r="E296" s="18" t="s">
        <v>177</v>
      </c>
      <c r="F296" s="18">
        <v>2015</v>
      </c>
      <c r="G296" s="18" t="s">
        <v>1324</v>
      </c>
      <c r="H296" s="21" t="s">
        <v>235</v>
      </c>
      <c r="I296" s="18" t="s">
        <v>178</v>
      </c>
      <c r="J296" s="21" t="s">
        <v>1333</v>
      </c>
      <c r="K296" s="21" t="s">
        <v>180</v>
      </c>
      <c r="L296" s="21" t="s">
        <v>1326</v>
      </c>
      <c r="M296" s="21" t="s">
        <v>1327</v>
      </c>
      <c r="N296" s="21">
        <v>10.221097</v>
      </c>
      <c r="O296" s="21">
        <v>104.79035</v>
      </c>
      <c r="P296" s="22" t="s">
        <v>183</v>
      </c>
      <c r="Q296" s="22" t="s">
        <v>184</v>
      </c>
      <c r="R296" s="23" t="s">
        <v>185</v>
      </c>
      <c r="S296" s="18" t="s">
        <v>1334</v>
      </c>
      <c r="T296" s="18" t="s">
        <v>207</v>
      </c>
      <c r="U296" s="18" t="s">
        <v>207</v>
      </c>
      <c r="V296" s="18" t="s">
        <v>207</v>
      </c>
      <c r="W296" s="18"/>
      <c r="X296" s="18"/>
      <c r="Y296" s="18"/>
      <c r="Z296" s="18"/>
      <c r="AA296" s="18" t="s">
        <v>187</v>
      </c>
      <c r="AB296" s="18" t="s">
        <v>187</v>
      </c>
      <c r="AC296" s="18"/>
      <c r="AD296" s="18" t="s">
        <v>1329</v>
      </c>
      <c r="AE296" s="53" t="s">
        <v>224</v>
      </c>
      <c r="AF296" s="53" t="s">
        <v>189</v>
      </c>
      <c r="AG296" s="21" t="s">
        <v>206</v>
      </c>
      <c r="AH296" s="21" t="s">
        <v>192</v>
      </c>
      <c r="AI296" s="21" t="s">
        <v>192</v>
      </c>
      <c r="AJ296" s="21" t="s">
        <v>192</v>
      </c>
      <c r="AK296" s="21" t="s">
        <v>207</v>
      </c>
      <c r="AL296" s="21" t="s">
        <v>192</v>
      </c>
      <c r="AM296" s="21" t="s">
        <v>192</v>
      </c>
      <c r="AN296" s="21" t="s">
        <v>207</v>
      </c>
      <c r="AO296" s="21" t="s">
        <v>192</v>
      </c>
      <c r="AP296" s="59" t="s">
        <v>195</v>
      </c>
      <c r="AQ296" s="57" t="s">
        <v>206</v>
      </c>
      <c r="AR296" s="59" t="s">
        <v>227</v>
      </c>
      <c r="AS296" s="59" t="s">
        <v>195</v>
      </c>
      <c r="AT296" s="59" t="s">
        <v>228</v>
      </c>
      <c r="AU296" s="59" t="s">
        <v>1274</v>
      </c>
      <c r="AV296" s="59" t="s">
        <v>195</v>
      </c>
      <c r="AW296" s="59" t="s">
        <v>230</v>
      </c>
      <c r="AX296" s="59" t="s">
        <v>956</v>
      </c>
      <c r="AY296" s="59" t="s">
        <v>195</v>
      </c>
      <c r="AZ296" s="59" t="s">
        <v>287</v>
      </c>
      <c r="BA296" s="59" t="s">
        <v>1330</v>
      </c>
      <c r="BB296" s="59" t="s">
        <v>195</v>
      </c>
      <c r="BC296" s="59" t="s">
        <v>201</v>
      </c>
      <c r="EA296" s="21" t="s">
        <v>207</v>
      </c>
      <c r="EB296" s="21" t="s">
        <v>206</v>
      </c>
      <c r="EC296" s="21" t="s">
        <v>206</v>
      </c>
      <c r="ED296" s="63">
        <v>3</v>
      </c>
      <c r="EE296" s="68">
        <v>2.2000000000000002</v>
      </c>
      <c r="EF296" s="67" t="s">
        <v>1335</v>
      </c>
      <c r="EG296" s="70" t="s">
        <v>209</v>
      </c>
      <c r="EH296" s="66">
        <v>2009</v>
      </c>
      <c r="EI296" s="69">
        <v>1963.6363636363635</v>
      </c>
      <c r="EJ296" s="69">
        <v>2137.6459707241866</v>
      </c>
      <c r="EK296" s="69">
        <v>712.54865690806218</v>
      </c>
      <c r="EL296" s="69">
        <v>172.014008804507</v>
      </c>
      <c r="EM296" s="69">
        <v>57.338002934835664</v>
      </c>
      <c r="EN296" s="21" t="s">
        <v>1332</v>
      </c>
      <c r="EO296" s="65">
        <v>44</v>
      </c>
    </row>
    <row r="297" spans="1:146" ht="57" x14ac:dyDescent="0.45">
      <c r="A297" s="18">
        <v>63</v>
      </c>
      <c r="B297" s="21">
        <v>296</v>
      </c>
      <c r="D297" s="34" t="s">
        <v>1323</v>
      </c>
      <c r="E297" s="18" t="s">
        <v>177</v>
      </c>
      <c r="F297" s="18">
        <v>2015</v>
      </c>
      <c r="G297" s="18" t="s">
        <v>1324</v>
      </c>
      <c r="H297" s="21" t="s">
        <v>235</v>
      </c>
      <c r="I297" s="18" t="s">
        <v>178</v>
      </c>
      <c r="J297" s="21" t="s">
        <v>1333</v>
      </c>
      <c r="K297" s="21" t="s">
        <v>180</v>
      </c>
      <c r="L297" s="21" t="s">
        <v>181</v>
      </c>
      <c r="M297" s="21" t="s">
        <v>1327</v>
      </c>
      <c r="N297" s="21">
        <v>10.221097</v>
      </c>
      <c r="O297" s="21">
        <v>104.79035</v>
      </c>
      <c r="P297" s="22" t="s">
        <v>183</v>
      </c>
      <c r="Q297" s="22" t="s">
        <v>184</v>
      </c>
      <c r="R297" s="23" t="s">
        <v>185</v>
      </c>
      <c r="S297" s="18" t="s">
        <v>1334</v>
      </c>
      <c r="T297" s="18" t="s">
        <v>207</v>
      </c>
      <c r="U297" s="18" t="s">
        <v>207</v>
      </c>
      <c r="V297" s="18" t="s">
        <v>207</v>
      </c>
      <c r="W297" s="18"/>
      <c r="X297" s="18"/>
      <c r="Y297" s="18"/>
      <c r="Z297" s="18"/>
      <c r="AA297" s="18" t="s">
        <v>187</v>
      </c>
      <c r="AB297" s="18" t="s">
        <v>187</v>
      </c>
      <c r="AC297" s="18"/>
      <c r="AD297" s="18" t="s">
        <v>1329</v>
      </c>
      <c r="AE297" s="53" t="s">
        <v>224</v>
      </c>
      <c r="AF297" s="53" t="s">
        <v>189</v>
      </c>
      <c r="AG297" s="21" t="s">
        <v>206</v>
      </c>
      <c r="AH297" s="21" t="s">
        <v>192</v>
      </c>
      <c r="AI297" s="21" t="s">
        <v>192</v>
      </c>
      <c r="AJ297" s="21" t="s">
        <v>192</v>
      </c>
      <c r="AK297" s="21" t="s">
        <v>207</v>
      </c>
      <c r="AL297" s="21" t="s">
        <v>192</v>
      </c>
      <c r="AM297" s="21" t="s">
        <v>192</v>
      </c>
      <c r="AN297" s="21" t="s">
        <v>207</v>
      </c>
      <c r="AO297" s="21" t="s">
        <v>192</v>
      </c>
      <c r="AP297" s="59" t="s">
        <v>195</v>
      </c>
      <c r="AQ297" s="57" t="s">
        <v>206</v>
      </c>
      <c r="AR297" s="59" t="s">
        <v>227</v>
      </c>
      <c r="AS297" s="59" t="s">
        <v>195</v>
      </c>
      <c r="AT297" s="59" t="s">
        <v>228</v>
      </c>
      <c r="AU297" s="59" t="s">
        <v>1274</v>
      </c>
      <c r="AV297" s="59" t="s">
        <v>195</v>
      </c>
      <c r="AW297" s="59" t="s">
        <v>230</v>
      </c>
      <c r="AX297" s="59" t="s">
        <v>956</v>
      </c>
      <c r="AY297" s="59" t="s">
        <v>195</v>
      </c>
      <c r="AZ297" s="59" t="s">
        <v>287</v>
      </c>
      <c r="BA297" s="59" t="s">
        <v>1330</v>
      </c>
      <c r="BB297" s="59" t="s">
        <v>195</v>
      </c>
      <c r="BC297" s="59" t="s">
        <v>201</v>
      </c>
      <c r="EA297" s="21" t="s">
        <v>207</v>
      </c>
      <c r="EB297" s="21" t="s">
        <v>206</v>
      </c>
      <c r="EC297" s="21" t="s">
        <v>206</v>
      </c>
      <c r="ED297" s="63">
        <v>3</v>
      </c>
      <c r="EE297" s="68">
        <v>2.2000000000000002</v>
      </c>
      <c r="EF297" s="67" t="s">
        <v>1335</v>
      </c>
      <c r="EG297" s="70" t="s">
        <v>209</v>
      </c>
      <c r="EH297" s="66">
        <v>2009</v>
      </c>
      <c r="EI297" s="69">
        <v>1963.6363636363635</v>
      </c>
      <c r="EJ297" s="69">
        <v>2137.6459707241866</v>
      </c>
      <c r="EK297" s="69">
        <v>712.54865690806218</v>
      </c>
      <c r="EL297" s="69">
        <v>172.014008804507</v>
      </c>
      <c r="EM297" s="69">
        <v>57.338002934835664</v>
      </c>
      <c r="EN297" s="21" t="s">
        <v>1332</v>
      </c>
      <c r="EO297" s="65">
        <v>14</v>
      </c>
    </row>
    <row r="298" spans="1:146" ht="71.25" x14ac:dyDescent="0.45">
      <c r="A298" s="22">
        <v>64</v>
      </c>
      <c r="B298" s="22">
        <v>297</v>
      </c>
      <c r="C298" s="22">
        <v>64</v>
      </c>
      <c r="D298" s="35" t="s">
        <v>1088</v>
      </c>
      <c r="E298" s="21" t="s">
        <v>177</v>
      </c>
      <c r="F298" s="21">
        <v>2006</v>
      </c>
      <c r="G298" s="21">
        <v>2004</v>
      </c>
      <c r="H298" s="21" t="s">
        <v>235</v>
      </c>
      <c r="I298" s="18" t="s">
        <v>178</v>
      </c>
      <c r="J298" s="21" t="s">
        <v>1089</v>
      </c>
      <c r="K298" s="21" t="s">
        <v>180</v>
      </c>
      <c r="L298" s="21" t="s">
        <v>702</v>
      </c>
      <c r="M298" s="21" t="s">
        <v>1090</v>
      </c>
      <c r="N298" s="21">
        <v>11.320909</v>
      </c>
      <c r="O298" s="21">
        <v>122.537274</v>
      </c>
      <c r="P298" s="22" t="s">
        <v>358</v>
      </c>
      <c r="Q298" s="22" t="s">
        <v>359</v>
      </c>
      <c r="R298" s="23" t="s">
        <v>185</v>
      </c>
      <c r="S298" s="21" t="s">
        <v>1089</v>
      </c>
      <c r="U298" s="21" t="s">
        <v>187</v>
      </c>
      <c r="Y298" s="21" t="s">
        <v>187</v>
      </c>
      <c r="Z298" s="21" t="s">
        <v>187</v>
      </c>
      <c r="AD298" s="21" t="s">
        <v>1091</v>
      </c>
      <c r="AE298" s="32" t="s">
        <v>275</v>
      </c>
      <c r="AF298" s="22" t="s">
        <v>206</v>
      </c>
      <c r="AG298" s="22" t="s">
        <v>206</v>
      </c>
      <c r="AH298" s="22" t="s">
        <v>192</v>
      </c>
      <c r="AI298" s="22" t="s">
        <v>192</v>
      </c>
      <c r="AJ298" s="22" t="s">
        <v>193</v>
      </c>
      <c r="AK298" s="22" t="s">
        <v>192</v>
      </c>
      <c r="AL298" s="22" t="s">
        <v>192</v>
      </c>
      <c r="AM298" s="22" t="s">
        <v>192</v>
      </c>
      <c r="AN298" s="22" t="s">
        <v>192</v>
      </c>
      <c r="AO298" s="22" t="s">
        <v>207</v>
      </c>
      <c r="AP298" s="21" t="s">
        <v>194</v>
      </c>
      <c r="AQ298" s="21" t="s">
        <v>226</v>
      </c>
      <c r="AR298" s="22" t="s">
        <v>1092</v>
      </c>
      <c r="AS298" s="22" t="s">
        <v>194</v>
      </c>
      <c r="AT298" s="22" t="s">
        <v>197</v>
      </c>
      <c r="AU298" s="22" t="s">
        <v>1093</v>
      </c>
      <c r="AV298" s="22" t="s">
        <v>194</v>
      </c>
      <c r="AW298" s="22" t="s">
        <v>197</v>
      </c>
      <c r="AX298" s="22" t="s">
        <v>1094</v>
      </c>
      <c r="AY298" s="22" t="s">
        <v>194</v>
      </c>
      <c r="AZ298" s="22" t="s">
        <v>197</v>
      </c>
      <c r="BA298" s="22" t="s">
        <v>1095</v>
      </c>
      <c r="BB298" s="22" t="s">
        <v>194</v>
      </c>
      <c r="BC298" s="22" t="s">
        <v>197</v>
      </c>
      <c r="BD298" s="22" t="s">
        <v>1096</v>
      </c>
      <c r="BE298" s="22" t="s">
        <v>194</v>
      </c>
      <c r="BF298" s="22" t="s">
        <v>197</v>
      </c>
      <c r="BG298" s="22" t="s">
        <v>465</v>
      </c>
      <c r="BH298" s="22" t="s">
        <v>194</v>
      </c>
      <c r="BI298" s="22" t="s">
        <v>197</v>
      </c>
      <c r="BJ298" s="22" t="s">
        <v>1097</v>
      </c>
      <c r="BK298" s="22" t="s">
        <v>194</v>
      </c>
      <c r="BL298" s="22" t="s">
        <v>197</v>
      </c>
      <c r="BM298" s="22" t="s">
        <v>1098</v>
      </c>
      <c r="BN298" s="22" t="s">
        <v>226</v>
      </c>
      <c r="BO298" s="22" t="s">
        <v>882</v>
      </c>
      <c r="BP298" s="22" t="s">
        <v>196</v>
      </c>
      <c r="BQ298" s="22" t="s">
        <v>194</v>
      </c>
      <c r="BR298" s="22" t="s">
        <v>197</v>
      </c>
      <c r="BS298" s="22" t="s">
        <v>1099</v>
      </c>
      <c r="BT298" s="22" t="s">
        <v>194</v>
      </c>
      <c r="BU298" s="22" t="s">
        <v>197</v>
      </c>
      <c r="BV298" s="22" t="s">
        <v>1100</v>
      </c>
      <c r="BW298" s="22" t="s">
        <v>194</v>
      </c>
      <c r="BX298" s="22" t="s">
        <v>197</v>
      </c>
      <c r="BY298" s="22" t="s">
        <v>1101</v>
      </c>
      <c r="BZ298" s="22" t="s">
        <v>194</v>
      </c>
      <c r="CA298" s="22" t="s">
        <v>197</v>
      </c>
      <c r="CB298" s="22" t="s">
        <v>1102</v>
      </c>
      <c r="CC298" s="22" t="s">
        <v>194</v>
      </c>
      <c r="CD298" s="22" t="s">
        <v>197</v>
      </c>
      <c r="CE298" s="22" t="s">
        <v>1071</v>
      </c>
      <c r="CF298" s="22" t="s">
        <v>194</v>
      </c>
      <c r="CG298" s="22" t="s">
        <v>197</v>
      </c>
      <c r="CH298" s="22" t="s">
        <v>1103</v>
      </c>
      <c r="CI298" s="22" t="s">
        <v>194</v>
      </c>
      <c r="CJ298" s="22" t="s">
        <v>197</v>
      </c>
      <c r="CK298" s="22" t="s">
        <v>1104</v>
      </c>
      <c r="CL298" s="22" t="s">
        <v>194</v>
      </c>
      <c r="CM298" s="22" t="s">
        <v>197</v>
      </c>
      <c r="CN298" s="22" t="s">
        <v>1105</v>
      </c>
      <c r="CO298" s="22" t="s">
        <v>194</v>
      </c>
      <c r="CP298" s="22" t="s">
        <v>197</v>
      </c>
      <c r="CQ298" s="22" t="s">
        <v>1106</v>
      </c>
      <c r="CR298" s="22" t="s">
        <v>194</v>
      </c>
      <c r="CS298" s="22" t="s">
        <v>197</v>
      </c>
      <c r="CT298" s="22"/>
      <c r="CU298" s="22"/>
      <c r="CV298" s="22"/>
      <c r="CW298" s="22"/>
      <c r="CX298" s="22"/>
      <c r="CY298" s="22"/>
      <c r="CZ298" s="22"/>
      <c r="DA298" s="22"/>
      <c r="DB298" s="22"/>
      <c r="DC298" s="22"/>
      <c r="DD298" s="22"/>
      <c r="DE298" s="22"/>
      <c r="DF298" s="22"/>
      <c r="DG298" s="22"/>
      <c r="DH298" s="22"/>
      <c r="DI298" s="22"/>
      <c r="DJ298" s="22"/>
      <c r="DK298" s="22"/>
      <c r="DL298" s="22"/>
      <c r="DM298" s="22"/>
      <c r="DN298" s="22"/>
      <c r="DO298" s="22"/>
      <c r="DP298" s="22"/>
      <c r="DQ298" s="22"/>
      <c r="DR298" s="22"/>
      <c r="DS298" s="22"/>
      <c r="DT298" s="22"/>
      <c r="DU298" s="22"/>
      <c r="DV298" s="22"/>
      <c r="DW298" s="22"/>
      <c r="DX298" s="22"/>
      <c r="DY298" s="22"/>
      <c r="DZ298" s="22"/>
      <c r="EA298" s="22" t="s">
        <v>206</v>
      </c>
      <c r="EB298" s="22" t="s">
        <v>207</v>
      </c>
      <c r="EC298" s="22" t="s">
        <v>206</v>
      </c>
      <c r="ED298" s="63" t="s">
        <v>235</v>
      </c>
      <c r="EE298" s="68" t="s">
        <v>235</v>
      </c>
      <c r="EF298" s="69" t="s">
        <v>1107</v>
      </c>
      <c r="EG298" s="70" t="s">
        <v>209</v>
      </c>
      <c r="EH298" s="72">
        <v>2003</v>
      </c>
      <c r="EI298" s="69">
        <v>213</v>
      </c>
      <c r="EJ298" s="69">
        <v>302.31448763250887</v>
      </c>
      <c r="EK298" s="69" t="s">
        <v>235</v>
      </c>
      <c r="EL298" s="69">
        <v>23.729024754228806</v>
      </c>
      <c r="EM298" s="69" t="s">
        <v>235</v>
      </c>
      <c r="EN298" s="22" t="s">
        <v>1108</v>
      </c>
      <c r="EO298" s="63" t="s">
        <v>235</v>
      </c>
      <c r="EP298" s="22"/>
    </row>
  </sheetData>
  <sortState xmlns:xlrd2="http://schemas.microsoft.com/office/spreadsheetml/2017/richdata2" ref="A2:EP298">
    <sortCondition ref="D1"/>
  </sortState>
  <dataConsolidate/>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13</vt:i4>
      </vt:variant>
    </vt:vector>
  </HeadingPairs>
  <TitlesOfParts>
    <vt:vector size="15" baseType="lpstr">
      <vt:lpstr>README</vt:lpstr>
      <vt:lpstr>Mangroves restoration</vt:lpstr>
      <vt:lpstr>'Mangroves restoration'!_ENREF_1</vt:lpstr>
      <vt:lpstr>'Mangroves restoration'!_ENREF_10</vt:lpstr>
      <vt:lpstr>'Mangroves restoration'!_ENREF_11</vt:lpstr>
      <vt:lpstr>'Mangroves restoration'!_ENREF_2</vt:lpstr>
      <vt:lpstr>'Mangroves restoration'!_ENREF_20</vt:lpstr>
      <vt:lpstr>'Mangroves restoration'!_ENREF_26</vt:lpstr>
      <vt:lpstr>'Mangroves restoration'!_ENREF_29</vt:lpstr>
      <vt:lpstr>'Mangroves restoration'!_ENREF_4</vt:lpstr>
      <vt:lpstr>'Mangroves restoration'!_ENREF_41</vt:lpstr>
      <vt:lpstr>'Mangroves restoration'!_ENREF_42</vt:lpstr>
      <vt:lpstr>'Mangroves restoration'!_ENREF_43</vt:lpstr>
      <vt:lpstr>'Mangroves restoration'!_ENREF_44</vt:lpstr>
      <vt:lpstr>'Mangroves restoration'!_ENREF_5</vt:lpstr>
    </vt:vector>
  </TitlesOfParts>
  <Manager/>
  <Company>Faculty of Science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e.bayraktarov@uq.edu.au;s.abdullah@uq.edu.au</dc:creator>
  <cp:keywords/>
  <dc:description/>
  <cp:lastModifiedBy>Elisa</cp:lastModifiedBy>
  <cp:revision/>
  <dcterms:created xsi:type="dcterms:W3CDTF">2014-04-03T01:39:58Z</dcterms:created>
  <dcterms:modified xsi:type="dcterms:W3CDTF">2020-03-15T09:10:35Z</dcterms:modified>
  <cp:category/>
  <cp:contentStatus/>
</cp:coreProperties>
</file>