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BHall.CORP\Desktop\Data for VSIG4 paper\"/>
    </mc:Choice>
  </mc:AlternateContent>
  <xr:revisionPtr revIDLastSave="0" documentId="13_ncr:1_{FF70EEB6-9ACC-40B0-8E61-8186DBD10ADB}" xr6:coauthVersionLast="45" xr6:coauthVersionMax="45" xr10:uidLastSave="{00000000-0000-0000-0000-000000000000}"/>
  <bookViews>
    <workbookView xWindow="-28920" yWindow="-120" windowWidth="29040" windowHeight="15840" activeTab="8" xr2:uid="{00000000-000D-0000-FFFF-FFFF00000000}"/>
  </bookViews>
  <sheets>
    <sheet name="Fig 1" sheetId="1" r:id="rId1"/>
    <sheet name="Fig 2" sheetId="2" r:id="rId2"/>
    <sheet name="Fig 4" sheetId="4" r:id="rId3"/>
    <sheet name="Table S1" sheetId="10" r:id="rId4"/>
    <sheet name="Table S2" sheetId="11" r:id="rId5"/>
    <sheet name="Fig S1" sheetId="6" r:id="rId6"/>
    <sheet name="Fig S2" sheetId="5" r:id="rId7"/>
    <sheet name="Fig S3" sheetId="7" r:id="rId8"/>
    <sheet name="Fig S5" sheetId="8" r:id="rId9"/>
    <sheet name="Fig S8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8" i="4" l="1"/>
  <c r="U113" i="4"/>
  <c r="V113" i="4"/>
  <c r="X113" i="4" s="1"/>
  <c r="U114" i="4"/>
  <c r="V114" i="4"/>
  <c r="U115" i="4"/>
  <c r="V115" i="4"/>
  <c r="V112" i="4"/>
  <c r="V111" i="4"/>
  <c r="V110" i="4"/>
  <c r="X110" i="4" s="1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X94" i="4" s="1"/>
  <c r="V93" i="4"/>
  <c r="V92" i="4"/>
  <c r="V91" i="4"/>
  <c r="V90" i="4"/>
  <c r="V89" i="4"/>
  <c r="V87" i="4"/>
  <c r="V86" i="4"/>
  <c r="V85" i="4"/>
  <c r="X85" i="4" s="1"/>
  <c r="V84" i="4"/>
  <c r="U85" i="4"/>
  <c r="U86" i="4"/>
  <c r="U87" i="4"/>
  <c r="U88" i="4"/>
  <c r="U89" i="4"/>
  <c r="U90" i="4"/>
  <c r="U91" i="4"/>
  <c r="W91" i="4" s="1"/>
  <c r="U92" i="4"/>
  <c r="U93" i="4"/>
  <c r="U94" i="4"/>
  <c r="U95" i="4"/>
  <c r="U96" i="4"/>
  <c r="U97" i="4"/>
  <c r="U98" i="4"/>
  <c r="W98" i="4" s="1"/>
  <c r="U99" i="4"/>
  <c r="W99" i="4" s="1"/>
  <c r="U100" i="4"/>
  <c r="U101" i="4"/>
  <c r="U102" i="4"/>
  <c r="U103" i="4"/>
  <c r="U104" i="4"/>
  <c r="U105" i="4"/>
  <c r="U106" i="4"/>
  <c r="W106" i="4" s="1"/>
  <c r="U107" i="4"/>
  <c r="W107" i="4" s="1"/>
  <c r="U108" i="4"/>
  <c r="U109" i="4"/>
  <c r="U110" i="4"/>
  <c r="U111" i="4"/>
  <c r="U112" i="4"/>
  <c r="U84" i="4"/>
  <c r="W90" i="4" l="1"/>
  <c r="X111" i="4"/>
  <c r="W105" i="4"/>
  <c r="X87" i="4"/>
  <c r="X115" i="4"/>
  <c r="X112" i="4"/>
  <c r="W112" i="4"/>
  <c r="W113" i="4"/>
  <c r="W96" i="4"/>
  <c r="W88" i="4"/>
  <c r="X89" i="4"/>
  <c r="X97" i="4"/>
  <c r="X105" i="4"/>
  <c r="W111" i="4"/>
  <c r="W103" i="4"/>
  <c r="W95" i="4"/>
  <c r="W87" i="4"/>
  <c r="X90" i="4"/>
  <c r="X98" i="4"/>
  <c r="X106" i="4"/>
  <c r="X102" i="4"/>
  <c r="X103" i="4"/>
  <c r="W97" i="4"/>
  <c r="X88" i="4"/>
  <c r="W110" i="4"/>
  <c r="W102" i="4"/>
  <c r="W94" i="4"/>
  <c r="W86" i="4"/>
  <c r="X91" i="4"/>
  <c r="X99" i="4"/>
  <c r="X107" i="4"/>
  <c r="W115" i="4"/>
  <c r="X95" i="4"/>
  <c r="W89" i="4"/>
  <c r="X96" i="4"/>
  <c r="W109" i="4"/>
  <c r="W101" i="4"/>
  <c r="W93" i="4"/>
  <c r="W85" i="4"/>
  <c r="X114" i="4"/>
  <c r="X93" i="4"/>
  <c r="X101" i="4"/>
  <c r="X109" i="4"/>
  <c r="W114" i="4"/>
  <c r="W84" i="4"/>
  <c r="W92" i="4"/>
  <c r="W100" i="4"/>
  <c r="W108" i="4"/>
  <c r="X84" i="4"/>
  <c r="X92" i="4"/>
  <c r="X100" i="4"/>
  <c r="X108" i="4"/>
  <c r="X86" i="4"/>
  <c r="W104" i="4"/>
  <c r="X104" i="4"/>
</calcChain>
</file>

<file path=xl/sharedStrings.xml><?xml version="1.0" encoding="utf-8"?>
<sst xmlns="http://schemas.openxmlformats.org/spreadsheetml/2006/main" count="1015" uniqueCount="186">
  <si>
    <t>Gene Symbol</t>
  </si>
  <si>
    <t>Vsig4</t>
  </si>
  <si>
    <t>Cxcl13</t>
  </si>
  <si>
    <t>Cxcl5</t>
  </si>
  <si>
    <t>Fcna</t>
  </si>
  <si>
    <t>Marco</t>
  </si>
  <si>
    <t>Tmem132e</t>
  </si>
  <si>
    <t>Saa3</t>
  </si>
  <si>
    <t>C6</t>
  </si>
  <si>
    <t>H2-M9</t>
  </si>
  <si>
    <t>Ccl8</t>
  </si>
  <si>
    <t>Lif</t>
  </si>
  <si>
    <t>Cd209f</t>
  </si>
  <si>
    <t>Cd209d</t>
  </si>
  <si>
    <t>Tacr3</t>
  </si>
  <si>
    <t>Gm16548</t>
  </si>
  <si>
    <t>Csmd1</t>
  </si>
  <si>
    <t>Cd209g</t>
  </si>
  <si>
    <t>Inhba</t>
  </si>
  <si>
    <t>Gpr176</t>
  </si>
  <si>
    <t>Cxcl1</t>
  </si>
  <si>
    <t>Cxcl2</t>
  </si>
  <si>
    <t>Il6</t>
  </si>
  <si>
    <t>Ccl2</t>
  </si>
  <si>
    <t>Young</t>
  </si>
  <si>
    <t>Old</t>
  </si>
  <si>
    <t xml:space="preserve">Percent of VSIG4+ Mϕ from male gWAT SVF (viable CD45+ CD11b+ F4/80+) </t>
  </si>
  <si>
    <t>Cell yield from SVF (nucleated cells)</t>
  </si>
  <si>
    <t xml:space="preserve">Mϕ (viable CD45+ CD11b+ F4/80+) yield from total SVF </t>
  </si>
  <si>
    <t>RD</t>
  </si>
  <si>
    <t>HFD</t>
  </si>
  <si>
    <r>
      <t xml:space="preserve">Old </t>
    </r>
    <r>
      <rPr>
        <i/>
        <sz val="11"/>
        <color rgb="FF000000"/>
        <rFont val="Calibri"/>
        <family val="2"/>
        <scheme val="minor"/>
      </rPr>
      <t>versus</t>
    </r>
    <r>
      <rPr>
        <sz val="11"/>
        <color rgb="FF000000"/>
        <rFont val="Calibri"/>
        <family val="2"/>
        <scheme val="minor"/>
      </rPr>
      <t xml:space="preserve"> Young Mφ-enriched SVF</t>
    </r>
  </si>
  <si>
    <t>Phagocyte (Mφ)-enriched  vs -depleted Old SVF</t>
  </si>
  <si>
    <t>Sample</t>
  </si>
  <si>
    <r>
      <t xml:space="preserve">Vsig4 </t>
    </r>
    <r>
      <rPr>
        <sz val="11"/>
        <color theme="1"/>
        <rFont val="Calibri"/>
        <family val="2"/>
        <scheme val="minor"/>
      </rPr>
      <t>expression (Mϕ gene-adj A.U.)</t>
    </r>
  </si>
  <si>
    <r>
      <t xml:space="preserve">Vsig4 </t>
    </r>
    <r>
      <rPr>
        <sz val="11"/>
        <color theme="1"/>
        <rFont val="Calibri"/>
        <family val="2"/>
        <scheme val="minor"/>
      </rPr>
      <t>expression (Ref gene-adj A.U.)</t>
    </r>
  </si>
  <si>
    <t>19 w</t>
  </si>
  <si>
    <t>40 w</t>
  </si>
  <si>
    <t>87 w</t>
  </si>
  <si>
    <t>18 w</t>
  </si>
  <si>
    <t>89 w</t>
  </si>
  <si>
    <t>Propagated error (SD)</t>
  </si>
  <si>
    <t>VSIG4 / β-ACTIN Densitometry Ratios</t>
  </si>
  <si>
    <t>PFI</t>
  </si>
  <si>
    <t>Age (weeks)</t>
  </si>
  <si>
    <t>4h, 4i, 4j</t>
  </si>
  <si>
    <t>4e, 4f, 4g</t>
  </si>
  <si>
    <t>4c</t>
  </si>
  <si>
    <t>2p</t>
  </si>
  <si>
    <t>2n</t>
  </si>
  <si>
    <t>2m</t>
  </si>
  <si>
    <t>2l</t>
  </si>
  <si>
    <t>2k</t>
  </si>
  <si>
    <t>2e</t>
  </si>
  <si>
    <t>2c</t>
  </si>
  <si>
    <t>2d</t>
  </si>
  <si>
    <t>2a</t>
  </si>
  <si>
    <t>2b</t>
  </si>
  <si>
    <t>1b</t>
  </si>
  <si>
    <t>4d</t>
  </si>
  <si>
    <t>% p16-positive cells</t>
  </si>
  <si>
    <t>4k</t>
  </si>
  <si>
    <t>Tx Group</t>
  </si>
  <si>
    <t>Vehicle</t>
  </si>
  <si>
    <t>Fisetin</t>
  </si>
  <si>
    <t>Relative anti-VSIG4 Densitometry</t>
  </si>
  <si>
    <t>Relative β-ACTIN Densitometry</t>
  </si>
  <si>
    <t>Relative anti-F4/80 / anti-β-ACTIN Densitometry Ratios</t>
  </si>
  <si>
    <t>Relative anti-VSIG4 / anti-β-ACTIN Densitometry Ratios</t>
  </si>
  <si>
    <t>4l</t>
  </si>
  <si>
    <t>4m</t>
  </si>
  <si>
    <t>4n</t>
  </si>
  <si>
    <t>C57BL/6J</t>
  </si>
  <si>
    <t>NIH(S)</t>
  </si>
  <si>
    <t>M</t>
  </si>
  <si>
    <t>F</t>
  </si>
  <si>
    <t>SVF</t>
  </si>
  <si>
    <t>gWAT</t>
  </si>
  <si>
    <t>nd</t>
  </si>
  <si>
    <t>Adgre1</t>
  </si>
  <si>
    <t>Csf1r</t>
  </si>
  <si>
    <t>Mrc1</t>
  </si>
  <si>
    <t>B2m</t>
  </si>
  <si>
    <t>Sap130</t>
  </si>
  <si>
    <t>Sdha</t>
  </si>
  <si>
    <t>Tbp</t>
  </si>
  <si>
    <t>Tubb5</t>
  </si>
  <si>
    <t>Relative gene expression of 
gWAT SVF Phagocytic fraction</t>
  </si>
  <si>
    <t>S1a</t>
  </si>
  <si>
    <t>S1b</t>
  </si>
  <si>
    <t>SVF Phag</t>
  </si>
  <si>
    <t>S2a</t>
  </si>
  <si>
    <t>Gene Expression</t>
  </si>
  <si>
    <t>S2b</t>
  </si>
  <si>
    <t>S2c</t>
  </si>
  <si>
    <t>S2d</t>
  </si>
  <si>
    <t>Male C57BL/6J gWAT SVF Gene Expression (Ref gene-adjusted AU)</t>
  </si>
  <si>
    <t>Female C57BL/6JgWAT SVF Gene Expression (Ref gene-adjusted AU)</t>
  </si>
  <si>
    <t>Male C57BL/6J whole gWAT Gene Expression (Ref gene-adjusted AU)</t>
  </si>
  <si>
    <t>Male NIH-Swiss Whole gWAT Gene Expression (Ref gene-adjusted AU)</t>
  </si>
  <si>
    <t>84 w</t>
  </si>
  <si>
    <t>22 w</t>
  </si>
  <si>
    <t>110 w</t>
  </si>
  <si>
    <t>8-w old</t>
  </si>
  <si>
    <t>80-w old</t>
  </si>
  <si>
    <t>87-w old</t>
  </si>
  <si>
    <t>Relative Gene Expression in Old vs Young Mice</t>
  </si>
  <si>
    <t>S3c</t>
  </si>
  <si>
    <t xml:space="preserve">MFI of APC-conjugated anti-VSIG4 staining on Mϕ from male gWAT SVF (viable CD45+ CD11b+ F4/80+) </t>
  </si>
  <si>
    <t>Sample Age (weeks)</t>
  </si>
  <si>
    <t>Cell yield from peritoneal lavage 
(total nucleated cells)</t>
  </si>
  <si>
    <t>S5c</t>
  </si>
  <si>
    <t>S5d</t>
  </si>
  <si>
    <t>S5e</t>
  </si>
  <si>
    <t>S5f</t>
  </si>
  <si>
    <t>Mϕ (viable CD45+ CD11b+ F4/80+) yield from total peritoneal lavage</t>
  </si>
  <si>
    <t>Percent of VSIG4+ Mϕ from peritoneal lavage</t>
  </si>
  <si>
    <t>S8a</t>
  </si>
  <si>
    <t>Reg Diet Control (TD.08485)</t>
  </si>
  <si>
    <t>High-Fat Diet (TD.88137)</t>
  </si>
  <si>
    <t>Diet</t>
  </si>
  <si>
    <t>Time on diet (months)</t>
  </si>
  <si>
    <t>S8b</t>
  </si>
  <si>
    <t>S8c</t>
  </si>
  <si>
    <t>% Change in Body Weight during Diet</t>
  </si>
  <si>
    <t>0 min</t>
  </si>
  <si>
    <t>15 min</t>
  </si>
  <si>
    <t>30 min</t>
  </si>
  <si>
    <t>60 min</t>
  </si>
  <si>
    <t>120 min</t>
  </si>
  <si>
    <t>S8d</t>
  </si>
  <si>
    <t>S8e</t>
  </si>
  <si>
    <t>gWAT weight (g)</t>
  </si>
  <si>
    <t>IPGTT AUC (mg.min/dL)</t>
  </si>
  <si>
    <t>IPGTT Blood Glucose (mg/dL)</t>
  </si>
  <si>
    <t>Fasting Blood glucose measurement (mg/dL)</t>
  </si>
  <si>
    <t>Raw data</t>
  </si>
  <si>
    <t>Gene Expression from Old Mϕ-enriched SVF</t>
  </si>
  <si>
    <t>Gene Expression from Young Mϕ-enriched SVF</t>
  </si>
  <si>
    <t>Gene Expression from Old Mϕ-depleted SVF</t>
  </si>
  <si>
    <t xml:space="preserve">Raw data (NanoString RNA counts, normalized to ERCC external controls and 5 internal refrence genes: B2m, Sap130, Sdha, Tbp, Tubb5) </t>
  </si>
  <si>
    <t xml:space="preserve">Vsig4 </t>
  </si>
  <si>
    <t>NOTE: Values &lt;42 are considered background, and set to a value of 42 (2SD above ERCC neg ctrls)</t>
  </si>
  <si>
    <t>Figure</t>
  </si>
  <si>
    <t>Normalized RNA counts</t>
  </si>
  <si>
    <t>Piece of gWAT</t>
  </si>
  <si>
    <t>VSIG4</t>
  </si>
  <si>
    <t>GAPDH</t>
  </si>
  <si>
    <t>Male C57BL/6J gWAT Relative anti-VSIG4 to anti-GAPDH densitometry ratio</t>
  </si>
  <si>
    <t>VSIG4-APC</t>
  </si>
  <si>
    <t>FMO Isotype ctrl</t>
  </si>
  <si>
    <t>Raw data (MFI of Mϕ from male gWAT SVF: viable CD45+ CD11b+ F4/80+)</t>
  </si>
  <si>
    <t>β-ACTIN</t>
  </si>
  <si>
    <t>Raw data (Densitometry, AU)</t>
  </si>
  <si>
    <t>F4/80</t>
  </si>
  <si>
    <t>Relative anti-VSIG4 / anti-β-ACTIN Densitometry</t>
  </si>
  <si>
    <t>Relative anti-F4/80 / anti-β-ACTIN Densitometry</t>
  </si>
  <si>
    <t>Figures</t>
  </si>
  <si>
    <t>4k, 4l, 4m, 4n</t>
  </si>
  <si>
    <t>Sample ID</t>
  </si>
  <si>
    <t>Densitometry (AU)</t>
  </si>
  <si>
    <t>Normalized Densitometry AU (Normalized to average of 105, 111, 112 for each blot)</t>
  </si>
  <si>
    <t>% p16+ cells</t>
  </si>
  <si>
    <t>Tx</t>
  </si>
  <si>
    <t>Immunoblot (Fig S8)</t>
  </si>
  <si>
    <t>repeats for normalization across blots</t>
  </si>
  <si>
    <t>Ratios of Normalized Densitometry</t>
  </si>
  <si>
    <t>VSIG4 / β-ACTIN</t>
  </si>
  <si>
    <t>F4/80 / β-ACTIN</t>
  </si>
  <si>
    <t>Relative Normalized Expression (vs young vehicle mean)</t>
  </si>
  <si>
    <t>Raw data (body weight, grams)</t>
  </si>
  <si>
    <t xml:space="preserve">Raw data (Reference genes NanoString RNA counts, normalized to ERCC external controls) </t>
  </si>
  <si>
    <t>Raw data (Normalized expression from DESeq RNAseq analysis)</t>
  </si>
  <si>
    <t>Table</t>
  </si>
  <si>
    <t>S2</t>
  </si>
  <si>
    <t>S1</t>
  </si>
  <si>
    <t>Cd163</t>
  </si>
  <si>
    <t>Cd68</t>
  </si>
  <si>
    <t>Clec10a (Cd301a)</t>
  </si>
  <si>
    <t>Itgam (Cd11b)</t>
  </si>
  <si>
    <t>Itgax (Cd11c)</t>
  </si>
  <si>
    <t>Adgre1 (F4/80; Emr1)</t>
  </si>
  <si>
    <t>Mrc1 (Cd206)</t>
  </si>
  <si>
    <t>not determined</t>
  </si>
  <si>
    <t xml:space="preserve">MFI of APC-conjugated anti-VSIG4 staining on Mϕ from peritoneal lavage (viable CD45+ CD11b+ F4/80+) </t>
  </si>
  <si>
    <t>Raw data (MFI of Mϕ from peritoneal lavage: viable CD45+ CD11b+ F4/80+)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</si>
</sst>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/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/>
    </xf>
    <xf numFmtId="2" fontId="0" fillId="0" borderId="0" xfId="0" applyNumberFormat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vertical="top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3" borderId="0" xfId="0" applyFill="1" applyAlignme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7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0" borderId="1" xfId="0" applyFont="1" applyBorder="1" applyAlignment="1">
      <alignment horizontal="center" vertical="center" wrapText="1" readingOrder="1"/>
    </xf>
    <xf numFmtId="0" fontId="0" fillId="2" borderId="0" xfId="0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0" fontId="10" fillId="0" borderId="0" xfId="0" applyFont="1"/>
    <xf numFmtId="2" fontId="9" fillId="0" borderId="1" xfId="0" applyNumberFormat="1" applyFont="1" applyBorder="1" applyAlignment="1">
      <alignment horizontal="center" vertical="center" wrapText="1" readingOrder="1"/>
    </xf>
    <xf numFmtId="2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workbookViewId="0">
      <selection activeCell="M12" sqref="M12"/>
    </sheetView>
  </sheetViews>
  <sheetFormatPr defaultRowHeight="15" x14ac:dyDescent="0.25"/>
  <cols>
    <col min="2" max="2" width="7.85546875" customWidth="1"/>
    <col min="3" max="3" width="11.7109375" customWidth="1"/>
    <col min="4" max="4" width="22.85546875" customWidth="1"/>
    <col min="5" max="5" width="25" customWidth="1"/>
    <col min="7" max="7" width="12.5703125" customWidth="1"/>
    <col min="8" max="8" width="21.140625" customWidth="1"/>
    <col min="9" max="9" width="24.140625" customWidth="1"/>
    <col min="10" max="10" width="20.140625" customWidth="1"/>
  </cols>
  <sheetData>
    <row r="2" spans="1:10" x14ac:dyDescent="0.25">
      <c r="A2" s="45" t="s">
        <v>143</v>
      </c>
      <c r="B2" s="45" t="s">
        <v>58</v>
      </c>
      <c r="C2" s="45"/>
      <c r="D2" s="45"/>
      <c r="E2" s="45"/>
      <c r="F2" s="45"/>
      <c r="G2" s="45" t="s">
        <v>172</v>
      </c>
      <c r="H2" s="45"/>
      <c r="I2" s="45"/>
      <c r="J2" s="45"/>
    </row>
    <row r="3" spans="1:10" ht="45" x14ac:dyDescent="0.25">
      <c r="C3" s="10" t="s">
        <v>0</v>
      </c>
      <c r="D3" s="9" t="s">
        <v>31</v>
      </c>
      <c r="E3" s="6" t="s">
        <v>32</v>
      </c>
      <c r="G3" s="43" t="s">
        <v>0</v>
      </c>
      <c r="H3" s="9" t="s">
        <v>137</v>
      </c>
      <c r="I3" s="9" t="s">
        <v>138</v>
      </c>
      <c r="J3" s="9" t="s">
        <v>139</v>
      </c>
    </row>
    <row r="4" spans="1:10" x14ac:dyDescent="0.25">
      <c r="C4" s="7" t="s">
        <v>1</v>
      </c>
      <c r="D4" s="8">
        <v>11.159581252077487</v>
      </c>
      <c r="E4" s="8">
        <v>13.89313837844152</v>
      </c>
      <c r="G4" s="7" t="s">
        <v>1</v>
      </c>
      <c r="H4" s="26">
        <v>274.252500478321</v>
      </c>
      <c r="I4" s="26">
        <v>24.575518944966298</v>
      </c>
      <c r="J4" s="26">
        <v>19.740140277008138</v>
      </c>
    </row>
    <row r="5" spans="1:10" x14ac:dyDescent="0.25">
      <c r="C5" s="7" t="s">
        <v>2</v>
      </c>
      <c r="D5" s="8">
        <v>9.4756082395127361</v>
      </c>
      <c r="E5" s="8">
        <v>3.9023203663418964</v>
      </c>
      <c r="G5" s="7" t="s">
        <v>2</v>
      </c>
      <c r="H5" s="26">
        <v>849.27688852738106</v>
      </c>
      <c r="I5" s="26">
        <v>89.627691126564912</v>
      </c>
      <c r="J5" s="26">
        <v>217.63382008625501</v>
      </c>
    </row>
    <row r="6" spans="1:10" x14ac:dyDescent="0.25">
      <c r="C6" s="7" t="s">
        <v>3</v>
      </c>
      <c r="D6" s="8">
        <v>9.262015387082025</v>
      </c>
      <c r="E6" s="8">
        <v>3.9637428936636887</v>
      </c>
      <c r="G6" s="7" t="s">
        <v>3</v>
      </c>
      <c r="H6" s="26">
        <v>5230.7485102057599</v>
      </c>
      <c r="I6" s="26">
        <v>564.75273378418501</v>
      </c>
      <c r="J6" s="26">
        <v>1319.6487891703232</v>
      </c>
    </row>
    <row r="7" spans="1:10" x14ac:dyDescent="0.25">
      <c r="C7" s="7" t="s">
        <v>4</v>
      </c>
      <c r="D7" s="8">
        <v>8.0761123783951891</v>
      </c>
      <c r="E7" s="8">
        <v>11.259223687502327</v>
      </c>
      <c r="G7" s="7" t="s">
        <v>4</v>
      </c>
      <c r="H7" s="26">
        <v>3373.4016340788703</v>
      </c>
      <c r="I7" s="26">
        <v>417.70117551895703</v>
      </c>
      <c r="J7" s="26">
        <v>299.61227591768397</v>
      </c>
    </row>
    <row r="8" spans="1:10" x14ac:dyDescent="0.25">
      <c r="C8" s="7" t="s">
        <v>5</v>
      </c>
      <c r="D8" s="8">
        <v>7.1046491557620977</v>
      </c>
      <c r="E8" s="8">
        <v>11.102497880244966</v>
      </c>
      <c r="G8" s="7" t="s">
        <v>5</v>
      </c>
      <c r="H8" s="26">
        <v>141.15840820875991</v>
      </c>
      <c r="I8" s="26">
        <v>19.868455867982718</v>
      </c>
      <c r="J8" s="26">
        <v>12.714112601627029</v>
      </c>
    </row>
    <row r="9" spans="1:10" x14ac:dyDescent="0.25">
      <c r="C9" s="7" t="s">
        <v>6</v>
      </c>
      <c r="D9" s="8">
        <v>6.2288232618238393</v>
      </c>
      <c r="E9" s="8">
        <v>2.76644263087449</v>
      </c>
      <c r="G9" s="7" t="s">
        <v>6</v>
      </c>
      <c r="H9" s="26">
        <v>164.82104439598271</v>
      </c>
      <c r="I9" s="26">
        <v>26.461024413096297</v>
      </c>
      <c r="J9" s="26">
        <v>59.578695960118907</v>
      </c>
    </row>
    <row r="10" spans="1:10" x14ac:dyDescent="0.25">
      <c r="C10" s="7" t="s">
        <v>7</v>
      </c>
      <c r="D10" s="8">
        <v>5.324656876285446</v>
      </c>
      <c r="E10" s="8">
        <v>2.1689139121473415</v>
      </c>
      <c r="G10" s="7" t="s">
        <v>7</v>
      </c>
      <c r="H10" s="26">
        <v>482.19707275671101</v>
      </c>
      <c r="I10" s="26">
        <v>90.559276205060996</v>
      </c>
      <c r="J10" s="26">
        <v>222.3219050125</v>
      </c>
    </row>
    <row r="11" spans="1:10" x14ac:dyDescent="0.25">
      <c r="C11" s="7" t="s">
        <v>8</v>
      </c>
      <c r="D11" s="8">
        <v>4.8145177459014956</v>
      </c>
      <c r="E11" s="8">
        <v>8.2659894385818564</v>
      </c>
      <c r="G11" s="7" t="s">
        <v>8</v>
      </c>
      <c r="H11" s="26">
        <v>172.700042291649</v>
      </c>
      <c r="I11" s="26">
        <v>35.870683504836002</v>
      </c>
      <c r="J11" s="26">
        <v>20.89284574760817</v>
      </c>
    </row>
    <row r="12" spans="1:10" x14ac:dyDescent="0.25">
      <c r="C12" s="7" t="s">
        <v>9</v>
      </c>
      <c r="D12" s="8">
        <v>4.5435615414446664</v>
      </c>
      <c r="E12" s="8">
        <v>13.908266210129749</v>
      </c>
      <c r="G12" s="7" t="s">
        <v>9</v>
      </c>
      <c r="H12" s="26">
        <v>437.30444958490102</v>
      </c>
      <c r="I12" s="26">
        <v>96.247062045044103</v>
      </c>
      <c r="J12" s="26">
        <v>31.4420534506595</v>
      </c>
    </row>
    <row r="13" spans="1:10" x14ac:dyDescent="0.25">
      <c r="C13" s="7" t="s">
        <v>10</v>
      </c>
      <c r="D13" s="8">
        <v>4.1483562465392128</v>
      </c>
      <c r="E13" s="8">
        <v>7.1181484377486743</v>
      </c>
      <c r="G13" s="7" t="s">
        <v>10</v>
      </c>
      <c r="H13" s="26">
        <v>1098.9522278192262</v>
      </c>
      <c r="I13" s="26">
        <v>264.91269372924097</v>
      </c>
      <c r="J13" s="26">
        <v>154.387371579849</v>
      </c>
    </row>
    <row r="14" spans="1:10" x14ac:dyDescent="0.25">
      <c r="C14" s="7" t="s">
        <v>11</v>
      </c>
      <c r="D14" s="8">
        <v>4.1381906130016164</v>
      </c>
      <c r="E14" s="8">
        <v>2.4734970141428652</v>
      </c>
      <c r="G14" s="7" t="s">
        <v>11</v>
      </c>
      <c r="H14" s="26">
        <v>16764.1561830793</v>
      </c>
      <c r="I14" s="26">
        <v>4051.0836137921401</v>
      </c>
      <c r="J14" s="26">
        <v>6777.5121971952503</v>
      </c>
    </row>
    <row r="15" spans="1:10" x14ac:dyDescent="0.25">
      <c r="C15" s="7" t="s">
        <v>12</v>
      </c>
      <c r="D15" s="8">
        <v>3.6132958607352541</v>
      </c>
      <c r="E15" s="8">
        <v>9.9111808837935165</v>
      </c>
      <c r="G15" s="7" t="s">
        <v>12</v>
      </c>
      <c r="H15" s="26">
        <v>1727.4033655575031</v>
      </c>
      <c r="I15" s="26">
        <v>478.06861993471</v>
      </c>
      <c r="J15" s="26">
        <v>174.28835027944089</v>
      </c>
    </row>
    <row r="16" spans="1:10" x14ac:dyDescent="0.25">
      <c r="C16" s="7" t="s">
        <v>13</v>
      </c>
      <c r="D16" s="8">
        <v>3.5918244778803912</v>
      </c>
      <c r="E16" s="8">
        <v>9.3581032870084879</v>
      </c>
      <c r="G16" s="7" t="s">
        <v>13</v>
      </c>
      <c r="H16" s="26">
        <v>579.11786420681892</v>
      </c>
      <c r="I16" s="26">
        <v>161.2322282932289</v>
      </c>
      <c r="J16" s="26">
        <v>61.8841069013191</v>
      </c>
    </row>
    <row r="17" spans="3:10" x14ac:dyDescent="0.25">
      <c r="C17" s="7" t="s">
        <v>14</v>
      </c>
      <c r="D17" s="8">
        <v>3.5803671182162997</v>
      </c>
      <c r="E17" s="8">
        <v>14.749012786862748</v>
      </c>
      <c r="G17" s="7" t="s">
        <v>14</v>
      </c>
      <c r="H17" s="26">
        <v>118.37598481191</v>
      </c>
      <c r="I17" s="26">
        <v>33.062527082665099</v>
      </c>
      <c r="J17" s="26">
        <v>8.0260276753810906</v>
      </c>
    </row>
    <row r="18" spans="3:10" x14ac:dyDescent="0.25">
      <c r="C18" s="7" t="s">
        <v>15</v>
      </c>
      <c r="D18" s="8">
        <v>3.3284913166869377</v>
      </c>
      <c r="E18" s="8">
        <v>7.0193916167782886</v>
      </c>
      <c r="G18" s="7" t="s">
        <v>15</v>
      </c>
      <c r="H18" s="26">
        <v>163.2372671501131</v>
      </c>
      <c r="I18" s="26">
        <v>49.042419408380397</v>
      </c>
      <c r="J18" s="26">
        <v>23.25518735269462</v>
      </c>
    </row>
    <row r="19" spans="3:10" x14ac:dyDescent="0.25">
      <c r="C19" s="7" t="s">
        <v>16</v>
      </c>
      <c r="D19" s="8">
        <v>3.3154678725139117</v>
      </c>
      <c r="E19" s="8">
        <v>4.1120394098036641</v>
      </c>
      <c r="G19" s="7" t="s">
        <v>16</v>
      </c>
      <c r="H19" s="26">
        <v>384.57271685110601</v>
      </c>
      <c r="I19" s="26">
        <v>115.99349824479179</v>
      </c>
      <c r="J19" s="26">
        <v>93.523597058489301</v>
      </c>
    </row>
    <row r="20" spans="3:10" x14ac:dyDescent="0.25">
      <c r="C20" s="7" t="s">
        <v>17</v>
      </c>
      <c r="D20" s="8">
        <v>3.2862474203816783</v>
      </c>
      <c r="E20" s="8">
        <v>11.850247056152712</v>
      </c>
      <c r="G20" s="7" t="s">
        <v>17</v>
      </c>
      <c r="H20" s="26">
        <v>511.363040970795</v>
      </c>
      <c r="I20" s="26">
        <v>155.6069813244321</v>
      </c>
      <c r="J20" s="26">
        <v>43.152099576294702</v>
      </c>
    </row>
    <row r="21" spans="3:10" x14ac:dyDescent="0.25">
      <c r="C21" s="7" t="s">
        <v>18</v>
      </c>
      <c r="D21" s="8">
        <v>3.285246125366128</v>
      </c>
      <c r="E21" s="8">
        <v>2.2147926852043112</v>
      </c>
      <c r="G21" s="7" t="s">
        <v>18</v>
      </c>
      <c r="H21" s="26">
        <v>2997.7762951240302</v>
      </c>
      <c r="I21" s="26">
        <v>912.49671431845604</v>
      </c>
      <c r="J21" s="26">
        <v>1353.524560176832</v>
      </c>
    </row>
    <row r="22" spans="3:10" x14ac:dyDescent="0.25">
      <c r="C22" s="7" t="s">
        <v>19</v>
      </c>
      <c r="D22" s="8">
        <v>3.2253274177553592</v>
      </c>
      <c r="E22" s="8">
        <v>2.9873623821770048</v>
      </c>
      <c r="G22" s="7" t="s">
        <v>19</v>
      </c>
      <c r="H22" s="26">
        <v>237.26451770240101</v>
      </c>
      <c r="I22" s="26">
        <v>73.5629246185255</v>
      </c>
      <c r="J22" s="26">
        <v>79.422743995824604</v>
      </c>
    </row>
    <row r="23" spans="3:10" x14ac:dyDescent="0.25">
      <c r="C23" s="7" t="s">
        <v>20</v>
      </c>
      <c r="D23" s="8">
        <v>3.1797803830819604</v>
      </c>
      <c r="E23" s="8">
        <v>2.3286825967123383</v>
      </c>
      <c r="G23" s="7" t="s">
        <v>20</v>
      </c>
      <c r="H23" s="26">
        <v>192680.12068613269</v>
      </c>
      <c r="I23" s="26">
        <v>60595.417756298004</v>
      </c>
      <c r="J23" s="26">
        <v>82742.113913747104</v>
      </c>
    </row>
    <row r="24" spans="3:10" x14ac:dyDescent="0.25">
      <c r="C24" s="7" t="s">
        <v>21</v>
      </c>
      <c r="D24" s="8">
        <v>3.1241261619965339</v>
      </c>
      <c r="E24" s="8">
        <v>2.2264039644803248</v>
      </c>
      <c r="G24" s="7" t="s">
        <v>21</v>
      </c>
      <c r="H24" s="26">
        <v>42308.127327557202</v>
      </c>
      <c r="I24" s="26">
        <v>13542.3875777537</v>
      </c>
      <c r="J24" s="26">
        <v>19002.897947782149</v>
      </c>
    </row>
    <row r="25" spans="3:10" x14ac:dyDescent="0.25">
      <c r="C25" s="7" t="s">
        <v>22</v>
      </c>
      <c r="D25" s="8">
        <v>3.0682598356857707</v>
      </c>
      <c r="E25" s="8">
        <v>2.2240172606651045</v>
      </c>
      <c r="G25" s="7" t="s">
        <v>22</v>
      </c>
      <c r="H25" s="26">
        <v>35665.437623706996</v>
      </c>
      <c r="I25" s="26">
        <v>11623.995206955999</v>
      </c>
      <c r="J25" s="26">
        <v>16036.493175885269</v>
      </c>
    </row>
    <row r="26" spans="3:10" x14ac:dyDescent="0.25">
      <c r="C26" s="7" t="s">
        <v>23</v>
      </c>
      <c r="D26" s="8">
        <v>3.0243368090640672</v>
      </c>
      <c r="E26" s="8">
        <v>2.3842835139666478</v>
      </c>
      <c r="G26" s="7" t="s">
        <v>23</v>
      </c>
      <c r="H26" s="26">
        <v>70784.831689252896</v>
      </c>
      <c r="I26" s="26">
        <v>23405.075610992702</v>
      </c>
      <c r="J26" s="26">
        <v>29688.093414482697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4217-BE88-4A26-AB0F-C729313BFADB}">
  <dimension ref="A2:Q103"/>
  <sheetViews>
    <sheetView topLeftCell="A21" workbookViewId="0">
      <selection activeCell="K44" sqref="K44:K45"/>
    </sheetView>
  </sheetViews>
  <sheetFormatPr defaultRowHeight="15" x14ac:dyDescent="0.25"/>
  <cols>
    <col min="2" max="2" width="11.42578125" customWidth="1"/>
    <col min="3" max="3" width="25.7109375" bestFit="1" customWidth="1"/>
    <col min="4" max="9" width="15.42578125" style="4" customWidth="1"/>
    <col min="11" max="11" width="28.7109375" bestFit="1" customWidth="1"/>
    <col min="13" max="13" width="9.28515625" customWidth="1"/>
  </cols>
  <sheetData>
    <row r="2" spans="1:17" x14ac:dyDescent="0.25">
      <c r="A2" s="45" t="s">
        <v>143</v>
      </c>
      <c r="B2" s="46" t="s">
        <v>117</v>
      </c>
      <c r="C2" s="11"/>
      <c r="D2" s="11"/>
      <c r="E2" s="11"/>
      <c r="F2" s="11"/>
      <c r="G2" s="11"/>
      <c r="H2" s="11"/>
      <c r="I2" s="11"/>
      <c r="K2" s="72" t="s">
        <v>170</v>
      </c>
      <c r="L2" s="11"/>
      <c r="M2" s="11"/>
      <c r="N2" s="11"/>
      <c r="O2" s="11"/>
      <c r="P2" s="11"/>
      <c r="Q2" s="11"/>
    </row>
    <row r="3" spans="1:17" x14ac:dyDescent="0.25">
      <c r="C3" s="108" t="s">
        <v>124</v>
      </c>
      <c r="D3" s="108"/>
      <c r="E3" s="108"/>
      <c r="F3" s="108"/>
      <c r="G3" s="108"/>
      <c r="H3" s="108"/>
      <c r="I3" s="108"/>
    </row>
    <row r="4" spans="1:17" x14ac:dyDescent="0.25">
      <c r="C4" s="111" t="s">
        <v>120</v>
      </c>
      <c r="D4" s="112" t="s">
        <v>121</v>
      </c>
      <c r="E4" s="112"/>
      <c r="F4" s="112"/>
      <c r="G4" s="112"/>
      <c r="H4" s="112"/>
      <c r="I4" s="112"/>
      <c r="K4" s="111" t="s">
        <v>120</v>
      </c>
      <c r="L4" s="112" t="s">
        <v>121</v>
      </c>
      <c r="M4" s="112"/>
      <c r="N4" s="112"/>
      <c r="O4" s="112"/>
      <c r="P4" s="112"/>
      <c r="Q4" s="112"/>
    </row>
    <row r="5" spans="1:17" x14ac:dyDescent="0.25">
      <c r="C5" s="111"/>
      <c r="D5" s="29">
        <v>0</v>
      </c>
      <c r="E5" s="38">
        <v>0.75657894736842113</v>
      </c>
      <c r="F5" s="38">
        <v>1.3486842105263159</v>
      </c>
      <c r="G5" s="38">
        <v>2.0394736842105265</v>
      </c>
      <c r="H5" s="38">
        <v>3.8815789473684212</v>
      </c>
      <c r="I5" s="38">
        <v>7.3355263157894743</v>
      </c>
      <c r="K5" s="111"/>
      <c r="L5" s="41">
        <v>0</v>
      </c>
      <c r="M5" s="38">
        <v>0.75657894736842113</v>
      </c>
      <c r="N5" s="38">
        <v>1.3486842105263159</v>
      </c>
      <c r="O5" s="38">
        <v>2.0394736842105265</v>
      </c>
      <c r="P5" s="38">
        <v>3.8815789473684212</v>
      </c>
      <c r="Q5" s="38">
        <v>7.3355263157894743</v>
      </c>
    </row>
    <row r="6" spans="1:17" x14ac:dyDescent="0.25">
      <c r="C6" s="5" t="s">
        <v>118</v>
      </c>
      <c r="D6" s="39">
        <v>0</v>
      </c>
      <c r="E6" s="39">
        <v>20.247933884297531</v>
      </c>
      <c r="F6" s="39">
        <v>34.710743801652903</v>
      </c>
      <c r="G6" s="39">
        <v>41.735537190082638</v>
      </c>
      <c r="H6" s="39">
        <v>35.123966942148776</v>
      </c>
      <c r="I6" s="39">
        <v>42.561983471074385</v>
      </c>
      <c r="K6" s="44" t="s">
        <v>118</v>
      </c>
      <c r="L6" s="38">
        <v>24.2</v>
      </c>
      <c r="M6" s="38">
        <v>29.1</v>
      </c>
      <c r="N6" s="38">
        <v>32.6</v>
      </c>
      <c r="O6" s="38">
        <v>34.299999999999997</v>
      </c>
      <c r="P6" s="38">
        <v>32.700000000000003</v>
      </c>
      <c r="Q6" s="38">
        <v>34.5</v>
      </c>
    </row>
    <row r="7" spans="1:17" x14ac:dyDescent="0.25">
      <c r="C7" s="5" t="s">
        <v>118</v>
      </c>
      <c r="D7" s="39">
        <v>0</v>
      </c>
      <c r="E7" s="39">
        <v>13.200000000000003</v>
      </c>
      <c r="F7" s="39">
        <v>21.200000000000003</v>
      </c>
      <c r="G7" s="39">
        <v>21.599999999999994</v>
      </c>
      <c r="H7" s="39">
        <v>22.400000000000006</v>
      </c>
      <c r="I7" s="39">
        <v>55.199999999999996</v>
      </c>
      <c r="K7" s="44" t="s">
        <v>118</v>
      </c>
      <c r="L7" s="38">
        <v>25</v>
      </c>
      <c r="M7" s="38">
        <v>28.3</v>
      </c>
      <c r="N7" s="38">
        <v>30.3</v>
      </c>
      <c r="O7" s="38">
        <v>30.4</v>
      </c>
      <c r="P7" s="38">
        <v>30.6</v>
      </c>
      <c r="Q7" s="38">
        <v>38.799999999999997</v>
      </c>
    </row>
    <row r="8" spans="1:17" x14ac:dyDescent="0.25">
      <c r="C8" s="5" t="s">
        <v>118</v>
      </c>
      <c r="D8" s="39">
        <v>0</v>
      </c>
      <c r="E8" s="39">
        <v>7.4688796680497802</v>
      </c>
      <c r="F8" s="39">
        <v>14.937759336099576</v>
      </c>
      <c r="G8" s="39">
        <v>14.522821576763484</v>
      </c>
      <c r="H8" s="39">
        <v>18.257261410788374</v>
      </c>
      <c r="I8" s="39">
        <v>39.419087136929463</v>
      </c>
      <c r="K8" s="44" t="s">
        <v>118</v>
      </c>
      <c r="L8" s="38">
        <v>24.1</v>
      </c>
      <c r="M8" s="38">
        <v>25.9</v>
      </c>
      <c r="N8" s="38">
        <v>27.7</v>
      </c>
      <c r="O8" s="38">
        <v>27.6</v>
      </c>
      <c r="P8" s="38">
        <v>28.5</v>
      </c>
      <c r="Q8" s="38">
        <v>33.6</v>
      </c>
    </row>
    <row r="9" spans="1:17" x14ac:dyDescent="0.25">
      <c r="C9" s="5" t="s">
        <v>118</v>
      </c>
      <c r="D9" s="39">
        <v>0</v>
      </c>
      <c r="E9" s="39">
        <v>8.3018867924528266</v>
      </c>
      <c r="F9" s="39">
        <v>19.24528301886793</v>
      </c>
      <c r="G9" s="39">
        <v>22.641509433962266</v>
      </c>
      <c r="H9" s="39">
        <v>24.905660377358497</v>
      </c>
      <c r="I9" s="39">
        <v>48.679245283018865</v>
      </c>
      <c r="K9" s="44" t="s">
        <v>118</v>
      </c>
      <c r="L9" s="38">
        <v>26.5</v>
      </c>
      <c r="M9" s="38">
        <v>28.7</v>
      </c>
      <c r="N9" s="38">
        <v>31.6</v>
      </c>
      <c r="O9" s="38">
        <v>32.5</v>
      </c>
      <c r="P9" s="38">
        <v>33.1</v>
      </c>
      <c r="Q9" s="38">
        <v>39.4</v>
      </c>
    </row>
    <row r="10" spans="1:17" x14ac:dyDescent="0.25">
      <c r="C10" s="5" t="s">
        <v>118</v>
      </c>
      <c r="D10" s="39">
        <v>0</v>
      </c>
      <c r="E10" s="39">
        <v>15.833333333333336</v>
      </c>
      <c r="F10" s="39">
        <v>33.750000000000007</v>
      </c>
      <c r="G10" s="39">
        <v>38.33333333333335</v>
      </c>
      <c r="H10" s="39">
        <v>38.749999999999993</v>
      </c>
      <c r="I10" s="39">
        <v>49.16666666666665</v>
      </c>
      <c r="K10" s="44" t="s">
        <v>118</v>
      </c>
      <c r="L10" s="38">
        <v>24</v>
      </c>
      <c r="M10" s="38">
        <v>27.8</v>
      </c>
      <c r="N10" s="38">
        <v>32.1</v>
      </c>
      <c r="O10" s="38">
        <v>33.200000000000003</v>
      </c>
      <c r="P10" s="38">
        <v>33.299999999999997</v>
      </c>
      <c r="Q10" s="38">
        <v>35.799999999999997</v>
      </c>
    </row>
    <row r="11" spans="1:17" x14ac:dyDescent="0.25">
      <c r="C11" s="5" t="s">
        <v>118</v>
      </c>
      <c r="D11" s="39">
        <v>0</v>
      </c>
      <c r="E11" s="39">
        <v>17.372881355932194</v>
      </c>
      <c r="F11" s="39">
        <v>34.745762711864401</v>
      </c>
      <c r="G11" s="39">
        <v>38.135593220338983</v>
      </c>
      <c r="H11" s="39">
        <v>36.440677966101696</v>
      </c>
      <c r="I11" s="39">
        <v>57.203389830508463</v>
      </c>
      <c r="K11" s="44" t="s">
        <v>118</v>
      </c>
      <c r="L11" s="38">
        <v>23.6</v>
      </c>
      <c r="M11" s="38">
        <v>27.7</v>
      </c>
      <c r="N11" s="38">
        <v>31.8</v>
      </c>
      <c r="O11" s="38">
        <v>32.6</v>
      </c>
      <c r="P11" s="38">
        <v>32.200000000000003</v>
      </c>
      <c r="Q11" s="38">
        <v>37.1</v>
      </c>
    </row>
    <row r="12" spans="1:17" x14ac:dyDescent="0.25">
      <c r="C12" s="5" t="s">
        <v>118</v>
      </c>
      <c r="D12" s="39">
        <v>0</v>
      </c>
      <c r="E12" s="39">
        <v>11.711711711711718</v>
      </c>
      <c r="F12" s="39">
        <v>27.027027027027028</v>
      </c>
      <c r="G12" s="39">
        <v>31.981981981981988</v>
      </c>
      <c r="H12" s="39">
        <v>28.378378378378383</v>
      </c>
      <c r="I12" s="39">
        <v>39.189189189189186</v>
      </c>
      <c r="K12" s="44" t="s">
        <v>118</v>
      </c>
      <c r="L12" s="38">
        <v>22.2</v>
      </c>
      <c r="M12" s="38">
        <v>24.8</v>
      </c>
      <c r="N12" s="38">
        <v>28.2</v>
      </c>
      <c r="O12" s="38">
        <v>29.3</v>
      </c>
      <c r="P12" s="38">
        <v>28.5</v>
      </c>
      <c r="Q12" s="38">
        <v>30.9</v>
      </c>
    </row>
    <row r="13" spans="1:17" x14ac:dyDescent="0.25">
      <c r="C13" s="5" t="s">
        <v>118</v>
      </c>
      <c r="D13" s="39">
        <v>0</v>
      </c>
      <c r="E13" s="39">
        <v>2.0920502092050213</v>
      </c>
      <c r="F13" s="39">
        <v>18.82845188284519</v>
      </c>
      <c r="G13" s="39">
        <v>12.133891213389131</v>
      </c>
      <c r="H13" s="39">
        <v>20.92050209205021</v>
      </c>
      <c r="I13" s="39">
        <v>30.125523012552314</v>
      </c>
      <c r="K13" s="44" t="s">
        <v>118</v>
      </c>
      <c r="L13" s="38">
        <v>23.9</v>
      </c>
      <c r="M13" s="38">
        <v>24.4</v>
      </c>
      <c r="N13" s="38">
        <v>28.4</v>
      </c>
      <c r="O13" s="38">
        <v>26.8</v>
      </c>
      <c r="P13" s="38">
        <v>28.9</v>
      </c>
      <c r="Q13" s="38">
        <v>31.1</v>
      </c>
    </row>
    <row r="14" spans="1:17" x14ac:dyDescent="0.25">
      <c r="C14" s="5" t="s">
        <v>118</v>
      </c>
      <c r="D14" s="39">
        <v>0</v>
      </c>
      <c r="E14" s="39">
        <v>12.454212454212449</v>
      </c>
      <c r="F14" s="39">
        <v>23.443223443223452</v>
      </c>
      <c r="G14" s="39">
        <v>34.432234432234438</v>
      </c>
      <c r="H14" s="39">
        <v>23.076923076923077</v>
      </c>
      <c r="I14" s="39">
        <v>47.252747252747255</v>
      </c>
      <c r="K14" s="44" t="s">
        <v>118</v>
      </c>
      <c r="L14" s="38">
        <v>27.3</v>
      </c>
      <c r="M14" s="38">
        <v>30.7</v>
      </c>
      <c r="N14" s="38">
        <v>33.700000000000003</v>
      </c>
      <c r="O14" s="38">
        <v>36.700000000000003</v>
      </c>
      <c r="P14" s="38">
        <v>33.6</v>
      </c>
      <c r="Q14" s="38">
        <v>40.200000000000003</v>
      </c>
    </row>
    <row r="15" spans="1:17" x14ac:dyDescent="0.25">
      <c r="C15" s="5" t="s">
        <v>118</v>
      </c>
      <c r="D15" s="39">
        <v>0</v>
      </c>
      <c r="E15" s="39">
        <v>8.0321285140562253</v>
      </c>
      <c r="F15" s="39">
        <v>8.0321285140562253</v>
      </c>
      <c r="G15" s="39">
        <v>20.080321285140563</v>
      </c>
      <c r="H15" s="39">
        <v>9.6385542168674796</v>
      </c>
      <c r="I15" s="39">
        <v>24.497991967871492</v>
      </c>
      <c r="K15" s="44" t="s">
        <v>118</v>
      </c>
      <c r="L15" s="38">
        <v>24.9</v>
      </c>
      <c r="M15" s="38">
        <v>26.9</v>
      </c>
      <c r="N15" s="38">
        <v>26.9</v>
      </c>
      <c r="O15" s="38">
        <v>29.9</v>
      </c>
      <c r="P15" s="38">
        <v>27.3</v>
      </c>
      <c r="Q15" s="38">
        <v>31</v>
      </c>
    </row>
    <row r="16" spans="1:17" x14ac:dyDescent="0.25">
      <c r="C16" s="5" t="s">
        <v>119</v>
      </c>
      <c r="D16" s="39">
        <v>0</v>
      </c>
      <c r="E16" s="39">
        <v>21.400778210116734</v>
      </c>
      <c r="F16" s="39">
        <v>28.793774319066156</v>
      </c>
      <c r="G16" s="39">
        <v>35.019455252918306</v>
      </c>
      <c r="H16" s="39">
        <v>54.085603112840474</v>
      </c>
      <c r="I16" s="39">
        <v>102.33463035019457</v>
      </c>
      <c r="K16" s="44" t="s">
        <v>119</v>
      </c>
      <c r="L16" s="38">
        <v>25.7</v>
      </c>
      <c r="M16" s="38">
        <v>31.2</v>
      </c>
      <c r="N16" s="38">
        <v>33.1</v>
      </c>
      <c r="O16" s="38">
        <v>34.700000000000003</v>
      </c>
      <c r="P16" s="38">
        <v>39.6</v>
      </c>
      <c r="Q16" s="38">
        <v>52</v>
      </c>
    </row>
    <row r="17" spans="1:17" x14ac:dyDescent="0.25">
      <c r="C17" s="5" t="s">
        <v>119</v>
      </c>
      <c r="D17" s="39">
        <v>0</v>
      </c>
      <c r="E17" s="39">
        <v>25.095057034220524</v>
      </c>
      <c r="F17" s="39">
        <v>30.418250950570329</v>
      </c>
      <c r="G17" s="39">
        <v>37.642585551330804</v>
      </c>
      <c r="H17" s="39">
        <v>73.764258555133082</v>
      </c>
      <c r="I17" s="39">
        <v>91.254752851711004</v>
      </c>
      <c r="K17" s="44" t="s">
        <v>119</v>
      </c>
      <c r="L17" s="38">
        <v>26.3</v>
      </c>
      <c r="M17" s="38">
        <v>32.9</v>
      </c>
      <c r="N17" s="38">
        <v>34.299999999999997</v>
      </c>
      <c r="O17" s="38">
        <v>36.200000000000003</v>
      </c>
      <c r="P17" s="38">
        <v>45.7</v>
      </c>
      <c r="Q17" s="38">
        <v>50.3</v>
      </c>
    </row>
    <row r="18" spans="1:17" x14ac:dyDescent="0.25">
      <c r="C18" s="5" t="s">
        <v>119</v>
      </c>
      <c r="D18" s="39">
        <v>0</v>
      </c>
      <c r="E18" s="39">
        <v>18.614718614718601</v>
      </c>
      <c r="F18" s="39">
        <v>32.900432900432889</v>
      </c>
      <c r="G18" s="39">
        <v>38.52813852813852</v>
      </c>
      <c r="H18" s="39">
        <v>60.17316017316017</v>
      </c>
      <c r="I18" s="39">
        <v>100.86580086580084</v>
      </c>
      <c r="K18" s="44" t="s">
        <v>119</v>
      </c>
      <c r="L18" s="38">
        <v>23.1</v>
      </c>
      <c r="M18" s="38">
        <v>27.4</v>
      </c>
      <c r="N18" s="38">
        <v>30.7</v>
      </c>
      <c r="O18" s="38">
        <v>32</v>
      </c>
      <c r="P18" s="38">
        <v>37</v>
      </c>
      <c r="Q18" s="38">
        <v>46.4</v>
      </c>
    </row>
    <row r="19" spans="1:17" x14ac:dyDescent="0.25">
      <c r="C19" s="5" t="s">
        <v>119</v>
      </c>
      <c r="D19" s="39">
        <v>0</v>
      </c>
      <c r="E19" s="39">
        <v>22.592592592592599</v>
      </c>
      <c r="F19" s="39">
        <v>36.666666666666664</v>
      </c>
      <c r="G19" s="39">
        <v>44.074074074074069</v>
      </c>
      <c r="H19" s="39">
        <v>60.74074074074074</v>
      </c>
      <c r="I19" s="39">
        <v>109.25925925925925</v>
      </c>
      <c r="K19" s="44" t="s">
        <v>119</v>
      </c>
      <c r="L19" s="38">
        <v>27</v>
      </c>
      <c r="M19" s="38">
        <v>33.1</v>
      </c>
      <c r="N19" s="38">
        <v>36.9</v>
      </c>
      <c r="O19" s="38">
        <v>38.9</v>
      </c>
      <c r="P19" s="38">
        <v>43.4</v>
      </c>
      <c r="Q19" s="38">
        <v>56.5</v>
      </c>
    </row>
    <row r="20" spans="1:17" x14ac:dyDescent="0.25">
      <c r="C20" s="5" t="s">
        <v>119</v>
      </c>
      <c r="D20" s="39">
        <v>0</v>
      </c>
      <c r="E20" s="39">
        <v>33.734939759036145</v>
      </c>
      <c r="F20" s="39">
        <v>52.208835341365464</v>
      </c>
      <c r="G20" s="39">
        <v>64.658634538152612</v>
      </c>
      <c r="H20" s="39">
        <v>93.975903614457835</v>
      </c>
      <c r="I20" s="39">
        <v>113.25301204819279</v>
      </c>
      <c r="K20" s="44" t="s">
        <v>119</v>
      </c>
      <c r="L20" s="38">
        <v>24.9</v>
      </c>
      <c r="M20" s="38">
        <v>33.299999999999997</v>
      </c>
      <c r="N20" s="38">
        <v>37.9</v>
      </c>
      <c r="O20" s="38">
        <v>41</v>
      </c>
      <c r="P20" s="38">
        <v>48.3</v>
      </c>
      <c r="Q20" s="38">
        <v>53.1</v>
      </c>
    </row>
    <row r="21" spans="1:17" x14ac:dyDescent="0.25">
      <c r="C21" s="5" t="s">
        <v>119</v>
      </c>
      <c r="D21" s="39">
        <v>0</v>
      </c>
      <c r="E21" s="39">
        <v>18.636363636363644</v>
      </c>
      <c r="F21" s="39">
        <v>37.272727272727266</v>
      </c>
      <c r="G21" s="39">
        <v>47.272727272727266</v>
      </c>
      <c r="H21" s="39">
        <v>61.818181818181827</v>
      </c>
      <c r="I21" s="39">
        <v>101.81818181818181</v>
      </c>
      <c r="K21" s="44" t="s">
        <v>119</v>
      </c>
      <c r="L21" s="38">
        <v>22</v>
      </c>
      <c r="M21" s="38">
        <v>26.1</v>
      </c>
      <c r="N21" s="38">
        <v>30.2</v>
      </c>
      <c r="O21" s="38">
        <v>32.4</v>
      </c>
      <c r="P21" s="38">
        <v>35.6</v>
      </c>
      <c r="Q21" s="38">
        <v>44.4</v>
      </c>
    </row>
    <row r="22" spans="1:17" x14ac:dyDescent="0.25">
      <c r="C22" s="5" t="s">
        <v>119</v>
      </c>
      <c r="D22" s="39">
        <v>0</v>
      </c>
      <c r="E22" s="39">
        <v>23.694779116465874</v>
      </c>
      <c r="F22" s="39">
        <v>37.751004016064257</v>
      </c>
      <c r="G22" s="39">
        <v>50.200803212851412</v>
      </c>
      <c r="H22" s="39">
        <v>66.265060240963862</v>
      </c>
      <c r="I22" s="39">
        <v>90.361445783132538</v>
      </c>
      <c r="K22" s="44" t="s">
        <v>119</v>
      </c>
      <c r="L22" s="38">
        <v>24.9</v>
      </c>
      <c r="M22" s="38">
        <v>30.8</v>
      </c>
      <c r="N22" s="38">
        <v>34.299999999999997</v>
      </c>
      <c r="O22" s="38">
        <v>37.4</v>
      </c>
      <c r="P22" s="38">
        <v>41.4</v>
      </c>
      <c r="Q22" s="38">
        <v>47.4</v>
      </c>
    </row>
    <row r="23" spans="1:17" x14ac:dyDescent="0.25">
      <c r="C23" s="5" t="s">
        <v>119</v>
      </c>
      <c r="D23" s="39">
        <v>0</v>
      </c>
      <c r="E23" s="39">
        <v>23.846153846153857</v>
      </c>
      <c r="F23" s="39">
        <v>35</v>
      </c>
      <c r="G23" s="39">
        <v>50</v>
      </c>
      <c r="H23" s="39">
        <v>63.46153846153846</v>
      </c>
      <c r="I23" s="39">
        <v>78.461538461538467</v>
      </c>
      <c r="K23" s="44" t="s">
        <v>119</v>
      </c>
      <c r="L23" s="38">
        <v>26</v>
      </c>
      <c r="M23" s="38">
        <v>32.200000000000003</v>
      </c>
      <c r="N23" s="38">
        <v>35.1</v>
      </c>
      <c r="O23" s="38">
        <v>39</v>
      </c>
      <c r="P23" s="38">
        <v>42.5</v>
      </c>
      <c r="Q23" s="38">
        <v>46.4</v>
      </c>
    </row>
    <row r="24" spans="1:17" x14ac:dyDescent="0.25">
      <c r="C24" s="5" t="s">
        <v>119</v>
      </c>
      <c r="D24" s="39">
        <v>0</v>
      </c>
      <c r="E24" s="39">
        <v>21.666666666666664</v>
      </c>
      <c r="F24" s="39">
        <v>37.5</v>
      </c>
      <c r="G24" s="39">
        <v>42.500000000000007</v>
      </c>
      <c r="H24" s="39">
        <v>68.333333333333329</v>
      </c>
      <c r="I24" s="39">
        <v>115.00000000000001</v>
      </c>
      <c r="K24" s="44" t="s">
        <v>119</v>
      </c>
      <c r="L24" s="38">
        <v>24</v>
      </c>
      <c r="M24" s="38">
        <v>29.2</v>
      </c>
      <c r="N24" s="38">
        <v>33</v>
      </c>
      <c r="O24" s="38">
        <v>34.200000000000003</v>
      </c>
      <c r="P24" s="38">
        <v>40.4</v>
      </c>
      <c r="Q24" s="38">
        <v>51.6</v>
      </c>
    </row>
    <row r="25" spans="1:17" x14ac:dyDescent="0.25">
      <c r="C25" s="5" t="s">
        <v>119</v>
      </c>
      <c r="D25" s="39">
        <v>0</v>
      </c>
      <c r="E25" s="39">
        <v>34.322033898305072</v>
      </c>
      <c r="F25" s="39">
        <v>48.728813559322035</v>
      </c>
      <c r="G25" s="39">
        <v>62.711864406779647</v>
      </c>
      <c r="H25" s="39">
        <v>80.508474576271183</v>
      </c>
      <c r="I25" s="39">
        <v>107.20338983050846</v>
      </c>
      <c r="K25" s="44" t="s">
        <v>119</v>
      </c>
      <c r="L25" s="38">
        <v>23.6</v>
      </c>
      <c r="M25" s="38">
        <v>31.7</v>
      </c>
      <c r="N25" s="38">
        <v>35.1</v>
      </c>
      <c r="O25" s="38">
        <v>38.4</v>
      </c>
      <c r="P25" s="38">
        <v>42.6</v>
      </c>
      <c r="Q25" s="38">
        <v>48.9</v>
      </c>
    </row>
    <row r="27" spans="1:17" x14ac:dyDescent="0.25">
      <c r="A27" s="45" t="s">
        <v>143</v>
      </c>
      <c r="B27" s="46" t="s">
        <v>122</v>
      </c>
      <c r="C27" s="11"/>
      <c r="D27" s="11"/>
      <c r="E27" s="11"/>
      <c r="F27" s="11"/>
      <c r="G27" s="13"/>
      <c r="H27" s="13"/>
      <c r="I27" s="13"/>
    </row>
    <row r="28" spans="1:17" x14ac:dyDescent="0.25">
      <c r="C28" s="108" t="s">
        <v>135</v>
      </c>
      <c r="D28" s="108"/>
      <c r="E28" s="108"/>
      <c r="F28" s="108"/>
    </row>
    <row r="29" spans="1:17" x14ac:dyDescent="0.25">
      <c r="C29" s="111" t="s">
        <v>120</v>
      </c>
      <c r="D29" s="112" t="s">
        <v>121</v>
      </c>
      <c r="E29" s="112"/>
      <c r="F29" s="112"/>
    </row>
    <row r="30" spans="1:17" x14ac:dyDescent="0.25">
      <c r="C30" s="111"/>
      <c r="D30" s="40">
        <v>1.611842105263158</v>
      </c>
      <c r="E30" s="38">
        <v>3.5526315789473686</v>
      </c>
      <c r="F30" s="38">
        <v>7.2368421052631584</v>
      </c>
      <c r="G30" s="37"/>
      <c r="H30" s="37"/>
      <c r="I30" s="37"/>
    </row>
    <row r="31" spans="1:17" x14ac:dyDescent="0.25">
      <c r="C31" s="5" t="s">
        <v>118</v>
      </c>
      <c r="D31" s="30">
        <v>115</v>
      </c>
      <c r="E31" s="30">
        <v>92</v>
      </c>
      <c r="F31" s="30">
        <v>119</v>
      </c>
      <c r="G31" s="36"/>
      <c r="H31" s="36"/>
      <c r="I31" s="36"/>
      <c r="J31" s="35"/>
    </row>
    <row r="32" spans="1:17" x14ac:dyDescent="0.25">
      <c r="C32" s="5" t="s">
        <v>118</v>
      </c>
      <c r="D32" s="30">
        <v>100</v>
      </c>
      <c r="E32" s="30">
        <v>80</v>
      </c>
      <c r="F32" s="30">
        <v>122</v>
      </c>
      <c r="G32" s="36"/>
      <c r="H32" s="36"/>
      <c r="I32" s="36"/>
    </row>
    <row r="33" spans="3:11" x14ac:dyDescent="0.25">
      <c r="C33" s="5" t="s">
        <v>118</v>
      </c>
      <c r="D33" s="30">
        <v>91</v>
      </c>
      <c r="E33" s="30">
        <v>95</v>
      </c>
      <c r="F33" s="30">
        <v>194</v>
      </c>
      <c r="G33" s="36"/>
      <c r="H33" s="36"/>
      <c r="I33" s="36"/>
    </row>
    <row r="34" spans="3:11" x14ac:dyDescent="0.25">
      <c r="C34" s="5" t="s">
        <v>118</v>
      </c>
      <c r="D34" s="30">
        <v>99</v>
      </c>
      <c r="E34" s="30">
        <v>85</v>
      </c>
      <c r="F34" s="30">
        <v>199</v>
      </c>
      <c r="G34" s="36"/>
      <c r="H34" s="36"/>
      <c r="I34" s="36"/>
      <c r="J34" s="35"/>
      <c r="K34" s="35"/>
    </row>
    <row r="35" spans="3:11" x14ac:dyDescent="0.25">
      <c r="C35" s="5" t="s">
        <v>118</v>
      </c>
      <c r="D35" s="30">
        <v>105</v>
      </c>
      <c r="E35" s="30">
        <v>130</v>
      </c>
      <c r="F35" s="30">
        <v>150</v>
      </c>
      <c r="G35" s="36"/>
      <c r="H35" s="36"/>
      <c r="I35" s="36"/>
    </row>
    <row r="36" spans="3:11" x14ac:dyDescent="0.25">
      <c r="C36" s="5" t="s">
        <v>118</v>
      </c>
      <c r="D36" s="30">
        <v>95</v>
      </c>
      <c r="E36" s="30">
        <v>117</v>
      </c>
      <c r="F36" s="30">
        <v>143</v>
      </c>
      <c r="G36" s="36"/>
      <c r="H36" s="36"/>
      <c r="I36" s="36"/>
    </row>
    <row r="37" spans="3:11" x14ac:dyDescent="0.25">
      <c r="C37" s="5" t="s">
        <v>118</v>
      </c>
      <c r="D37" s="30">
        <v>122</v>
      </c>
      <c r="E37" s="30">
        <v>137</v>
      </c>
      <c r="F37" s="30">
        <v>122</v>
      </c>
      <c r="G37" s="36"/>
      <c r="H37" s="36"/>
      <c r="I37" s="36"/>
    </row>
    <row r="38" spans="3:11" x14ac:dyDescent="0.25">
      <c r="C38" s="5" t="s">
        <v>118</v>
      </c>
      <c r="D38" s="30">
        <v>92</v>
      </c>
      <c r="E38" s="30">
        <v>75</v>
      </c>
      <c r="F38" s="30">
        <v>153</v>
      </c>
      <c r="G38" s="36"/>
      <c r="H38" s="36"/>
      <c r="I38" s="36"/>
    </row>
    <row r="39" spans="3:11" x14ac:dyDescent="0.25">
      <c r="C39" s="5" t="s">
        <v>118</v>
      </c>
      <c r="D39" s="30">
        <v>137</v>
      </c>
      <c r="E39" s="30">
        <v>108</v>
      </c>
      <c r="F39" s="30">
        <v>164</v>
      </c>
      <c r="G39" s="36"/>
      <c r="H39" s="36"/>
      <c r="I39" s="36"/>
    </row>
    <row r="40" spans="3:11" x14ac:dyDescent="0.25">
      <c r="C40" s="5" t="s">
        <v>118</v>
      </c>
      <c r="D40" s="30">
        <v>116</v>
      </c>
      <c r="E40" s="30">
        <v>103</v>
      </c>
      <c r="F40" s="30">
        <v>177</v>
      </c>
      <c r="G40" s="36"/>
      <c r="H40" s="36"/>
      <c r="I40" s="71"/>
    </row>
    <row r="41" spans="3:11" x14ac:dyDescent="0.25">
      <c r="C41" s="5" t="s">
        <v>119</v>
      </c>
      <c r="D41" s="30">
        <v>107</v>
      </c>
      <c r="E41" s="30">
        <v>104</v>
      </c>
      <c r="F41" s="30">
        <v>193</v>
      </c>
      <c r="G41" s="36"/>
      <c r="H41" s="36"/>
      <c r="I41" s="36"/>
      <c r="J41" s="35"/>
    </row>
    <row r="42" spans="3:11" x14ac:dyDescent="0.25">
      <c r="C42" s="5" t="s">
        <v>119</v>
      </c>
      <c r="D42" s="30">
        <v>133</v>
      </c>
      <c r="E42" s="30">
        <v>126</v>
      </c>
      <c r="F42" s="30">
        <v>200</v>
      </c>
      <c r="G42" s="36"/>
      <c r="H42" s="36"/>
      <c r="I42" s="36"/>
    </row>
    <row r="43" spans="3:11" x14ac:dyDescent="0.25">
      <c r="C43" s="5" t="s">
        <v>119</v>
      </c>
      <c r="D43" s="30">
        <v>113</v>
      </c>
      <c r="E43" s="30">
        <v>129</v>
      </c>
      <c r="F43" s="30">
        <v>207</v>
      </c>
      <c r="G43" s="36"/>
      <c r="H43" s="36"/>
      <c r="I43" s="36"/>
    </row>
    <row r="44" spans="3:11" x14ac:dyDescent="0.25">
      <c r="C44" s="5" t="s">
        <v>119</v>
      </c>
      <c r="D44" s="30">
        <v>107</v>
      </c>
      <c r="E44" s="30">
        <v>118</v>
      </c>
      <c r="F44" s="30">
        <v>186</v>
      </c>
      <c r="G44" s="36"/>
      <c r="H44" s="36"/>
      <c r="I44" s="36"/>
    </row>
    <row r="45" spans="3:11" x14ac:dyDescent="0.25">
      <c r="C45" s="5" t="s">
        <v>119</v>
      </c>
      <c r="D45" s="30">
        <v>156</v>
      </c>
      <c r="E45" s="30">
        <v>150</v>
      </c>
      <c r="F45" s="30">
        <v>186</v>
      </c>
      <c r="G45" s="36"/>
      <c r="H45" s="36"/>
      <c r="I45" s="36"/>
    </row>
    <row r="46" spans="3:11" x14ac:dyDescent="0.25">
      <c r="C46" s="5" t="s">
        <v>119</v>
      </c>
      <c r="D46" s="30">
        <v>112</v>
      </c>
      <c r="E46" s="30">
        <v>85</v>
      </c>
      <c r="F46" s="30">
        <v>202</v>
      </c>
      <c r="G46" s="36"/>
      <c r="H46" s="36"/>
      <c r="I46" s="36"/>
    </row>
    <row r="47" spans="3:11" x14ac:dyDescent="0.25">
      <c r="C47" s="5" t="s">
        <v>119</v>
      </c>
      <c r="D47" s="30">
        <v>111</v>
      </c>
      <c r="E47" s="30">
        <v>142</v>
      </c>
      <c r="F47" s="30">
        <v>138</v>
      </c>
      <c r="G47" s="36"/>
      <c r="H47" s="36"/>
      <c r="I47" s="36"/>
    </row>
    <row r="48" spans="3:11" x14ac:dyDescent="0.25">
      <c r="C48" s="5" t="s">
        <v>119</v>
      </c>
      <c r="D48" s="30">
        <v>128</v>
      </c>
      <c r="E48" s="30">
        <v>128</v>
      </c>
      <c r="F48" s="30">
        <v>291</v>
      </c>
      <c r="G48" s="36"/>
      <c r="H48" s="36"/>
      <c r="I48" s="36"/>
    </row>
    <row r="49" spans="1:14" x14ac:dyDescent="0.25">
      <c r="C49" s="5" t="s">
        <v>119</v>
      </c>
      <c r="D49" s="30">
        <v>111</v>
      </c>
      <c r="E49" s="30">
        <v>114</v>
      </c>
      <c r="F49" s="30">
        <v>242</v>
      </c>
      <c r="G49" s="36"/>
      <c r="H49" s="36"/>
      <c r="I49" s="36"/>
    </row>
    <row r="50" spans="1:14" x14ac:dyDescent="0.25">
      <c r="C50" s="5" t="s">
        <v>119</v>
      </c>
      <c r="D50" s="30">
        <v>117</v>
      </c>
      <c r="E50" s="30">
        <v>132</v>
      </c>
      <c r="F50" s="30">
        <v>294</v>
      </c>
      <c r="G50" s="36"/>
      <c r="H50" s="36"/>
      <c r="I50" s="36"/>
    </row>
    <row r="53" spans="1:14" x14ac:dyDescent="0.25">
      <c r="A53" s="45" t="s">
        <v>143</v>
      </c>
      <c r="B53" s="46" t="s">
        <v>123</v>
      </c>
      <c r="C53" s="11"/>
      <c r="D53" s="11"/>
      <c r="E53" s="11"/>
      <c r="F53" s="11"/>
      <c r="G53" s="11"/>
      <c r="H53" s="11"/>
      <c r="I53" s="13"/>
    </row>
    <row r="54" spans="1:14" x14ac:dyDescent="0.25">
      <c r="C54" s="111" t="s">
        <v>120</v>
      </c>
      <c r="D54" s="112" t="s">
        <v>134</v>
      </c>
      <c r="E54" s="112"/>
      <c r="F54" s="112"/>
      <c r="G54" s="112"/>
      <c r="H54" s="112"/>
    </row>
    <row r="55" spans="1:14" x14ac:dyDescent="0.25">
      <c r="C55" s="111"/>
      <c r="D55" s="29" t="s">
        <v>125</v>
      </c>
      <c r="E55" s="15" t="s">
        <v>126</v>
      </c>
      <c r="F55" s="15" t="s">
        <v>127</v>
      </c>
      <c r="G55" s="15" t="s">
        <v>128</v>
      </c>
      <c r="H55" s="15" t="s">
        <v>129</v>
      </c>
      <c r="I55" s="37"/>
    </row>
    <row r="56" spans="1:14" x14ac:dyDescent="0.25">
      <c r="C56" s="5" t="s">
        <v>118</v>
      </c>
      <c r="D56" s="33">
        <v>211</v>
      </c>
      <c r="E56" s="33">
        <v>404</v>
      </c>
      <c r="F56" s="33">
        <v>488</v>
      </c>
      <c r="G56" s="33">
        <v>357</v>
      </c>
      <c r="H56" s="33">
        <v>244</v>
      </c>
      <c r="I56" s="36"/>
      <c r="J56" s="35"/>
      <c r="K56" s="35"/>
      <c r="L56" s="35"/>
      <c r="M56" s="35"/>
      <c r="N56" s="35"/>
    </row>
    <row r="57" spans="1:14" x14ac:dyDescent="0.25">
      <c r="C57" s="5" t="s">
        <v>118</v>
      </c>
      <c r="D57" s="33">
        <v>93</v>
      </c>
      <c r="E57" s="33">
        <v>334</v>
      </c>
      <c r="F57" s="33">
        <v>387</v>
      </c>
      <c r="G57" s="33">
        <v>285</v>
      </c>
      <c r="H57" s="33">
        <v>262</v>
      </c>
      <c r="I57" s="36"/>
    </row>
    <row r="58" spans="1:14" x14ac:dyDescent="0.25">
      <c r="C58" s="5" t="s">
        <v>118</v>
      </c>
      <c r="D58" s="33">
        <v>172</v>
      </c>
      <c r="E58" s="33">
        <v>401</v>
      </c>
      <c r="F58" s="33">
        <v>517</v>
      </c>
      <c r="G58" s="33">
        <v>432</v>
      </c>
      <c r="H58" s="33">
        <v>279</v>
      </c>
      <c r="I58" s="36"/>
    </row>
    <row r="59" spans="1:14" x14ac:dyDescent="0.25">
      <c r="C59" s="5" t="s">
        <v>118</v>
      </c>
      <c r="D59" s="33">
        <v>213</v>
      </c>
      <c r="E59" s="33">
        <v>328</v>
      </c>
      <c r="F59" s="33">
        <v>528</v>
      </c>
      <c r="G59" s="33">
        <v>441</v>
      </c>
      <c r="H59" s="33">
        <v>267</v>
      </c>
      <c r="I59" s="36"/>
    </row>
    <row r="60" spans="1:14" x14ac:dyDescent="0.25">
      <c r="C60" s="5" t="s">
        <v>118</v>
      </c>
      <c r="D60" s="33">
        <v>109</v>
      </c>
      <c r="E60" s="33">
        <v>312</v>
      </c>
      <c r="F60" s="33">
        <v>280</v>
      </c>
      <c r="G60" s="33">
        <v>248</v>
      </c>
      <c r="H60" s="33">
        <v>236</v>
      </c>
      <c r="I60" s="36"/>
    </row>
    <row r="61" spans="1:14" x14ac:dyDescent="0.25">
      <c r="C61" s="5" t="s">
        <v>118</v>
      </c>
      <c r="D61" s="33">
        <v>150</v>
      </c>
      <c r="E61" s="33">
        <v>288</v>
      </c>
      <c r="F61" s="33">
        <v>222</v>
      </c>
      <c r="G61" s="33">
        <v>193</v>
      </c>
      <c r="H61" s="33">
        <v>70</v>
      </c>
      <c r="I61" s="36"/>
    </row>
    <row r="62" spans="1:14" x14ac:dyDescent="0.25">
      <c r="C62" s="5" t="s">
        <v>118</v>
      </c>
      <c r="D62" s="33">
        <v>145</v>
      </c>
      <c r="E62" s="33">
        <v>181</v>
      </c>
      <c r="F62" s="33">
        <v>318</v>
      </c>
      <c r="G62" s="33">
        <v>298</v>
      </c>
      <c r="H62" s="33">
        <v>151</v>
      </c>
      <c r="I62" s="36"/>
    </row>
    <row r="63" spans="1:14" x14ac:dyDescent="0.25">
      <c r="C63" s="5" t="s">
        <v>118</v>
      </c>
      <c r="D63" s="33">
        <v>152</v>
      </c>
      <c r="E63" s="33">
        <v>225</v>
      </c>
      <c r="F63" s="33">
        <v>346</v>
      </c>
      <c r="G63" s="33">
        <v>332</v>
      </c>
      <c r="H63" s="33">
        <v>211</v>
      </c>
      <c r="I63" s="36"/>
    </row>
    <row r="64" spans="1:14" x14ac:dyDescent="0.25">
      <c r="C64" s="5" t="s">
        <v>119</v>
      </c>
      <c r="D64" s="33">
        <v>190</v>
      </c>
      <c r="E64" s="33">
        <v>474</v>
      </c>
      <c r="F64" s="33">
        <v>545</v>
      </c>
      <c r="G64" s="33">
        <v>430</v>
      </c>
      <c r="H64" s="33">
        <v>356</v>
      </c>
      <c r="I64" s="36"/>
      <c r="J64" s="35"/>
      <c r="K64" s="35"/>
      <c r="L64" s="35"/>
      <c r="M64" s="35"/>
      <c r="N64" s="35"/>
    </row>
    <row r="65" spans="1:11" x14ac:dyDescent="0.25">
      <c r="C65" s="5" t="s">
        <v>119</v>
      </c>
      <c r="D65" s="33">
        <v>172</v>
      </c>
      <c r="E65" s="33">
        <v>534</v>
      </c>
      <c r="F65" s="33">
        <v>471</v>
      </c>
      <c r="G65" s="33">
        <v>540</v>
      </c>
      <c r="H65" s="33">
        <v>331</v>
      </c>
      <c r="I65" s="36"/>
    </row>
    <row r="66" spans="1:11" x14ac:dyDescent="0.25">
      <c r="C66" s="5" t="s">
        <v>119</v>
      </c>
      <c r="D66" s="33">
        <v>232</v>
      </c>
      <c r="E66" s="33">
        <v>481</v>
      </c>
      <c r="F66" s="33">
        <v>558</v>
      </c>
      <c r="G66" s="33">
        <v>456</v>
      </c>
      <c r="H66" s="33">
        <v>309</v>
      </c>
      <c r="I66" s="36"/>
    </row>
    <row r="67" spans="1:11" x14ac:dyDescent="0.25">
      <c r="C67" s="5" t="s">
        <v>119</v>
      </c>
      <c r="D67" s="33">
        <v>238</v>
      </c>
      <c r="E67" s="33">
        <v>383</v>
      </c>
      <c r="F67" s="33">
        <v>369</v>
      </c>
      <c r="G67" s="33">
        <v>477</v>
      </c>
      <c r="H67" s="33">
        <v>333</v>
      </c>
      <c r="I67" s="36"/>
    </row>
    <row r="68" spans="1:11" x14ac:dyDescent="0.25">
      <c r="C68" s="5" t="s">
        <v>119</v>
      </c>
      <c r="D68" s="33">
        <v>254</v>
      </c>
      <c r="E68" s="33">
        <v>280</v>
      </c>
      <c r="F68" s="33">
        <v>518</v>
      </c>
      <c r="G68" s="33">
        <v>435</v>
      </c>
      <c r="H68" s="33">
        <v>356</v>
      </c>
      <c r="I68" s="36"/>
    </row>
    <row r="69" spans="1:11" x14ac:dyDescent="0.25">
      <c r="C69" s="5" t="s">
        <v>119</v>
      </c>
      <c r="D69" s="33">
        <v>155</v>
      </c>
      <c r="E69" s="33">
        <v>386</v>
      </c>
      <c r="F69" s="33">
        <v>347</v>
      </c>
      <c r="G69" s="33">
        <v>348</v>
      </c>
      <c r="H69" s="33">
        <v>303</v>
      </c>
      <c r="I69" s="36"/>
    </row>
    <row r="70" spans="1:11" x14ac:dyDescent="0.25">
      <c r="C70" s="5" t="s">
        <v>119</v>
      </c>
      <c r="D70" s="33">
        <v>178</v>
      </c>
      <c r="E70" s="33">
        <v>172</v>
      </c>
      <c r="F70" s="33">
        <v>344</v>
      </c>
      <c r="G70" s="33">
        <v>322</v>
      </c>
      <c r="H70" s="33">
        <v>267</v>
      </c>
      <c r="I70" s="36"/>
    </row>
    <row r="71" spans="1:11" x14ac:dyDescent="0.25">
      <c r="C71" s="5" t="s">
        <v>119</v>
      </c>
      <c r="D71" s="33">
        <v>198</v>
      </c>
      <c r="E71" s="33">
        <v>471</v>
      </c>
      <c r="F71" s="33">
        <v>554</v>
      </c>
      <c r="G71" s="33">
        <v>483</v>
      </c>
      <c r="H71" s="33">
        <v>324</v>
      </c>
      <c r="I71" s="36"/>
    </row>
    <row r="72" spans="1:11" x14ac:dyDescent="0.25">
      <c r="I72" s="36"/>
    </row>
    <row r="73" spans="1:11" x14ac:dyDescent="0.25">
      <c r="A73" s="45" t="s">
        <v>143</v>
      </c>
      <c r="B73" s="46" t="s">
        <v>130</v>
      </c>
      <c r="C73" s="11"/>
      <c r="D73" s="11"/>
      <c r="E73" s="13"/>
      <c r="F73" s="13"/>
      <c r="G73" s="13"/>
      <c r="H73" s="13"/>
      <c r="I73" s="13"/>
      <c r="J73" s="47"/>
      <c r="K73" s="47"/>
    </row>
    <row r="74" spans="1:11" ht="30" x14ac:dyDescent="0.25">
      <c r="C74" s="5" t="s">
        <v>120</v>
      </c>
      <c r="D74" s="30" t="s">
        <v>133</v>
      </c>
    </row>
    <row r="75" spans="1:11" x14ac:dyDescent="0.25">
      <c r="C75" s="5" t="s">
        <v>118</v>
      </c>
      <c r="D75" s="33">
        <v>42007.5</v>
      </c>
      <c r="G75" s="17"/>
    </row>
    <row r="76" spans="1:11" x14ac:dyDescent="0.25">
      <c r="C76" s="5" t="s">
        <v>118</v>
      </c>
      <c r="D76" s="33">
        <v>35100</v>
      </c>
    </row>
    <row r="77" spans="1:11" x14ac:dyDescent="0.25">
      <c r="C77" s="5" t="s">
        <v>118</v>
      </c>
      <c r="D77" s="33">
        <v>46747.5</v>
      </c>
    </row>
    <row r="78" spans="1:11" x14ac:dyDescent="0.25">
      <c r="C78" s="5" t="s">
        <v>118</v>
      </c>
      <c r="D78" s="33">
        <v>46252.5</v>
      </c>
    </row>
    <row r="79" spans="1:11" x14ac:dyDescent="0.25">
      <c r="C79" s="5" t="s">
        <v>118</v>
      </c>
      <c r="D79" s="33">
        <v>30037.5</v>
      </c>
    </row>
    <row r="80" spans="1:11" x14ac:dyDescent="0.25">
      <c r="C80" s="5" t="s">
        <v>118</v>
      </c>
      <c r="D80" s="33">
        <v>21549</v>
      </c>
    </row>
    <row r="81" spans="1:10" x14ac:dyDescent="0.25">
      <c r="C81" s="5" t="s">
        <v>118</v>
      </c>
      <c r="D81" s="33">
        <v>29676</v>
      </c>
    </row>
    <row r="82" spans="1:10" x14ac:dyDescent="0.25">
      <c r="C82" s="5" t="s">
        <v>118</v>
      </c>
      <c r="D82" s="33">
        <v>34443</v>
      </c>
    </row>
    <row r="83" spans="1:10" x14ac:dyDescent="0.25">
      <c r="C83" s="5" t="s">
        <v>119</v>
      </c>
      <c r="D83" s="33">
        <v>50827.5</v>
      </c>
      <c r="G83" s="17"/>
    </row>
    <row r="84" spans="1:10" x14ac:dyDescent="0.25">
      <c r="C84" s="5" t="s">
        <v>119</v>
      </c>
      <c r="D84" s="33">
        <v>54127.5</v>
      </c>
    </row>
    <row r="85" spans="1:10" x14ac:dyDescent="0.25">
      <c r="C85" s="5" t="s">
        <v>119</v>
      </c>
      <c r="D85" s="33">
        <v>51300</v>
      </c>
    </row>
    <row r="86" spans="1:10" x14ac:dyDescent="0.25">
      <c r="C86" s="5" t="s">
        <v>119</v>
      </c>
      <c r="D86" s="33">
        <v>47287.5</v>
      </c>
    </row>
    <row r="87" spans="1:10" x14ac:dyDescent="0.25">
      <c r="C87" s="5" t="s">
        <v>119</v>
      </c>
      <c r="D87" s="33">
        <v>48015</v>
      </c>
    </row>
    <row r="88" spans="1:10" x14ac:dyDescent="0.25">
      <c r="C88" s="5" t="s">
        <v>119</v>
      </c>
      <c r="D88" s="33">
        <v>39510</v>
      </c>
    </row>
    <row r="89" spans="1:10" x14ac:dyDescent="0.25">
      <c r="C89" s="5" t="s">
        <v>119</v>
      </c>
      <c r="D89" s="33">
        <v>34155</v>
      </c>
    </row>
    <row r="90" spans="1:10" x14ac:dyDescent="0.25">
      <c r="C90" s="5" t="s">
        <v>119</v>
      </c>
      <c r="D90" s="33">
        <v>52470</v>
      </c>
    </row>
    <row r="92" spans="1:10" x14ac:dyDescent="0.25">
      <c r="A92" s="45" t="s">
        <v>143</v>
      </c>
      <c r="B92" s="46" t="s">
        <v>131</v>
      </c>
      <c r="C92" s="11"/>
      <c r="D92" s="11"/>
      <c r="E92" s="13"/>
      <c r="F92" s="13"/>
      <c r="G92" s="13"/>
      <c r="H92" s="13"/>
      <c r="I92" s="13"/>
      <c r="J92" s="47"/>
    </row>
    <row r="93" spans="1:10" ht="30" x14ac:dyDescent="0.25">
      <c r="C93" s="5" t="s">
        <v>120</v>
      </c>
      <c r="D93" s="30" t="s">
        <v>132</v>
      </c>
    </row>
    <row r="94" spans="1:10" x14ac:dyDescent="0.25">
      <c r="C94" s="5" t="s">
        <v>118</v>
      </c>
      <c r="D94" s="39">
        <v>0.78800000000000003</v>
      </c>
      <c r="G94" s="17"/>
    </row>
    <row r="95" spans="1:10" x14ac:dyDescent="0.25">
      <c r="C95" s="5" t="s">
        <v>118</v>
      </c>
      <c r="D95" s="39">
        <v>0.67800000000000005</v>
      </c>
    </row>
    <row r="96" spans="1:10" x14ac:dyDescent="0.25">
      <c r="C96" s="5" t="s">
        <v>118</v>
      </c>
      <c r="D96" s="39">
        <v>0.96699999999999997</v>
      </c>
    </row>
    <row r="97" spans="3:7" x14ac:dyDescent="0.25">
      <c r="C97" s="5" t="s">
        <v>118</v>
      </c>
      <c r="D97" s="39">
        <v>0.58099999999999996</v>
      </c>
      <c r="G97" s="17"/>
    </row>
    <row r="98" spans="3:7" x14ac:dyDescent="0.25">
      <c r="C98" s="5" t="s">
        <v>118</v>
      </c>
      <c r="D98" s="39">
        <v>0.69199999999999995</v>
      </c>
    </row>
    <row r="99" spans="3:7" x14ac:dyDescent="0.25">
      <c r="C99" s="5" t="s">
        <v>119</v>
      </c>
      <c r="D99" s="39">
        <v>1.8740000000000001</v>
      </c>
    </row>
    <row r="100" spans="3:7" x14ac:dyDescent="0.25">
      <c r="C100" s="5" t="s">
        <v>119</v>
      </c>
      <c r="D100" s="39">
        <v>2.6709999999999998</v>
      </c>
    </row>
    <row r="101" spans="3:7" x14ac:dyDescent="0.25">
      <c r="C101" s="5" t="s">
        <v>119</v>
      </c>
      <c r="D101" s="39">
        <v>2.4359999999999999</v>
      </c>
    </row>
    <row r="102" spans="3:7" x14ac:dyDescent="0.25">
      <c r="C102" s="5" t="s">
        <v>119</v>
      </c>
      <c r="D102" s="39">
        <v>1.736</v>
      </c>
    </row>
    <row r="103" spans="3:7" x14ac:dyDescent="0.25">
      <c r="C103" s="5" t="s">
        <v>119</v>
      </c>
      <c r="D103" s="39">
        <v>2.0470000000000002</v>
      </c>
    </row>
  </sheetData>
  <mergeCells count="10">
    <mergeCell ref="K4:K5"/>
    <mergeCell ref="L4:Q4"/>
    <mergeCell ref="C3:I3"/>
    <mergeCell ref="D54:H54"/>
    <mergeCell ref="C4:C5"/>
    <mergeCell ref="D4:I4"/>
    <mergeCell ref="C29:C30"/>
    <mergeCell ref="D29:F29"/>
    <mergeCell ref="C54:C55"/>
    <mergeCell ref="C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79F0-780A-49BE-AABB-36B8D1960C5C}">
  <dimension ref="A1:T93"/>
  <sheetViews>
    <sheetView topLeftCell="A17" workbookViewId="0">
      <selection activeCell="N14" sqref="N14"/>
    </sheetView>
  </sheetViews>
  <sheetFormatPr defaultRowHeight="15" x14ac:dyDescent="0.25"/>
  <cols>
    <col min="2" max="2" width="9.140625" style="4"/>
    <col min="3" max="3" width="14.42578125" style="4" bestFit="1" customWidth="1"/>
    <col min="4" max="4" width="38.7109375" style="4" customWidth="1"/>
    <col min="5" max="5" width="20.42578125" style="4" bestFit="1" customWidth="1"/>
    <col min="6" max="6" width="15.85546875" style="4" bestFit="1" customWidth="1"/>
    <col min="7" max="7" width="14.42578125" style="4" bestFit="1" customWidth="1"/>
    <col min="8" max="8" width="14" style="4" customWidth="1"/>
    <col min="9" max="9" width="11.28515625" style="4" customWidth="1"/>
    <col min="10" max="11" width="12" style="4" customWidth="1"/>
    <col min="12" max="12" width="11.42578125" style="4" customWidth="1"/>
  </cols>
  <sheetData>
    <row r="1" spans="1:20" x14ac:dyDescent="0.25">
      <c r="L1" s="13"/>
    </row>
    <row r="2" spans="1:20" x14ac:dyDescent="0.25">
      <c r="A2" s="45" t="s">
        <v>143</v>
      </c>
      <c r="B2" s="46" t="s">
        <v>56</v>
      </c>
      <c r="C2" s="48"/>
      <c r="D2" s="11"/>
      <c r="E2" s="13"/>
      <c r="G2" s="48" t="s">
        <v>140</v>
      </c>
      <c r="H2" s="11"/>
      <c r="I2" s="11"/>
      <c r="J2" s="11"/>
      <c r="K2" s="11"/>
      <c r="L2" s="13"/>
    </row>
    <row r="3" spans="1:20" x14ac:dyDescent="0.25">
      <c r="B3" s="13"/>
      <c r="C3" s="6" t="s">
        <v>33</v>
      </c>
      <c r="D3" s="14" t="s">
        <v>34</v>
      </c>
      <c r="G3" s="42" t="s">
        <v>33</v>
      </c>
      <c r="H3" s="14" t="s">
        <v>141</v>
      </c>
      <c r="I3" s="14" t="s">
        <v>79</v>
      </c>
      <c r="J3" s="14" t="s">
        <v>80</v>
      </c>
      <c r="K3" s="14" t="s">
        <v>81</v>
      </c>
      <c r="L3" s="13"/>
    </row>
    <row r="4" spans="1:20" x14ac:dyDescent="0.25">
      <c r="C4" s="6" t="s">
        <v>24</v>
      </c>
      <c r="D4" s="15">
        <v>93.524512281040188</v>
      </c>
      <c r="G4" s="42" t="s">
        <v>24</v>
      </c>
      <c r="H4" s="49">
        <v>30.83</v>
      </c>
      <c r="I4" s="42">
        <v>1974.02</v>
      </c>
      <c r="J4" s="42">
        <v>2934.2</v>
      </c>
      <c r="K4" s="42">
        <v>1967.17</v>
      </c>
      <c r="L4" s="13"/>
      <c r="M4" s="50" t="s">
        <v>142</v>
      </c>
    </row>
    <row r="5" spans="1:20" x14ac:dyDescent="0.25">
      <c r="C5" s="6" t="s">
        <v>24</v>
      </c>
      <c r="D5" s="15">
        <v>81.390946556473807</v>
      </c>
      <c r="G5" s="42" t="s">
        <v>24</v>
      </c>
      <c r="H5" s="49">
        <v>36.82</v>
      </c>
      <c r="I5" s="42">
        <v>1939.44</v>
      </c>
      <c r="J5" s="42">
        <v>3133.29</v>
      </c>
      <c r="K5" s="42">
        <v>2960.24</v>
      </c>
    </row>
    <row r="6" spans="1:20" x14ac:dyDescent="0.25">
      <c r="C6" s="6" t="s">
        <v>25</v>
      </c>
      <c r="D6" s="15">
        <v>654.56754739886503</v>
      </c>
      <c r="G6" s="42" t="s">
        <v>25</v>
      </c>
      <c r="H6" s="15">
        <v>336.05</v>
      </c>
      <c r="I6" s="42">
        <v>1931.76</v>
      </c>
      <c r="J6" s="42">
        <v>3175.57</v>
      </c>
      <c r="K6" s="42">
        <v>2883.91</v>
      </c>
    </row>
    <row r="7" spans="1:20" x14ac:dyDescent="0.25">
      <c r="C7" s="6" t="s">
        <v>25</v>
      </c>
      <c r="D7" s="15">
        <v>581.67322056318574</v>
      </c>
      <c r="G7" s="42" t="s">
        <v>25</v>
      </c>
      <c r="H7" s="15">
        <v>751.66</v>
      </c>
      <c r="I7" s="42">
        <v>6557.96</v>
      </c>
      <c r="J7" s="42">
        <v>7924.51</v>
      </c>
      <c r="K7" s="42">
        <v>4943.7299999999996</v>
      </c>
    </row>
    <row r="8" spans="1:20" x14ac:dyDescent="0.25">
      <c r="C8" s="6" t="s">
        <v>25</v>
      </c>
      <c r="D8" s="15">
        <v>852.47495246768619</v>
      </c>
      <c r="G8" s="42" t="s">
        <v>25</v>
      </c>
      <c r="H8" s="15">
        <v>1900.39</v>
      </c>
      <c r="I8" s="42">
        <v>7836.58</v>
      </c>
      <c r="J8" s="42">
        <v>11382</v>
      </c>
      <c r="K8" s="42">
        <v>15696.66</v>
      </c>
    </row>
    <row r="11" spans="1:20" x14ac:dyDescent="0.25">
      <c r="A11" s="45" t="s">
        <v>143</v>
      </c>
      <c r="B11" s="46" t="s">
        <v>57</v>
      </c>
      <c r="C11" s="21"/>
      <c r="D11" s="11"/>
      <c r="E11" s="11"/>
      <c r="G11" s="48" t="s">
        <v>171</v>
      </c>
      <c r="H11" s="11"/>
      <c r="I11" s="11"/>
      <c r="J11" s="11"/>
      <c r="K11" s="11"/>
      <c r="L11" s="11"/>
    </row>
    <row r="12" spans="1:20" ht="30" x14ac:dyDescent="0.25">
      <c r="C12" s="6" t="s">
        <v>109</v>
      </c>
      <c r="D12" s="14" t="s">
        <v>35</v>
      </c>
      <c r="E12" s="6" t="s">
        <v>41</v>
      </c>
      <c r="F12" s="16"/>
      <c r="G12" s="42" t="s">
        <v>109</v>
      </c>
      <c r="H12" s="55" t="s">
        <v>82</v>
      </c>
      <c r="I12" s="56" t="s">
        <v>83</v>
      </c>
      <c r="J12" s="56" t="s">
        <v>84</v>
      </c>
      <c r="K12" s="56" t="s">
        <v>85</v>
      </c>
      <c r="L12" s="56" t="s">
        <v>86</v>
      </c>
      <c r="M12" s="1"/>
      <c r="N12" s="1"/>
      <c r="O12" s="1"/>
      <c r="P12" s="1"/>
    </row>
    <row r="13" spans="1:20" x14ac:dyDescent="0.25">
      <c r="C13" s="6" t="s">
        <v>36</v>
      </c>
      <c r="D13" s="15">
        <v>223.64199253318372</v>
      </c>
      <c r="E13" s="15">
        <v>16.50282363188731</v>
      </c>
      <c r="F13" s="16"/>
      <c r="G13" s="42" t="s">
        <v>36</v>
      </c>
      <c r="H13" s="15">
        <v>155177.76967291991</v>
      </c>
      <c r="I13" s="8">
        <v>1280.3310907655978</v>
      </c>
      <c r="J13" s="8">
        <v>2051.822991610205</v>
      </c>
      <c r="K13" s="8">
        <v>373.74397324144411</v>
      </c>
      <c r="L13" s="8">
        <v>2373.0261205405905</v>
      </c>
      <c r="M13" s="1"/>
      <c r="N13" s="1"/>
      <c r="O13" s="1"/>
      <c r="P13" s="1"/>
      <c r="Q13" s="1"/>
      <c r="R13" s="1"/>
      <c r="T13" s="1"/>
    </row>
    <row r="14" spans="1:20" x14ac:dyDescent="0.25">
      <c r="C14" s="6" t="s">
        <v>37</v>
      </c>
      <c r="D14" s="15">
        <v>654.89999553079895</v>
      </c>
      <c r="E14" s="15">
        <v>34.522346943469401</v>
      </c>
      <c r="F14" s="16"/>
      <c r="G14" s="42" t="s">
        <v>37</v>
      </c>
      <c r="H14" s="15">
        <v>151179.25976615728</v>
      </c>
      <c r="I14" s="8">
        <v>1290.3839841690708</v>
      </c>
      <c r="J14" s="8">
        <v>2005.1203338044841</v>
      </c>
      <c r="K14" s="8">
        <v>346.03760662055134</v>
      </c>
      <c r="L14" s="8">
        <v>2695.5935210890098</v>
      </c>
      <c r="M14" s="1"/>
      <c r="N14" s="1"/>
      <c r="O14" s="1"/>
      <c r="P14" s="1"/>
    </row>
    <row r="15" spans="1:20" x14ac:dyDescent="0.25">
      <c r="C15" s="6" t="s">
        <v>38</v>
      </c>
      <c r="D15" s="15">
        <v>1494.3261387979292</v>
      </c>
      <c r="E15" s="15">
        <v>55.197956927871026</v>
      </c>
      <c r="G15" s="42" t="s">
        <v>38</v>
      </c>
      <c r="H15" s="15">
        <v>123764.42589288282</v>
      </c>
      <c r="I15" s="8">
        <v>1028.6180204027955</v>
      </c>
      <c r="J15" s="8">
        <v>2207.6810444338162</v>
      </c>
      <c r="K15" s="8">
        <v>445.4249869605826</v>
      </c>
      <c r="L15" s="8">
        <v>2971.7437786560804</v>
      </c>
      <c r="P15" s="1"/>
    </row>
    <row r="18" spans="1:12" x14ac:dyDescent="0.25">
      <c r="A18" s="45" t="s">
        <v>143</v>
      </c>
      <c r="B18" s="46" t="s">
        <v>54</v>
      </c>
      <c r="C18" s="11"/>
      <c r="D18" s="11"/>
      <c r="E18" s="11"/>
      <c r="G18" s="48" t="s">
        <v>171</v>
      </c>
      <c r="H18" s="11"/>
      <c r="I18" s="11"/>
      <c r="J18" s="11"/>
      <c r="K18" s="11"/>
      <c r="L18" s="11"/>
    </row>
    <row r="19" spans="1:12" ht="30" x14ac:dyDescent="0.25">
      <c r="C19" s="28" t="s">
        <v>109</v>
      </c>
      <c r="D19" s="14" t="s">
        <v>35</v>
      </c>
      <c r="E19" s="6" t="s">
        <v>41</v>
      </c>
      <c r="G19" s="42" t="s">
        <v>109</v>
      </c>
      <c r="H19" s="14" t="s">
        <v>82</v>
      </c>
      <c r="I19" s="14" t="s">
        <v>83</v>
      </c>
      <c r="J19" s="14" t="s">
        <v>84</v>
      </c>
      <c r="K19" s="14" t="s">
        <v>85</v>
      </c>
      <c r="L19" s="14" t="s">
        <v>86</v>
      </c>
    </row>
    <row r="20" spans="1:12" x14ac:dyDescent="0.25">
      <c r="C20" s="6" t="s">
        <v>39</v>
      </c>
      <c r="D20" s="15">
        <v>110.60329123465903</v>
      </c>
      <c r="E20" s="15">
        <v>2.1599815632151569</v>
      </c>
      <c r="G20" s="42" t="s">
        <v>39</v>
      </c>
      <c r="H20" s="15">
        <v>113392.98992874951</v>
      </c>
      <c r="I20" s="15">
        <v>1128.9299973742577</v>
      </c>
      <c r="J20" s="15">
        <v>2236.8800971144042</v>
      </c>
      <c r="K20" s="15">
        <v>420.17106208100927</v>
      </c>
      <c r="L20" s="15">
        <v>3082.3051558251746</v>
      </c>
    </row>
    <row r="21" spans="1:12" x14ac:dyDescent="0.25">
      <c r="C21" s="6" t="s">
        <v>40</v>
      </c>
      <c r="D21" s="15">
        <v>352.62664804592202</v>
      </c>
      <c r="E21" s="15">
        <v>23.522966459848458</v>
      </c>
      <c r="G21" s="42" t="s">
        <v>40</v>
      </c>
      <c r="H21" s="15">
        <v>117999.01221825456</v>
      </c>
      <c r="I21" s="15">
        <v>1112.3025678445924</v>
      </c>
      <c r="J21" s="15">
        <v>2073.3266247608676</v>
      </c>
      <c r="K21" s="15">
        <v>434.79878469892083</v>
      </c>
      <c r="L21" s="15">
        <v>3144.2723312763146</v>
      </c>
    </row>
    <row r="22" spans="1:12" x14ac:dyDescent="0.25">
      <c r="C22" s="18"/>
      <c r="D22" s="16"/>
      <c r="E22" s="16"/>
      <c r="G22" s="18"/>
      <c r="H22" s="16"/>
      <c r="I22" s="16"/>
    </row>
    <row r="23" spans="1:12" x14ac:dyDescent="0.25">
      <c r="C23" s="18"/>
      <c r="D23" s="16"/>
      <c r="E23" s="16"/>
      <c r="G23" s="18"/>
      <c r="H23" s="16"/>
      <c r="I23" s="16"/>
    </row>
    <row r="24" spans="1:12" x14ac:dyDescent="0.25">
      <c r="A24" s="45" t="s">
        <v>143</v>
      </c>
      <c r="B24" s="46" t="s">
        <v>55</v>
      </c>
      <c r="C24" s="12"/>
      <c r="D24" s="11"/>
      <c r="E24" s="11"/>
      <c r="G24" s="48" t="s">
        <v>171</v>
      </c>
      <c r="H24" s="11"/>
      <c r="I24" s="11"/>
      <c r="J24" s="11"/>
      <c r="K24" s="11"/>
      <c r="L24" s="11"/>
    </row>
    <row r="25" spans="1:12" ht="30" x14ac:dyDescent="0.25">
      <c r="C25" s="28" t="s">
        <v>109</v>
      </c>
      <c r="D25" s="14" t="s">
        <v>35</v>
      </c>
      <c r="E25" s="6" t="s">
        <v>41</v>
      </c>
      <c r="G25" s="42" t="s">
        <v>109</v>
      </c>
      <c r="H25" s="14" t="s">
        <v>82</v>
      </c>
      <c r="I25" s="42" t="s">
        <v>83</v>
      </c>
      <c r="J25" s="42" t="s">
        <v>84</v>
      </c>
      <c r="K25" s="42" t="s">
        <v>85</v>
      </c>
      <c r="L25" s="42" t="s">
        <v>86</v>
      </c>
    </row>
    <row r="26" spans="1:12" x14ac:dyDescent="0.25">
      <c r="C26" s="42" t="s">
        <v>36</v>
      </c>
      <c r="D26" s="15">
        <v>203.1958218001366</v>
      </c>
      <c r="E26" s="15">
        <v>13.894397533870977</v>
      </c>
      <c r="F26" s="19"/>
      <c r="G26" s="42" t="s">
        <v>36</v>
      </c>
      <c r="H26" s="15">
        <v>108525.63588523828</v>
      </c>
      <c r="I26" s="15">
        <v>704.28388265145043</v>
      </c>
      <c r="J26" s="39">
        <v>4620.2487904804757</v>
      </c>
      <c r="K26" s="39">
        <v>337.34436267578889</v>
      </c>
      <c r="L26" s="39">
        <v>1738.020086032057</v>
      </c>
    </row>
    <row r="27" spans="1:12" x14ac:dyDescent="0.25">
      <c r="C27" s="42" t="s">
        <v>37</v>
      </c>
      <c r="D27" s="15">
        <v>267.15352198141085</v>
      </c>
      <c r="E27" s="15">
        <v>43.547308359419524</v>
      </c>
      <c r="F27" s="16"/>
      <c r="G27" s="42" t="s">
        <v>37</v>
      </c>
      <c r="H27" s="15">
        <v>128644.18268799776</v>
      </c>
      <c r="I27" s="15">
        <v>648.07177225647831</v>
      </c>
      <c r="J27" s="39">
        <v>4602.5493796617047</v>
      </c>
      <c r="K27" s="39">
        <v>354.45415254564159</v>
      </c>
      <c r="L27" s="39">
        <v>1497.1471194850944</v>
      </c>
    </row>
    <row r="28" spans="1:12" x14ac:dyDescent="0.25">
      <c r="C28" s="42" t="s">
        <v>100</v>
      </c>
      <c r="D28" s="15">
        <v>620.78249494955401</v>
      </c>
      <c r="E28" s="15">
        <v>149.43771378746993</v>
      </c>
      <c r="F28" s="16"/>
      <c r="G28" s="42" t="s">
        <v>100</v>
      </c>
      <c r="H28" s="15">
        <v>143405.86070945722</v>
      </c>
      <c r="I28" s="15">
        <v>591.87692251403655</v>
      </c>
      <c r="J28" s="39">
        <v>3632.027953309434</v>
      </c>
      <c r="K28" s="39">
        <v>296.78438422819403</v>
      </c>
      <c r="L28" s="39">
        <v>2279.8969859732356</v>
      </c>
    </row>
    <row r="29" spans="1:12" x14ac:dyDescent="0.25">
      <c r="D29" s="16"/>
      <c r="E29" s="16"/>
      <c r="F29" s="16"/>
      <c r="H29" s="16"/>
      <c r="I29" s="16"/>
    </row>
    <row r="30" spans="1:12" x14ac:dyDescent="0.25">
      <c r="D30" s="16"/>
      <c r="E30" s="16"/>
      <c r="F30" s="16"/>
      <c r="H30" s="16"/>
      <c r="I30" s="16"/>
    </row>
    <row r="31" spans="1:12" x14ac:dyDescent="0.25">
      <c r="A31" s="45" t="s">
        <v>143</v>
      </c>
      <c r="B31" s="46" t="s">
        <v>53</v>
      </c>
      <c r="C31" s="12"/>
      <c r="D31" s="11"/>
      <c r="E31" s="11"/>
      <c r="G31" s="48" t="s">
        <v>171</v>
      </c>
      <c r="H31" s="11"/>
      <c r="I31" s="11"/>
      <c r="J31" s="11"/>
      <c r="K31" s="11"/>
      <c r="L31" s="11"/>
    </row>
    <row r="32" spans="1:12" ht="30" x14ac:dyDescent="0.25">
      <c r="C32" s="28" t="s">
        <v>109</v>
      </c>
      <c r="D32" s="14" t="s">
        <v>35</v>
      </c>
      <c r="E32" s="6" t="s">
        <v>41</v>
      </c>
      <c r="G32" s="42" t="s">
        <v>109</v>
      </c>
      <c r="H32" s="44" t="s">
        <v>82</v>
      </c>
      <c r="I32" s="44" t="s">
        <v>83</v>
      </c>
      <c r="J32" s="44" t="s">
        <v>84</v>
      </c>
      <c r="K32" s="44" t="s">
        <v>85</v>
      </c>
      <c r="L32" s="44" t="s">
        <v>86</v>
      </c>
    </row>
    <row r="33" spans="1:13" x14ac:dyDescent="0.25">
      <c r="C33" s="6" t="s">
        <v>101</v>
      </c>
      <c r="D33" s="15">
        <v>495.75178146825374</v>
      </c>
      <c r="E33" s="15">
        <v>65.227987527546262</v>
      </c>
      <c r="G33" s="42" t="s">
        <v>101</v>
      </c>
      <c r="H33" s="8">
        <v>147214.26951772484</v>
      </c>
      <c r="I33" s="8">
        <v>679.29538736453264</v>
      </c>
      <c r="J33" s="8">
        <v>3735.1374771094979</v>
      </c>
      <c r="K33" s="8">
        <v>297.0662463708689</v>
      </c>
      <c r="L33" s="8">
        <v>1895.953581526767</v>
      </c>
    </row>
    <row r="34" spans="1:13" x14ac:dyDescent="0.25">
      <c r="C34" s="6" t="s">
        <v>102</v>
      </c>
      <c r="D34" s="15">
        <v>2115.8984097505895</v>
      </c>
      <c r="E34" s="15">
        <v>661.73823942385116</v>
      </c>
      <c r="G34" s="42" t="s">
        <v>102</v>
      </c>
      <c r="H34" s="8">
        <v>119611.99548692921</v>
      </c>
      <c r="I34" s="8">
        <v>628.74739938987659</v>
      </c>
      <c r="J34" s="8">
        <v>6303.7536031154932</v>
      </c>
      <c r="K34" s="8">
        <v>294.9180811281895</v>
      </c>
      <c r="L34" s="8">
        <v>1322.7464231355316</v>
      </c>
    </row>
    <row r="35" spans="1:13" x14ac:dyDescent="0.25">
      <c r="D35" s="16"/>
      <c r="E35" s="16"/>
      <c r="H35" s="16"/>
      <c r="I35" s="16"/>
    </row>
    <row r="36" spans="1:13" x14ac:dyDescent="0.25">
      <c r="D36" s="16"/>
      <c r="H36" s="16"/>
      <c r="L36"/>
    </row>
    <row r="37" spans="1:13" x14ac:dyDescent="0.25">
      <c r="A37" s="45" t="s">
        <v>143</v>
      </c>
      <c r="B37" s="46" t="s">
        <v>52</v>
      </c>
      <c r="C37" s="21"/>
      <c r="D37" s="11"/>
      <c r="E37" s="13"/>
      <c r="G37"/>
      <c r="H37"/>
      <c r="I37"/>
      <c r="J37"/>
      <c r="K37"/>
      <c r="L37"/>
    </row>
    <row r="38" spans="1:13" ht="30.75" customHeight="1" x14ac:dyDescent="0.25">
      <c r="C38" s="6" t="s">
        <v>33</v>
      </c>
      <c r="D38" s="6" t="s">
        <v>26</v>
      </c>
      <c r="G38"/>
      <c r="H38"/>
      <c r="I38"/>
      <c r="J38"/>
      <c r="K38"/>
      <c r="L38"/>
    </row>
    <row r="39" spans="1:13" x14ac:dyDescent="0.25">
      <c r="C39" s="6" t="s">
        <v>24</v>
      </c>
      <c r="D39" s="15">
        <v>14.75</v>
      </c>
      <c r="G39"/>
      <c r="H39"/>
      <c r="I39"/>
      <c r="J39"/>
      <c r="K39"/>
      <c r="L39"/>
    </row>
    <row r="40" spans="1:13" x14ac:dyDescent="0.25">
      <c r="C40" s="6" t="s">
        <v>24</v>
      </c>
      <c r="D40" s="15">
        <v>13.64</v>
      </c>
      <c r="G40"/>
      <c r="H40"/>
      <c r="I40"/>
      <c r="J40"/>
      <c r="K40"/>
      <c r="L40"/>
    </row>
    <row r="41" spans="1:13" x14ac:dyDescent="0.25">
      <c r="C41" s="6" t="s">
        <v>24</v>
      </c>
      <c r="D41" s="15">
        <v>11.65</v>
      </c>
      <c r="G41"/>
      <c r="H41"/>
      <c r="I41"/>
      <c r="J41"/>
      <c r="K41"/>
      <c r="L41"/>
    </row>
    <row r="42" spans="1:13" x14ac:dyDescent="0.25">
      <c r="C42" s="6" t="s">
        <v>25</v>
      </c>
      <c r="D42" s="6">
        <v>53.41</v>
      </c>
      <c r="G42"/>
      <c r="H42"/>
      <c r="I42"/>
      <c r="J42"/>
      <c r="K42"/>
      <c r="L42"/>
    </row>
    <row r="43" spans="1:13" x14ac:dyDescent="0.25">
      <c r="C43" s="6" t="s">
        <v>25</v>
      </c>
      <c r="D43" s="6">
        <v>51.47</v>
      </c>
      <c r="G43"/>
      <c r="H43"/>
      <c r="I43"/>
      <c r="J43"/>
      <c r="K43"/>
      <c r="L43"/>
    </row>
    <row r="44" spans="1:13" x14ac:dyDescent="0.25">
      <c r="C44" s="6" t="s">
        <v>25</v>
      </c>
      <c r="D44" s="6">
        <v>51.36</v>
      </c>
      <c r="G44"/>
      <c r="H44"/>
      <c r="I44"/>
      <c r="J44"/>
      <c r="K44"/>
      <c r="L44"/>
    </row>
    <row r="45" spans="1:13" x14ac:dyDescent="0.25">
      <c r="J45" s="13"/>
      <c r="K45" s="13"/>
      <c r="L45" s="47"/>
      <c r="M45" s="47"/>
    </row>
    <row r="46" spans="1:13" x14ac:dyDescent="0.25">
      <c r="J46" s="13"/>
      <c r="K46" s="13"/>
      <c r="L46" s="47"/>
      <c r="M46" s="47"/>
    </row>
    <row r="47" spans="1:13" x14ac:dyDescent="0.25">
      <c r="A47" s="45" t="s">
        <v>143</v>
      </c>
      <c r="B47" s="46" t="s">
        <v>51</v>
      </c>
      <c r="C47" s="21"/>
      <c r="D47" s="11"/>
      <c r="E47" s="13"/>
      <c r="G47" s="21" t="s">
        <v>151</v>
      </c>
      <c r="H47" s="11"/>
      <c r="I47" s="11"/>
      <c r="J47" s="13"/>
      <c r="K47" s="13"/>
      <c r="L47" s="47"/>
      <c r="M47" s="47"/>
    </row>
    <row r="48" spans="1:13" ht="45" customHeight="1" x14ac:dyDescent="0.25">
      <c r="C48" s="6" t="s">
        <v>33</v>
      </c>
      <c r="D48" s="6" t="s">
        <v>108</v>
      </c>
      <c r="E48" s="3"/>
      <c r="G48" s="42" t="s">
        <v>33</v>
      </c>
      <c r="H48" s="42" t="s">
        <v>149</v>
      </c>
      <c r="I48" s="42" t="s">
        <v>150</v>
      </c>
      <c r="J48" s="13"/>
      <c r="K48" s="47"/>
      <c r="L48" s="47"/>
      <c r="M48" s="47"/>
    </row>
    <row r="49" spans="1:12" x14ac:dyDescent="0.25">
      <c r="C49" s="6" t="s">
        <v>24</v>
      </c>
      <c r="D49" s="22">
        <v>46811.75</v>
      </c>
      <c r="G49" s="42" t="s">
        <v>24</v>
      </c>
      <c r="H49" s="57">
        <v>47450.32</v>
      </c>
      <c r="I49" s="57">
        <v>638.57000000000005</v>
      </c>
      <c r="J49"/>
      <c r="K49"/>
      <c r="L49"/>
    </row>
    <row r="50" spans="1:12" x14ac:dyDescent="0.25">
      <c r="C50" s="6" t="s">
        <v>24</v>
      </c>
      <c r="D50" s="22">
        <v>57499.47</v>
      </c>
      <c r="G50" s="42" t="s">
        <v>24</v>
      </c>
      <c r="H50" s="57">
        <v>58148.43</v>
      </c>
      <c r="I50" s="57">
        <v>648.96</v>
      </c>
      <c r="J50"/>
      <c r="K50"/>
      <c r="L50"/>
    </row>
    <row r="51" spans="1:12" x14ac:dyDescent="0.25">
      <c r="C51" s="6" t="s">
        <v>24</v>
      </c>
      <c r="D51" s="22">
        <v>49945.19</v>
      </c>
      <c r="G51" s="42" t="s">
        <v>24</v>
      </c>
      <c r="H51" s="57">
        <v>50607.3</v>
      </c>
      <c r="I51" s="57">
        <v>662.11</v>
      </c>
      <c r="J51"/>
      <c r="K51"/>
      <c r="L51"/>
    </row>
    <row r="52" spans="1:12" x14ac:dyDescent="0.25">
      <c r="C52" s="6" t="s">
        <v>25</v>
      </c>
      <c r="D52" s="22">
        <v>88713.53</v>
      </c>
      <c r="G52" s="42" t="s">
        <v>25</v>
      </c>
      <c r="H52" s="57">
        <v>90726.63</v>
      </c>
      <c r="I52" s="57">
        <v>2013.1</v>
      </c>
      <c r="J52"/>
      <c r="K52"/>
      <c r="L52"/>
    </row>
    <row r="53" spans="1:12" x14ac:dyDescent="0.25">
      <c r="C53" s="6" t="s">
        <v>25</v>
      </c>
      <c r="D53" s="22">
        <v>103155.40000000001</v>
      </c>
      <c r="G53" s="42" t="s">
        <v>25</v>
      </c>
      <c r="H53" s="57">
        <v>105185.38</v>
      </c>
      <c r="I53" s="57">
        <v>2029.98</v>
      </c>
      <c r="J53"/>
      <c r="K53"/>
      <c r="L53"/>
    </row>
    <row r="54" spans="1:12" x14ac:dyDescent="0.25">
      <c r="C54" s="6" t="s">
        <v>25</v>
      </c>
      <c r="D54" s="22">
        <v>103309.31</v>
      </c>
      <c r="E54" s="13"/>
      <c r="G54" s="42" t="s">
        <v>25</v>
      </c>
      <c r="H54" s="57">
        <v>105282.01</v>
      </c>
      <c r="I54" s="57">
        <v>1972.7</v>
      </c>
      <c r="J54"/>
      <c r="K54"/>
      <c r="L54"/>
    </row>
    <row r="55" spans="1:12" x14ac:dyDescent="0.25">
      <c r="E55" s="13"/>
      <c r="L55"/>
    </row>
    <row r="56" spans="1:12" x14ac:dyDescent="0.25">
      <c r="E56" s="13"/>
      <c r="L56"/>
    </row>
    <row r="57" spans="1:12" x14ac:dyDescent="0.25">
      <c r="A57" s="45" t="s">
        <v>143</v>
      </c>
      <c r="B57" s="46" t="s">
        <v>50</v>
      </c>
      <c r="C57" s="21"/>
      <c r="D57" s="11"/>
      <c r="E57" s="13"/>
      <c r="H57"/>
      <c r="I57"/>
      <c r="J57"/>
      <c r="K57"/>
      <c r="L57"/>
    </row>
    <row r="58" spans="1:12" ht="15" customHeight="1" x14ac:dyDescent="0.25">
      <c r="C58" s="6" t="s">
        <v>33</v>
      </c>
      <c r="D58" s="6" t="s">
        <v>27</v>
      </c>
      <c r="E58" s="13"/>
      <c r="H58"/>
      <c r="I58"/>
      <c r="J58"/>
      <c r="K58"/>
      <c r="L58"/>
    </row>
    <row r="59" spans="1:12" x14ac:dyDescent="0.25">
      <c r="C59" s="6" t="s">
        <v>24</v>
      </c>
      <c r="D59" s="23">
        <v>3068000</v>
      </c>
      <c r="E59" s="13"/>
      <c r="H59"/>
      <c r="I59"/>
      <c r="J59"/>
      <c r="K59"/>
      <c r="L59"/>
    </row>
    <row r="60" spans="1:12" x14ac:dyDescent="0.25">
      <c r="C60" s="6" t="s">
        <v>24</v>
      </c>
      <c r="D60" s="23">
        <v>2904000</v>
      </c>
      <c r="E60" s="13"/>
      <c r="H60"/>
      <c r="I60"/>
      <c r="J60"/>
      <c r="K60"/>
      <c r="L60"/>
    </row>
    <row r="61" spans="1:12" x14ac:dyDescent="0.25">
      <c r="C61" s="6" t="s">
        <v>24</v>
      </c>
      <c r="D61" s="23">
        <v>2888000</v>
      </c>
      <c r="E61" s="13"/>
      <c r="H61"/>
      <c r="I61"/>
      <c r="J61"/>
      <c r="K61"/>
      <c r="L61"/>
    </row>
    <row r="62" spans="1:12" x14ac:dyDescent="0.25">
      <c r="C62" s="6" t="s">
        <v>25</v>
      </c>
      <c r="D62" s="23">
        <v>6040000</v>
      </c>
      <c r="E62" s="13"/>
      <c r="H62"/>
      <c r="I62"/>
      <c r="J62"/>
      <c r="K62"/>
      <c r="L62"/>
    </row>
    <row r="63" spans="1:12" x14ac:dyDescent="0.25">
      <c r="C63" s="6" t="s">
        <v>25</v>
      </c>
      <c r="D63" s="23">
        <v>8480000</v>
      </c>
      <c r="E63" s="13"/>
      <c r="H63"/>
      <c r="I63"/>
      <c r="J63"/>
      <c r="K63"/>
      <c r="L63"/>
    </row>
    <row r="64" spans="1:12" x14ac:dyDescent="0.25">
      <c r="C64" s="6" t="s">
        <v>25</v>
      </c>
      <c r="D64" s="23">
        <v>4600000</v>
      </c>
      <c r="E64" s="13"/>
      <c r="H64"/>
      <c r="I64"/>
      <c r="J64"/>
      <c r="K64"/>
      <c r="L64"/>
    </row>
    <row r="65" spans="1:12" x14ac:dyDescent="0.25">
      <c r="E65" s="13"/>
      <c r="H65"/>
      <c r="I65"/>
      <c r="J65"/>
      <c r="K65"/>
      <c r="L65"/>
    </row>
    <row r="66" spans="1:12" x14ac:dyDescent="0.25">
      <c r="E66" s="13"/>
      <c r="L66"/>
    </row>
    <row r="67" spans="1:12" x14ac:dyDescent="0.25">
      <c r="A67" s="45" t="s">
        <v>143</v>
      </c>
      <c r="B67" s="46" t="s">
        <v>49</v>
      </c>
      <c r="C67" s="21"/>
      <c r="D67" s="11"/>
      <c r="E67" s="13"/>
      <c r="I67"/>
      <c r="J67"/>
      <c r="K67"/>
      <c r="L67"/>
    </row>
    <row r="68" spans="1:12" ht="30.75" customHeight="1" x14ac:dyDescent="0.25">
      <c r="C68" s="6" t="s">
        <v>33</v>
      </c>
      <c r="D68" s="6" t="s">
        <v>28</v>
      </c>
      <c r="E68" s="65"/>
      <c r="I68"/>
      <c r="J68"/>
      <c r="K68"/>
      <c r="L68"/>
    </row>
    <row r="69" spans="1:12" x14ac:dyDescent="0.25">
      <c r="C69" s="6" t="s">
        <v>24</v>
      </c>
      <c r="D69" s="23">
        <v>232112.99284991997</v>
      </c>
      <c r="E69" s="66"/>
      <c r="G69"/>
      <c r="H69"/>
      <c r="I69"/>
      <c r="J69"/>
      <c r="K69"/>
      <c r="L69"/>
    </row>
    <row r="70" spans="1:12" x14ac:dyDescent="0.25">
      <c r="C70" s="6" t="s">
        <v>24</v>
      </c>
      <c r="D70" s="23">
        <v>255243.17906841595</v>
      </c>
      <c r="E70" s="66"/>
      <c r="G70"/>
      <c r="H70"/>
      <c r="I70"/>
      <c r="J70"/>
      <c r="K70"/>
      <c r="L70"/>
    </row>
    <row r="71" spans="1:12" x14ac:dyDescent="0.25">
      <c r="C71" s="6" t="s">
        <v>24</v>
      </c>
      <c r="D71" s="23">
        <v>250170.48105174399</v>
      </c>
      <c r="E71" s="16"/>
      <c r="G71"/>
      <c r="H71"/>
      <c r="I71"/>
      <c r="J71"/>
      <c r="K71"/>
      <c r="L71"/>
    </row>
    <row r="72" spans="1:12" x14ac:dyDescent="0.25">
      <c r="C72" s="6" t="s">
        <v>25</v>
      </c>
      <c r="D72" s="23">
        <v>160555.59632688001</v>
      </c>
      <c r="E72" s="16"/>
      <c r="G72"/>
      <c r="H72"/>
      <c r="I72"/>
      <c r="J72"/>
      <c r="K72"/>
      <c r="L72"/>
    </row>
    <row r="73" spans="1:12" x14ac:dyDescent="0.25">
      <c r="C73" s="6" t="s">
        <v>25</v>
      </c>
      <c r="D73" s="23">
        <v>253477.28606111999</v>
      </c>
      <c r="E73" s="16"/>
      <c r="G73"/>
      <c r="H73"/>
      <c r="I73"/>
      <c r="J73"/>
      <c r="K73"/>
      <c r="L73"/>
    </row>
    <row r="74" spans="1:12" x14ac:dyDescent="0.25">
      <c r="C74" s="6" t="s">
        <v>25</v>
      </c>
      <c r="D74" s="23">
        <v>155183.29654079999</v>
      </c>
      <c r="E74" s="16"/>
      <c r="G74"/>
      <c r="H74"/>
      <c r="I74"/>
      <c r="J74"/>
      <c r="K74"/>
      <c r="L74"/>
    </row>
    <row r="75" spans="1:12" x14ac:dyDescent="0.25">
      <c r="E75" s="13"/>
      <c r="I75"/>
      <c r="J75" s="47"/>
      <c r="K75" s="47"/>
      <c r="L75" s="47"/>
    </row>
    <row r="76" spans="1:12" x14ac:dyDescent="0.25">
      <c r="E76" s="13"/>
      <c r="J76" s="13"/>
      <c r="K76" s="13"/>
      <c r="L76" s="47"/>
    </row>
    <row r="77" spans="1:12" x14ac:dyDescent="0.25">
      <c r="A77" s="45" t="s">
        <v>143</v>
      </c>
      <c r="B77" s="46" t="s">
        <v>48</v>
      </c>
      <c r="C77" s="11"/>
      <c r="D77" s="11"/>
      <c r="E77" s="13"/>
      <c r="G77" s="21" t="s">
        <v>153</v>
      </c>
      <c r="H77" s="11"/>
      <c r="I77" s="11"/>
      <c r="J77" s="13"/>
      <c r="K77" s="13"/>
      <c r="L77" s="47"/>
    </row>
    <row r="78" spans="1:12" x14ac:dyDescent="0.25">
      <c r="C78" s="6" t="s">
        <v>33</v>
      </c>
      <c r="D78" s="6" t="s">
        <v>42</v>
      </c>
      <c r="E78" s="67"/>
      <c r="G78" s="42" t="s">
        <v>33</v>
      </c>
      <c r="H78" s="42" t="s">
        <v>146</v>
      </c>
      <c r="I78" s="41" t="s">
        <v>152</v>
      </c>
      <c r="J78" s="13"/>
      <c r="K78" s="13"/>
      <c r="L78" s="13"/>
    </row>
    <row r="79" spans="1:12" x14ac:dyDescent="0.25">
      <c r="C79" s="6" t="s">
        <v>29</v>
      </c>
      <c r="D79" s="15">
        <v>0.67236538950419455</v>
      </c>
      <c r="E79" s="68"/>
      <c r="G79" s="42" t="s">
        <v>29</v>
      </c>
      <c r="H79" s="15">
        <v>1343.577</v>
      </c>
      <c r="I79" s="15">
        <v>1998.2840000000001</v>
      </c>
      <c r="J79" s="13"/>
      <c r="K79" s="13"/>
      <c r="L79" s="13"/>
    </row>
    <row r="80" spans="1:12" x14ac:dyDescent="0.25">
      <c r="C80" s="6" t="s">
        <v>29</v>
      </c>
      <c r="D80" s="15">
        <v>1.4501689594397771</v>
      </c>
      <c r="E80" s="68"/>
      <c r="F80" s="32"/>
      <c r="G80" s="42" t="s">
        <v>29</v>
      </c>
      <c r="H80" s="15">
        <v>3204.0120000000002</v>
      </c>
      <c r="I80" s="15">
        <v>2209.4059999999999</v>
      </c>
      <c r="J80" s="13"/>
      <c r="K80" s="13"/>
      <c r="L80" s="13"/>
    </row>
    <row r="81" spans="3:12" x14ac:dyDescent="0.25">
      <c r="C81" s="6" t="s">
        <v>29</v>
      </c>
      <c r="D81" s="15">
        <v>1.2298971410018757</v>
      </c>
      <c r="E81" s="17"/>
      <c r="G81" s="42" t="s">
        <v>29</v>
      </c>
      <c r="H81" s="15">
        <v>3454.77</v>
      </c>
      <c r="I81" s="15">
        <v>2808.991</v>
      </c>
      <c r="J81" s="13"/>
      <c r="K81" s="13"/>
      <c r="L81" s="13"/>
    </row>
    <row r="82" spans="3:12" x14ac:dyDescent="0.25">
      <c r="C82" s="6" t="s">
        <v>29</v>
      </c>
      <c r="D82" s="15">
        <v>0.70212654742334024</v>
      </c>
      <c r="E82" s="17"/>
      <c r="G82" s="42" t="s">
        <v>29</v>
      </c>
      <c r="H82" s="15">
        <v>2296.9409999999998</v>
      </c>
      <c r="I82" s="15">
        <v>3271.4059999999999</v>
      </c>
    </row>
    <row r="83" spans="3:12" x14ac:dyDescent="0.25">
      <c r="C83" s="6" t="s">
        <v>29</v>
      </c>
      <c r="D83" s="15">
        <v>0.76730565275197748</v>
      </c>
      <c r="E83" s="17"/>
      <c r="G83" s="42" t="s">
        <v>29</v>
      </c>
      <c r="H83" s="15">
        <v>2949.6480000000001</v>
      </c>
      <c r="I83" s="15">
        <v>3844.163</v>
      </c>
    </row>
    <row r="84" spans="3:12" x14ac:dyDescent="0.25">
      <c r="C84" s="6" t="s">
        <v>30</v>
      </c>
      <c r="D84" s="15">
        <v>1.420268001533241</v>
      </c>
      <c r="E84" s="17"/>
      <c r="G84" s="42" t="s">
        <v>30</v>
      </c>
      <c r="H84" s="15">
        <v>5939.5479999999998</v>
      </c>
      <c r="I84" s="15">
        <v>4181.991</v>
      </c>
    </row>
    <row r="85" spans="3:12" x14ac:dyDescent="0.25">
      <c r="C85" s="6" t="s">
        <v>30</v>
      </c>
      <c r="D85" s="15">
        <v>1.0374725004100445</v>
      </c>
      <c r="G85" s="42" t="s">
        <v>30</v>
      </c>
      <c r="H85" s="15">
        <v>4288.598</v>
      </c>
      <c r="I85" s="15">
        <v>4133.6980000000003</v>
      </c>
    </row>
    <row r="86" spans="3:12" x14ac:dyDescent="0.25">
      <c r="C86" s="6" t="s">
        <v>30</v>
      </c>
      <c r="D86" s="15">
        <v>0.81943819615779045</v>
      </c>
      <c r="E86" s="19"/>
      <c r="G86" s="42" t="s">
        <v>30</v>
      </c>
      <c r="H86" s="15">
        <v>3114.7190000000001</v>
      </c>
      <c r="I86" s="15">
        <v>3801.0419999999999</v>
      </c>
    </row>
    <row r="87" spans="3:12" x14ac:dyDescent="0.25">
      <c r="C87" s="6" t="s">
        <v>30</v>
      </c>
      <c r="D87" s="15">
        <v>1.1509657490045968</v>
      </c>
      <c r="E87" s="17"/>
      <c r="G87" s="42" t="s">
        <v>30</v>
      </c>
      <c r="H87" s="15">
        <v>4692.4769999999999</v>
      </c>
      <c r="I87" s="15">
        <v>4076.991</v>
      </c>
    </row>
    <row r="88" spans="3:12" x14ac:dyDescent="0.25">
      <c r="C88" s="6" t="s">
        <v>30</v>
      </c>
      <c r="D88" s="15">
        <v>0.72738014834136411</v>
      </c>
      <c r="E88" s="17"/>
      <c r="G88" s="42" t="s">
        <v>30</v>
      </c>
      <c r="H88" s="15">
        <v>2373.6480000000001</v>
      </c>
      <c r="I88" s="15">
        <v>3263.2840000000001</v>
      </c>
    </row>
    <row r="89" spans="3:12" x14ac:dyDescent="0.25">
      <c r="C89" s="6" t="s">
        <v>30</v>
      </c>
      <c r="D89" s="15">
        <v>1.2426596378630343</v>
      </c>
      <c r="E89" s="17"/>
      <c r="G89" s="42" t="s">
        <v>30</v>
      </c>
      <c r="H89" s="15">
        <v>4164.3549999999996</v>
      </c>
      <c r="I89" s="15">
        <v>3351.163</v>
      </c>
    </row>
    <row r="90" spans="3:12" x14ac:dyDescent="0.25">
      <c r="C90" s="18"/>
      <c r="D90" s="17"/>
      <c r="E90" s="17"/>
      <c r="G90" s="18"/>
      <c r="H90" s="17"/>
      <c r="I90" s="17"/>
    </row>
    <row r="91" spans="3:12" x14ac:dyDescent="0.25">
      <c r="C91" s="18"/>
      <c r="D91" s="17"/>
      <c r="E91" s="17"/>
      <c r="G91" s="18"/>
      <c r="H91" s="17"/>
      <c r="I91" s="17"/>
    </row>
    <row r="92" spans="3:12" x14ac:dyDescent="0.25">
      <c r="C92" s="18"/>
      <c r="D92" s="17"/>
      <c r="E92" s="17"/>
      <c r="G92" s="18"/>
      <c r="H92" s="17"/>
      <c r="I92" s="17"/>
    </row>
    <row r="93" spans="3:12" x14ac:dyDescent="0.25">
      <c r="D93" s="17"/>
      <c r="E93" s="17"/>
      <c r="H93" s="17"/>
      <c r="I93" s="17"/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01F1-32CD-4E74-B9F9-18E56E93D5EE}">
  <dimension ref="A2:Y190"/>
  <sheetViews>
    <sheetView zoomScale="70" zoomScaleNormal="70" workbookViewId="0">
      <selection activeCell="I183" sqref="I183"/>
    </sheetView>
  </sheetViews>
  <sheetFormatPr defaultRowHeight="15" x14ac:dyDescent="0.25"/>
  <cols>
    <col min="3" max="3" width="16.85546875" customWidth="1"/>
    <col min="4" max="4" width="21.5703125" customWidth="1"/>
    <col min="5" max="5" width="19.140625" customWidth="1"/>
    <col min="6" max="6" width="20.7109375" customWidth="1"/>
    <col min="7" max="7" width="14.85546875" customWidth="1"/>
    <col min="8" max="9" width="16.42578125" customWidth="1"/>
    <col min="10" max="10" width="15.140625" customWidth="1"/>
    <col min="11" max="12" width="20" customWidth="1"/>
    <col min="13" max="13" width="13.28515625" customWidth="1"/>
    <col min="14" max="15" width="17.140625" customWidth="1"/>
    <col min="16" max="18" width="14.28515625" customWidth="1"/>
    <col min="19" max="20" width="27.42578125" customWidth="1"/>
    <col min="21" max="21" width="22.85546875" customWidth="1"/>
    <col min="22" max="23" width="18.5703125" customWidth="1"/>
    <col min="24" max="25" width="28.7109375" customWidth="1"/>
  </cols>
  <sheetData>
    <row r="2" spans="1:10" x14ac:dyDescent="0.25">
      <c r="A2" s="45" t="s">
        <v>143</v>
      </c>
      <c r="B2" s="46" t="s">
        <v>47</v>
      </c>
      <c r="C2" s="11"/>
      <c r="D2" s="11"/>
      <c r="E2" s="11"/>
      <c r="G2" s="21" t="s">
        <v>153</v>
      </c>
      <c r="H2" s="11"/>
      <c r="I2" s="11"/>
      <c r="J2" s="11"/>
    </row>
    <row r="3" spans="1:10" ht="45" x14ac:dyDescent="0.25">
      <c r="B3" s="4"/>
      <c r="C3" s="5" t="s">
        <v>44</v>
      </c>
      <c r="D3" s="6" t="s">
        <v>155</v>
      </c>
      <c r="E3" s="6" t="s">
        <v>156</v>
      </c>
      <c r="G3" s="44" t="s">
        <v>44</v>
      </c>
      <c r="H3" s="42" t="s">
        <v>146</v>
      </c>
      <c r="I3" s="42" t="s">
        <v>154</v>
      </c>
      <c r="J3" s="42" t="s">
        <v>152</v>
      </c>
    </row>
    <row r="4" spans="1:10" x14ac:dyDescent="0.25">
      <c r="B4" s="4"/>
      <c r="C4" s="5">
        <v>26</v>
      </c>
      <c r="D4" s="25">
        <v>1.5663815870786943</v>
      </c>
      <c r="E4" s="25">
        <v>1.5970060519365701</v>
      </c>
      <c r="G4" s="44">
        <v>26</v>
      </c>
      <c r="H4" s="15">
        <v>1546.87</v>
      </c>
      <c r="I4" s="15">
        <v>13717.355</v>
      </c>
      <c r="J4" s="15">
        <v>9071.527</v>
      </c>
    </row>
    <row r="5" spans="1:10" x14ac:dyDescent="0.25">
      <c r="B5" s="4"/>
      <c r="C5" s="5">
        <v>26</v>
      </c>
      <c r="D5" s="25">
        <v>0.82195646046002535</v>
      </c>
      <c r="E5" s="25">
        <v>0.39505256808610278</v>
      </c>
      <c r="G5" s="44">
        <v>26</v>
      </c>
      <c r="H5" s="15">
        <v>917.28399999999999</v>
      </c>
      <c r="I5" s="15">
        <v>3834.5770000000002</v>
      </c>
      <c r="J5" s="15">
        <v>10251.305</v>
      </c>
    </row>
    <row r="6" spans="1:10" x14ac:dyDescent="0.25">
      <c r="B6" s="4"/>
      <c r="C6" s="5">
        <v>26</v>
      </c>
      <c r="D6" s="25">
        <v>0.6116619524612803</v>
      </c>
      <c r="E6" s="25">
        <v>1.0079413799773269</v>
      </c>
      <c r="G6" s="44">
        <v>26</v>
      </c>
      <c r="H6" s="15">
        <v>476.79899999999998</v>
      </c>
      <c r="I6" s="15">
        <v>6833.87</v>
      </c>
      <c r="J6" s="15">
        <v>7160.5770000000002</v>
      </c>
    </row>
    <row r="7" spans="1:10" x14ac:dyDescent="0.25">
      <c r="B7" s="4"/>
      <c r="C7" s="5">
        <v>52</v>
      </c>
      <c r="D7" s="25">
        <v>3.8290280062173832</v>
      </c>
      <c r="E7" s="25">
        <v>0.47964395222773809</v>
      </c>
      <c r="G7" s="44">
        <v>52</v>
      </c>
      <c r="H7" s="15">
        <v>4917.991</v>
      </c>
      <c r="I7" s="15">
        <v>5358.2839999999997</v>
      </c>
      <c r="J7" s="15">
        <v>11798.406000000001</v>
      </c>
    </row>
    <row r="8" spans="1:10" x14ac:dyDescent="0.25">
      <c r="B8" s="4"/>
      <c r="C8" s="5">
        <v>52</v>
      </c>
      <c r="D8" s="25">
        <v>1.0403352172587879</v>
      </c>
      <c r="E8" s="25">
        <v>0.27845179973072254</v>
      </c>
      <c r="G8" s="44">
        <v>52</v>
      </c>
      <c r="H8" s="15">
        <v>1302.0419999999999</v>
      </c>
      <c r="I8" s="15">
        <v>3031.163</v>
      </c>
      <c r="J8" s="15">
        <v>11496.77</v>
      </c>
    </row>
    <row r="9" spans="1:10" x14ac:dyDescent="0.25">
      <c r="B9" s="4"/>
      <c r="C9" s="5">
        <v>52</v>
      </c>
      <c r="D9" s="25">
        <v>0.13447531511892313</v>
      </c>
      <c r="E9" s="25">
        <v>0.71475263300979908</v>
      </c>
      <c r="G9" s="44">
        <v>52</v>
      </c>
      <c r="H9" s="15">
        <v>207.62700000000001</v>
      </c>
      <c r="I9" s="15">
        <v>9598.527</v>
      </c>
      <c r="J9" s="15">
        <v>14182.912</v>
      </c>
    </row>
    <row r="10" spans="1:10" x14ac:dyDescent="0.25">
      <c r="C10" s="5">
        <v>64</v>
      </c>
      <c r="D10" s="25">
        <v>3.317612268792089</v>
      </c>
      <c r="E10" s="25">
        <v>0.86869652330970515</v>
      </c>
      <c r="G10" s="44">
        <v>64</v>
      </c>
      <c r="H10" s="15">
        <v>3748.1129999999998</v>
      </c>
      <c r="I10" s="15">
        <v>8536.1630000000005</v>
      </c>
      <c r="J10" s="15">
        <v>10377.941000000001</v>
      </c>
    </row>
    <row r="11" spans="1:10" x14ac:dyDescent="0.25">
      <c r="C11" s="5">
        <v>64</v>
      </c>
      <c r="D11" s="25">
        <v>0.48587775173261638</v>
      </c>
      <c r="E11" s="25">
        <v>0.99678161202152216</v>
      </c>
      <c r="G11" s="44">
        <v>64</v>
      </c>
      <c r="H11" s="15">
        <v>389.971</v>
      </c>
      <c r="I11" s="15">
        <v>6958.4560000000001</v>
      </c>
      <c r="J11" s="15">
        <v>7372.7489999999998</v>
      </c>
    </row>
    <row r="12" spans="1:10" x14ac:dyDescent="0.25">
      <c r="C12" s="5">
        <v>64</v>
      </c>
      <c r="D12" s="25">
        <v>0.56267330473369737</v>
      </c>
      <c r="E12" s="25">
        <v>0.84910281518208641</v>
      </c>
      <c r="G12" s="44">
        <v>64</v>
      </c>
      <c r="H12" s="15">
        <v>716.50599999999997</v>
      </c>
      <c r="I12" s="15">
        <v>9404.4060000000009</v>
      </c>
      <c r="J12" s="15">
        <v>11697.355</v>
      </c>
    </row>
    <row r="13" spans="1:10" x14ac:dyDescent="0.25">
      <c r="C13" s="5">
        <v>78</v>
      </c>
      <c r="D13" s="25">
        <v>3.4058873320351304</v>
      </c>
      <c r="E13" s="25">
        <v>0.93256286639091435</v>
      </c>
      <c r="G13" s="44">
        <v>78</v>
      </c>
      <c r="H13" s="15">
        <v>3767.82</v>
      </c>
      <c r="I13" s="15">
        <v>8973.1630000000005</v>
      </c>
      <c r="J13" s="15">
        <v>10162.112999999999</v>
      </c>
    </row>
    <row r="14" spans="1:10" x14ac:dyDescent="0.25">
      <c r="C14" s="5">
        <v>78</v>
      </c>
      <c r="D14" s="25">
        <v>5.1872596961349506</v>
      </c>
      <c r="E14" s="25">
        <v>0.99139309091132188</v>
      </c>
      <c r="G14" s="44">
        <v>78</v>
      </c>
      <c r="H14" s="15">
        <v>4653.5770000000002</v>
      </c>
      <c r="I14" s="15">
        <v>7735.7489999999998</v>
      </c>
      <c r="J14" s="15">
        <v>8240.8700000000008</v>
      </c>
    </row>
    <row r="15" spans="1:10" x14ac:dyDescent="0.25">
      <c r="C15" s="5">
        <v>78</v>
      </c>
      <c r="D15" s="25">
        <v>2.9444929335061953</v>
      </c>
      <c r="E15" s="25">
        <v>0.77914809977695143</v>
      </c>
      <c r="G15" s="44">
        <v>78</v>
      </c>
      <c r="H15" s="15">
        <v>3239.5770000000002</v>
      </c>
      <c r="I15" s="15">
        <v>7455.991</v>
      </c>
      <c r="J15" s="15">
        <v>10106.527</v>
      </c>
    </row>
    <row r="16" spans="1:10" x14ac:dyDescent="0.25">
      <c r="C16" s="5">
        <v>92</v>
      </c>
      <c r="D16" s="25">
        <v>7.4992053219296926</v>
      </c>
      <c r="E16" s="25">
        <v>1.0620296966764717</v>
      </c>
      <c r="G16" s="44">
        <v>92</v>
      </c>
      <c r="H16" s="15">
        <v>4571.7489999999998</v>
      </c>
      <c r="I16" s="15">
        <v>5631.335</v>
      </c>
      <c r="J16" s="15">
        <v>5600.0420000000004</v>
      </c>
    </row>
    <row r="17" spans="1:10" x14ac:dyDescent="0.25">
      <c r="C17" s="5">
        <v>92</v>
      </c>
      <c r="D17" s="25">
        <v>6.0046485032464663</v>
      </c>
      <c r="E17" s="25">
        <v>1.0458305439481126</v>
      </c>
      <c r="G17" s="44">
        <v>92</v>
      </c>
      <c r="H17" s="15">
        <v>5276.7489999999998</v>
      </c>
      <c r="I17" s="15">
        <v>7993.6980000000003</v>
      </c>
      <c r="J17" s="15">
        <v>8072.4059999999999</v>
      </c>
    </row>
    <row r="18" spans="1:10" x14ac:dyDescent="0.25">
      <c r="C18" s="5">
        <v>92</v>
      </c>
      <c r="D18" s="25">
        <v>2.425079142732423</v>
      </c>
      <c r="E18" s="25">
        <v>0.93207510493174073</v>
      </c>
      <c r="G18" s="44">
        <v>92</v>
      </c>
      <c r="H18" s="15">
        <v>2958.991</v>
      </c>
      <c r="I18" s="15">
        <v>9891.82</v>
      </c>
      <c r="J18" s="15">
        <v>11208.355</v>
      </c>
    </row>
    <row r="19" spans="1:10" x14ac:dyDescent="0.25">
      <c r="C19" s="5">
        <v>132</v>
      </c>
      <c r="D19" s="25">
        <v>13.495659306597961</v>
      </c>
      <c r="E19" s="25">
        <v>0.61437668235904719</v>
      </c>
      <c r="G19" s="44">
        <v>132</v>
      </c>
      <c r="H19" s="15">
        <v>12640.234</v>
      </c>
      <c r="I19" s="15">
        <v>5004.991</v>
      </c>
      <c r="J19" s="15">
        <v>8603.6980000000003</v>
      </c>
    </row>
    <row r="20" spans="1:10" x14ac:dyDescent="0.25">
      <c r="C20" s="5">
        <v>132</v>
      </c>
      <c r="D20" s="25">
        <v>9.4126717773437587</v>
      </c>
      <c r="E20" s="25">
        <v>0.71274164775963089</v>
      </c>
      <c r="G20" s="44">
        <v>132</v>
      </c>
      <c r="H20" s="15">
        <v>8708.4560000000001</v>
      </c>
      <c r="I20" s="15">
        <v>5735.4560000000001</v>
      </c>
      <c r="J20" s="15">
        <v>8498.6980000000003</v>
      </c>
    </row>
    <row r="21" spans="1:10" x14ac:dyDescent="0.25">
      <c r="C21" s="5">
        <v>132</v>
      </c>
      <c r="D21" s="25">
        <v>7.1845811032671891</v>
      </c>
      <c r="E21" s="25">
        <v>1.0449310501421911</v>
      </c>
      <c r="G21" s="44">
        <v>132</v>
      </c>
      <c r="H21" s="15">
        <v>5588.7489999999998</v>
      </c>
      <c r="I21" s="15">
        <v>7069.82</v>
      </c>
      <c r="J21" s="15">
        <v>7145.5770000000002</v>
      </c>
    </row>
    <row r="24" spans="1:10" x14ac:dyDescent="0.25">
      <c r="A24" s="45" t="s">
        <v>143</v>
      </c>
      <c r="B24" s="46" t="s">
        <v>59</v>
      </c>
      <c r="C24" s="11"/>
      <c r="D24" s="11"/>
      <c r="E24" s="11"/>
      <c r="G24" s="21" t="s">
        <v>153</v>
      </c>
      <c r="H24" s="11"/>
      <c r="I24" s="11"/>
      <c r="J24" s="11"/>
    </row>
    <row r="25" spans="1:10" ht="30" x14ac:dyDescent="0.25">
      <c r="B25" s="4"/>
      <c r="C25" s="5" t="s">
        <v>44</v>
      </c>
      <c r="D25" s="6" t="s">
        <v>65</v>
      </c>
      <c r="E25" s="6" t="s">
        <v>66</v>
      </c>
      <c r="G25" s="44" t="s">
        <v>44</v>
      </c>
      <c r="H25" s="42" t="s">
        <v>146</v>
      </c>
      <c r="I25" s="42" t="s">
        <v>154</v>
      </c>
      <c r="J25" s="44" t="s">
        <v>152</v>
      </c>
    </row>
    <row r="26" spans="1:10" x14ac:dyDescent="0.25">
      <c r="B26" s="4"/>
      <c r="C26" s="5">
        <v>30</v>
      </c>
      <c r="D26" s="25">
        <v>0.19577363772493889</v>
      </c>
      <c r="E26" s="25">
        <v>0.85161395853619248</v>
      </c>
      <c r="G26" s="44">
        <v>30</v>
      </c>
      <c r="H26" s="25">
        <v>304.678</v>
      </c>
      <c r="I26" s="25">
        <v>4523.1629999999996</v>
      </c>
      <c r="J26" s="44">
        <v>10732.062</v>
      </c>
    </row>
    <row r="27" spans="1:10" x14ac:dyDescent="0.25">
      <c r="B27" s="4"/>
      <c r="C27" s="5">
        <v>30</v>
      </c>
      <c r="D27" s="25">
        <v>1.9032591292815413</v>
      </c>
      <c r="E27" s="25">
        <v>1.2700798348180007</v>
      </c>
      <c r="G27" s="44">
        <v>30</v>
      </c>
      <c r="H27" s="25">
        <v>2600.163</v>
      </c>
      <c r="I27" s="25">
        <v>5921.6980000000003</v>
      </c>
      <c r="J27" s="44">
        <v>9421.0419999999995</v>
      </c>
    </row>
    <row r="28" spans="1:10" x14ac:dyDescent="0.25">
      <c r="B28" s="4"/>
      <c r="C28" s="5">
        <v>30</v>
      </c>
      <c r="D28" s="25">
        <v>0.90096723299351966</v>
      </c>
      <c r="E28" s="25">
        <v>0.87830620664580628</v>
      </c>
      <c r="G28" s="44">
        <v>30</v>
      </c>
      <c r="H28" s="25">
        <v>1290.799</v>
      </c>
      <c r="I28" s="25">
        <v>4294.4560000000001</v>
      </c>
      <c r="J28" s="44">
        <v>9879.7489999999998</v>
      </c>
    </row>
    <row r="29" spans="1:10" x14ac:dyDescent="0.25">
      <c r="B29" s="4"/>
      <c r="C29" s="5">
        <v>44</v>
      </c>
      <c r="D29" s="25">
        <v>3.8237341136559198</v>
      </c>
      <c r="E29" s="25">
        <v>0.95048169427497886</v>
      </c>
      <c r="G29" s="44">
        <v>44</v>
      </c>
      <c r="H29" s="25">
        <v>5618.87</v>
      </c>
      <c r="I29" s="25">
        <v>4766.6980000000003</v>
      </c>
      <c r="J29" s="44">
        <v>10133.456</v>
      </c>
    </row>
    <row r="30" spans="1:10" x14ac:dyDescent="0.25">
      <c r="B30" s="4"/>
      <c r="C30" s="5">
        <v>44</v>
      </c>
      <c r="D30" s="25">
        <v>3.4605281939826655</v>
      </c>
      <c r="E30" s="25">
        <v>1.5651378715479531</v>
      </c>
      <c r="G30" s="44">
        <v>44</v>
      </c>
      <c r="H30" s="25">
        <v>4586.991</v>
      </c>
      <c r="I30" s="25">
        <v>7080.2839999999997</v>
      </c>
      <c r="J30" s="44">
        <v>9140.7489999999998</v>
      </c>
    </row>
    <row r="31" spans="1:10" x14ac:dyDescent="0.25">
      <c r="B31" s="4"/>
      <c r="C31" s="5">
        <v>44</v>
      </c>
      <c r="D31" s="25">
        <v>2.0249434519236225</v>
      </c>
      <c r="E31" s="25">
        <v>2.1816997094507555</v>
      </c>
      <c r="G31" s="44">
        <v>44</v>
      </c>
      <c r="H31" s="25">
        <v>2408.7489999999998</v>
      </c>
      <c r="I31" s="25">
        <v>8856.991</v>
      </c>
      <c r="J31" s="44">
        <v>8203.0419999999995</v>
      </c>
    </row>
    <row r="32" spans="1:10" ht="15.75" customHeight="1" x14ac:dyDescent="0.25">
      <c r="C32" s="5">
        <v>56</v>
      </c>
      <c r="D32" s="25">
        <v>4.3227157729376229</v>
      </c>
      <c r="E32" s="25">
        <v>1.1670811575403117</v>
      </c>
      <c r="G32" s="44">
        <v>56</v>
      </c>
      <c r="H32" s="25">
        <v>6731.87</v>
      </c>
      <c r="I32" s="25">
        <v>6202.87</v>
      </c>
      <c r="J32" s="44">
        <v>10739.284</v>
      </c>
    </row>
    <row r="33" spans="1:10" x14ac:dyDescent="0.25">
      <c r="C33" s="5">
        <v>56</v>
      </c>
      <c r="D33" s="25">
        <v>2.222015783978569</v>
      </c>
      <c r="E33" s="25">
        <v>1.8462627813791805</v>
      </c>
      <c r="G33" s="44">
        <v>56</v>
      </c>
      <c r="H33" s="25">
        <v>4395.2340000000004</v>
      </c>
      <c r="I33" s="25">
        <v>12463.527</v>
      </c>
      <c r="J33" s="44">
        <v>13640.527</v>
      </c>
    </row>
    <row r="34" spans="1:10" x14ac:dyDescent="0.25">
      <c r="C34" s="5">
        <v>56</v>
      </c>
      <c r="D34" s="25">
        <v>5.1767097660648993</v>
      </c>
      <c r="E34" s="25">
        <v>0.56364136889438932</v>
      </c>
      <c r="G34" s="44">
        <v>56</v>
      </c>
      <c r="H34" s="25">
        <v>11491.527</v>
      </c>
      <c r="I34" s="25">
        <v>4270.1130000000003</v>
      </c>
      <c r="J34" s="44">
        <v>15308.062</v>
      </c>
    </row>
    <row r="35" spans="1:10" x14ac:dyDescent="0.25">
      <c r="C35" s="5">
        <v>82</v>
      </c>
      <c r="D35" s="25">
        <v>9.735724395700041</v>
      </c>
      <c r="E35" s="25">
        <v>1.9640850820932039</v>
      </c>
      <c r="G35" s="44">
        <v>82</v>
      </c>
      <c r="H35" s="25">
        <v>10614.527</v>
      </c>
      <c r="I35" s="25">
        <v>7308.1130000000003</v>
      </c>
      <c r="J35" s="44">
        <v>7518.4560000000001</v>
      </c>
    </row>
    <row r="36" spans="1:10" x14ac:dyDescent="0.25">
      <c r="C36" s="5">
        <v>82</v>
      </c>
      <c r="D36" s="25">
        <v>6.8994677261958497</v>
      </c>
      <c r="E36" s="25">
        <v>2.7519728697499253</v>
      </c>
      <c r="G36" s="44">
        <v>82</v>
      </c>
      <c r="H36" s="25">
        <v>6962.7489999999998</v>
      </c>
      <c r="I36" s="25">
        <v>9478.1129999999994</v>
      </c>
      <c r="J36" s="44">
        <v>6959.2340000000004</v>
      </c>
    </row>
    <row r="37" spans="1:10" x14ac:dyDescent="0.25">
      <c r="C37" s="5">
        <v>82</v>
      </c>
      <c r="D37" s="25">
        <v>9.9455039025191603</v>
      </c>
      <c r="E37" s="25">
        <v>2.2878951917669221</v>
      </c>
      <c r="G37" s="44">
        <v>82</v>
      </c>
      <c r="H37" s="25">
        <v>9316.2839999999997</v>
      </c>
      <c r="I37" s="25">
        <v>7314.1629999999996</v>
      </c>
      <c r="J37" s="44">
        <v>6459.6980000000003</v>
      </c>
    </row>
    <row r="38" spans="1:10" x14ac:dyDescent="0.25">
      <c r="C38" s="5">
        <v>95</v>
      </c>
      <c r="D38" s="25">
        <v>13.270585678097406</v>
      </c>
      <c r="E38" s="25">
        <v>3.0629906752504121</v>
      </c>
      <c r="G38" s="44">
        <v>95</v>
      </c>
      <c r="H38" s="25">
        <v>11710.576999999999</v>
      </c>
      <c r="I38" s="25">
        <v>9224.5769999999993</v>
      </c>
      <c r="J38" s="44">
        <v>6085.335</v>
      </c>
    </row>
    <row r="39" spans="1:10" x14ac:dyDescent="0.25">
      <c r="C39" s="5">
        <v>95</v>
      </c>
      <c r="D39" s="25">
        <v>5.0491109287779867</v>
      </c>
      <c r="E39" s="25">
        <v>1.6303006165146969</v>
      </c>
      <c r="G39" s="44">
        <v>95</v>
      </c>
      <c r="H39" s="25">
        <v>5402.4560000000001</v>
      </c>
      <c r="I39" s="25">
        <v>5953.2839999999997</v>
      </c>
      <c r="J39" s="44">
        <v>7378.5770000000002</v>
      </c>
    </row>
    <row r="40" spans="1:10" x14ac:dyDescent="0.25">
      <c r="C40" s="5">
        <v>95</v>
      </c>
      <c r="D40" s="25">
        <v>6.0019305059314343</v>
      </c>
      <c r="E40" s="25">
        <v>0.98048088767058106</v>
      </c>
      <c r="G40" s="44">
        <v>95</v>
      </c>
      <c r="H40" s="25">
        <v>8190.87</v>
      </c>
      <c r="I40" s="25">
        <v>4566.5770000000002</v>
      </c>
      <c r="J40" s="44">
        <v>9410.991</v>
      </c>
    </row>
    <row r="41" spans="1:10" x14ac:dyDescent="0.25">
      <c r="C41" s="5">
        <v>108</v>
      </c>
      <c r="D41" s="25">
        <v>10.789284072498543</v>
      </c>
      <c r="E41" s="25">
        <v>2.3325772297426783</v>
      </c>
      <c r="G41" s="44">
        <v>108</v>
      </c>
      <c r="H41" s="25">
        <v>12634.576999999999</v>
      </c>
      <c r="I41" s="25">
        <v>9322.1630000000005</v>
      </c>
      <c r="J41" s="44">
        <v>8075.4059999999999</v>
      </c>
    </row>
    <row r="42" spans="1:10" x14ac:dyDescent="0.25">
      <c r="C42" s="5">
        <v>108</v>
      </c>
      <c r="D42" s="25">
        <v>6.9789231531202276</v>
      </c>
      <c r="E42" s="25">
        <v>1.4660034584413097</v>
      </c>
      <c r="G42" s="44">
        <v>108</v>
      </c>
      <c r="H42" s="25">
        <v>10758.627</v>
      </c>
      <c r="I42" s="25">
        <v>7712.87</v>
      </c>
      <c r="J42" s="44">
        <v>10630.77</v>
      </c>
    </row>
    <row r="43" spans="1:10" x14ac:dyDescent="0.25">
      <c r="C43" s="5">
        <v>108</v>
      </c>
      <c r="D43" s="25">
        <v>9.3832712415698172</v>
      </c>
      <c r="E43" s="25">
        <v>2.2104002398565648</v>
      </c>
      <c r="G43" s="44">
        <v>108</v>
      </c>
      <c r="H43" s="25">
        <v>10669.527</v>
      </c>
      <c r="I43" s="25">
        <v>8577.77</v>
      </c>
      <c r="J43" s="44">
        <v>7841.2839999999997</v>
      </c>
    </row>
    <row r="46" spans="1:10" x14ac:dyDescent="0.25">
      <c r="A46" s="45" t="s">
        <v>143</v>
      </c>
      <c r="B46" s="51" t="s">
        <v>46</v>
      </c>
      <c r="C46" s="11"/>
      <c r="D46" s="11"/>
      <c r="E46" s="11"/>
    </row>
    <row r="47" spans="1:10" ht="45" x14ac:dyDescent="0.25">
      <c r="C47" s="5" t="s">
        <v>44</v>
      </c>
      <c r="D47" s="5" t="s">
        <v>43</v>
      </c>
      <c r="E47" s="6" t="s">
        <v>42</v>
      </c>
    </row>
    <row r="48" spans="1:10" x14ac:dyDescent="0.25">
      <c r="C48" s="5">
        <v>26</v>
      </c>
      <c r="D48" s="25">
        <v>0.10294117647058823</v>
      </c>
      <c r="E48" s="25">
        <v>0.17051925216118519</v>
      </c>
    </row>
    <row r="49" spans="3:5" x14ac:dyDescent="0.25">
      <c r="C49" s="5">
        <v>26</v>
      </c>
      <c r="D49" s="25">
        <v>0.20588235294117646</v>
      </c>
      <c r="E49" s="25">
        <v>8.9479729653931861E-2</v>
      </c>
    </row>
    <row r="50" spans="3:5" x14ac:dyDescent="0.25">
      <c r="C50" s="5">
        <v>26</v>
      </c>
      <c r="D50" s="25">
        <v>7.3529411764705885E-2</v>
      </c>
      <c r="E50" s="25">
        <v>6.6586673113074535E-2</v>
      </c>
    </row>
    <row r="51" spans="3:5" x14ac:dyDescent="0.25">
      <c r="C51" s="5">
        <v>64</v>
      </c>
      <c r="D51" s="25">
        <v>0.30882352941176472</v>
      </c>
      <c r="E51" s="25">
        <v>0.36116152520042266</v>
      </c>
    </row>
    <row r="52" spans="3:5" x14ac:dyDescent="0.25">
      <c r="C52" s="5">
        <v>64</v>
      </c>
      <c r="D52" s="25">
        <v>0.10294117647058823</v>
      </c>
      <c r="E52" s="25">
        <v>5.28935679215446E-2</v>
      </c>
    </row>
    <row r="53" spans="3:5" x14ac:dyDescent="0.25">
      <c r="C53" s="5">
        <v>64</v>
      </c>
      <c r="D53" s="25">
        <v>0.19117647058823528</v>
      </c>
      <c r="E53" s="25">
        <v>6.1253676579021497E-2</v>
      </c>
    </row>
    <row r="54" spans="3:5" x14ac:dyDescent="0.25">
      <c r="C54" s="5">
        <v>78</v>
      </c>
      <c r="D54" s="25">
        <v>0.30882352941176472</v>
      </c>
      <c r="E54" s="25">
        <v>0.37077131498144139</v>
      </c>
    </row>
    <row r="55" spans="3:5" x14ac:dyDescent="0.25">
      <c r="C55" s="5">
        <v>78</v>
      </c>
      <c r="D55" s="25">
        <v>0.19117647058823528</v>
      </c>
      <c r="E55" s="25">
        <v>0.56469486838161498</v>
      </c>
    </row>
    <row r="56" spans="3:5" x14ac:dyDescent="0.25">
      <c r="C56" s="5">
        <v>78</v>
      </c>
      <c r="D56" s="25">
        <v>0.17647058823529413</v>
      </c>
      <c r="E56" s="25">
        <v>0.32054305104018427</v>
      </c>
    </row>
    <row r="57" spans="3:5" x14ac:dyDescent="0.25">
      <c r="C57" s="5">
        <v>92</v>
      </c>
      <c r="D57" s="25">
        <v>0.13235294117647059</v>
      </c>
      <c r="E57" s="25">
        <v>0.81637762716779616</v>
      </c>
    </row>
    <row r="58" spans="3:5" x14ac:dyDescent="0.25">
      <c r="C58" s="5">
        <v>92</v>
      </c>
      <c r="D58" s="25">
        <v>0.38235294117647056</v>
      </c>
      <c r="E58" s="25">
        <v>0.65367735468211086</v>
      </c>
    </row>
    <row r="59" spans="3:5" x14ac:dyDescent="0.25">
      <c r="C59" s="5">
        <v>92</v>
      </c>
      <c r="D59" s="25">
        <v>0.19117647058823528</v>
      </c>
      <c r="E59" s="25">
        <v>0.26399868669398857</v>
      </c>
    </row>
    <row r="60" spans="3:5" x14ac:dyDescent="0.25">
      <c r="C60" s="5">
        <v>132</v>
      </c>
      <c r="D60" s="25">
        <v>0.6470588235294118</v>
      </c>
      <c r="E60" s="25">
        <v>1.4691629111110129</v>
      </c>
    </row>
    <row r="61" spans="3:5" x14ac:dyDescent="0.25">
      <c r="C61" s="5">
        <v>132</v>
      </c>
      <c r="D61" s="25">
        <v>0.63235294117647056</v>
      </c>
      <c r="E61" s="25">
        <v>1.0246811923426389</v>
      </c>
    </row>
    <row r="62" spans="3:5" x14ac:dyDescent="0.25">
      <c r="C62" s="5">
        <v>132</v>
      </c>
      <c r="D62" s="25">
        <v>0.54411764705882348</v>
      </c>
      <c r="E62" s="25">
        <v>0.78212704166507474</v>
      </c>
    </row>
    <row r="65" spans="1:5" x14ac:dyDescent="0.25">
      <c r="A65" s="45" t="s">
        <v>143</v>
      </c>
      <c r="B65" s="45" t="s">
        <v>45</v>
      </c>
      <c r="C65" s="11"/>
      <c r="D65" s="11"/>
      <c r="E65" s="11"/>
    </row>
    <row r="66" spans="1:5" ht="45" x14ac:dyDescent="0.25">
      <c r="C66" s="5" t="s">
        <v>44</v>
      </c>
      <c r="D66" s="5" t="s">
        <v>43</v>
      </c>
      <c r="E66" s="6" t="s">
        <v>42</v>
      </c>
    </row>
    <row r="67" spans="1:5" x14ac:dyDescent="0.25">
      <c r="C67" s="26">
        <v>30</v>
      </c>
      <c r="D67" s="25">
        <v>0.1111111111111111</v>
      </c>
      <c r="E67" s="25">
        <v>2.8389511726637433E-2</v>
      </c>
    </row>
    <row r="68" spans="1:5" x14ac:dyDescent="0.25">
      <c r="C68" s="26">
        <v>30</v>
      </c>
      <c r="D68" s="25">
        <v>0.22222222222222221</v>
      </c>
      <c r="E68" s="25">
        <v>0.27599526676560832</v>
      </c>
    </row>
    <row r="69" spans="1:5" x14ac:dyDescent="0.25">
      <c r="C69" s="26">
        <v>30</v>
      </c>
      <c r="D69" s="25">
        <v>6.4814814814814811E-2</v>
      </c>
      <c r="E69" s="25">
        <v>0.13065099123469634</v>
      </c>
    </row>
    <row r="70" spans="1:5" x14ac:dyDescent="0.25">
      <c r="C70" s="26">
        <v>82</v>
      </c>
      <c r="D70" s="25">
        <v>0.15740740740740741</v>
      </c>
      <c r="E70" s="25">
        <v>1.4117961187775787</v>
      </c>
    </row>
    <row r="71" spans="1:5" x14ac:dyDescent="0.25">
      <c r="C71" s="26">
        <v>82</v>
      </c>
      <c r="D71" s="25">
        <v>7.407407407407407E-2</v>
      </c>
      <c r="E71" s="25">
        <v>1.0005050843239356</v>
      </c>
    </row>
    <row r="72" spans="1:5" x14ac:dyDescent="0.25">
      <c r="C72" s="26">
        <v>82</v>
      </c>
      <c r="D72" s="25">
        <v>0.21296296296296297</v>
      </c>
      <c r="E72" s="25">
        <v>1.4422166485182433</v>
      </c>
    </row>
    <row r="73" spans="1:5" x14ac:dyDescent="0.25">
      <c r="C73" s="26">
        <v>95</v>
      </c>
      <c r="D73" s="25">
        <v>0.22222222222222221</v>
      </c>
      <c r="E73" s="25">
        <v>1.9243931517328132</v>
      </c>
    </row>
    <row r="74" spans="1:5" x14ac:dyDescent="0.25">
      <c r="C74" s="26">
        <v>95</v>
      </c>
      <c r="D74" s="25">
        <v>0.27777777777777779</v>
      </c>
      <c r="E74" s="25">
        <v>0.73218128644588243</v>
      </c>
    </row>
    <row r="75" spans="1:5" x14ac:dyDescent="0.25">
      <c r="C75" s="26">
        <v>95</v>
      </c>
      <c r="D75" s="25">
        <v>0.34259259259259262</v>
      </c>
      <c r="E75" s="25">
        <v>0.87035148583183219</v>
      </c>
    </row>
    <row r="76" spans="1:5" x14ac:dyDescent="0.25">
      <c r="C76" s="26">
        <v>108</v>
      </c>
      <c r="D76" s="25">
        <v>0.34259259259259262</v>
      </c>
      <c r="E76" s="25">
        <v>1.5645748337606802</v>
      </c>
    </row>
    <row r="77" spans="1:5" x14ac:dyDescent="0.25">
      <c r="C77" s="26">
        <v>108</v>
      </c>
      <c r="D77" s="25">
        <v>0.32407407407407407</v>
      </c>
      <c r="E77" s="25">
        <v>1.0120270685942787</v>
      </c>
    </row>
    <row r="78" spans="1:5" x14ac:dyDescent="0.25">
      <c r="C78" s="26">
        <v>108</v>
      </c>
      <c r="D78" s="25">
        <v>0.30555555555555558</v>
      </c>
      <c r="E78" s="25">
        <v>1.3606862090443352</v>
      </c>
    </row>
    <row r="81" spans="1:25" x14ac:dyDescent="0.25">
      <c r="A81" s="45" t="s">
        <v>143</v>
      </c>
      <c r="B81" s="45" t="s">
        <v>61</v>
      </c>
      <c r="C81" s="11"/>
      <c r="D81" s="11"/>
      <c r="E81" s="11"/>
      <c r="H81" s="45" t="s">
        <v>157</v>
      </c>
      <c r="I81" s="45" t="s">
        <v>158</v>
      </c>
      <c r="J81" s="11" t="s">
        <v>136</v>
      </c>
      <c r="K81" s="11"/>
      <c r="L81" s="11"/>
      <c r="M81" s="11"/>
      <c r="N81" s="11"/>
      <c r="O81" s="11"/>
      <c r="P81" s="11"/>
      <c r="Q81" s="11"/>
      <c r="R81" s="2"/>
      <c r="S81" s="2"/>
      <c r="T81" s="2"/>
      <c r="U81" s="2"/>
      <c r="V81" s="2"/>
      <c r="W81" s="2"/>
      <c r="X81" s="2"/>
    </row>
    <row r="82" spans="1:25" x14ac:dyDescent="0.25">
      <c r="C82" s="6" t="s">
        <v>44</v>
      </c>
      <c r="D82" s="6" t="s">
        <v>62</v>
      </c>
      <c r="E82" s="6" t="s">
        <v>60</v>
      </c>
      <c r="J82" s="86" t="s">
        <v>44</v>
      </c>
      <c r="K82" s="91" t="s">
        <v>163</v>
      </c>
      <c r="L82" s="89" t="s">
        <v>164</v>
      </c>
      <c r="M82" s="86" t="s">
        <v>159</v>
      </c>
      <c r="N82" s="86" t="s">
        <v>162</v>
      </c>
      <c r="O82" s="86" t="s">
        <v>160</v>
      </c>
      <c r="P82" s="86"/>
      <c r="Q82" s="86"/>
      <c r="R82" s="86" t="s">
        <v>161</v>
      </c>
      <c r="S82" s="86"/>
      <c r="T82" s="86"/>
      <c r="U82" s="85" t="s">
        <v>166</v>
      </c>
      <c r="V82" s="85"/>
      <c r="W82" s="86" t="s">
        <v>169</v>
      </c>
      <c r="X82" s="86"/>
      <c r="Y82" s="47"/>
    </row>
    <row r="83" spans="1:25" x14ac:dyDescent="0.25">
      <c r="C83" s="5">
        <v>18</v>
      </c>
      <c r="D83" s="5" t="s">
        <v>63</v>
      </c>
      <c r="E83" s="5">
        <v>3.71</v>
      </c>
      <c r="J83" s="86"/>
      <c r="K83" s="92"/>
      <c r="L83" s="90"/>
      <c r="M83" s="86"/>
      <c r="N83" s="86"/>
      <c r="O83" s="69" t="s">
        <v>146</v>
      </c>
      <c r="P83" s="69" t="s">
        <v>154</v>
      </c>
      <c r="Q83" s="69" t="s">
        <v>152</v>
      </c>
      <c r="R83" s="69" t="s">
        <v>146</v>
      </c>
      <c r="S83" s="69" t="s">
        <v>154</v>
      </c>
      <c r="T83" s="69" t="s">
        <v>152</v>
      </c>
      <c r="U83" s="69" t="s">
        <v>167</v>
      </c>
      <c r="V83" s="70" t="s">
        <v>168</v>
      </c>
      <c r="W83" s="69" t="s">
        <v>167</v>
      </c>
      <c r="X83" s="69" t="s">
        <v>168</v>
      </c>
      <c r="Y83" s="47"/>
    </row>
    <row r="84" spans="1:25" x14ac:dyDescent="0.25">
      <c r="C84" s="5">
        <v>18</v>
      </c>
      <c r="D84" s="5" t="s">
        <v>63</v>
      </c>
      <c r="E84" s="5">
        <v>10.43</v>
      </c>
      <c r="J84" s="44">
        <v>96</v>
      </c>
      <c r="K84" s="44" t="s">
        <v>63</v>
      </c>
      <c r="L84" s="44">
        <v>1</v>
      </c>
      <c r="M84" s="58">
        <v>105</v>
      </c>
      <c r="N84" s="60" t="s">
        <v>78</v>
      </c>
      <c r="O84" s="26">
        <v>16492.418000000001</v>
      </c>
      <c r="P84" s="26">
        <v>38660.368000000002</v>
      </c>
      <c r="Q84" s="26">
        <v>33951.417999999998</v>
      </c>
      <c r="R84" s="8">
        <v>0.56750342740396742</v>
      </c>
      <c r="S84" s="8">
        <v>0.96632055812171191</v>
      </c>
      <c r="T84" s="8">
        <v>0.90563825762690053</v>
      </c>
      <c r="U84" s="8">
        <f>R84/T84</f>
        <v>0.62663367257809033</v>
      </c>
      <c r="V84" s="8">
        <f>S84/T84</f>
        <v>1.0670050099846939</v>
      </c>
      <c r="W84" s="8">
        <f>U84/AVERAGE($U$103:$U$106,$U$110)</f>
        <v>2.6279746565389086</v>
      </c>
      <c r="X84" s="8">
        <f>V84/AVERAGE($V$103:$V$106,$V$110)</f>
        <v>0.62184633627811747</v>
      </c>
    </row>
    <row r="85" spans="1:25" x14ac:dyDescent="0.25">
      <c r="C85" s="5">
        <v>18</v>
      </c>
      <c r="D85" s="5" t="s">
        <v>63</v>
      </c>
      <c r="E85" s="5">
        <v>1.21</v>
      </c>
      <c r="J85" s="44">
        <v>96</v>
      </c>
      <c r="K85" s="44" t="s">
        <v>64</v>
      </c>
      <c r="L85" s="44">
        <v>1</v>
      </c>
      <c r="M85" s="58">
        <v>111</v>
      </c>
      <c r="N85" s="60">
        <v>1.05</v>
      </c>
      <c r="O85" s="26">
        <v>51367.711000000003</v>
      </c>
      <c r="P85" s="26">
        <v>46027.711000000003</v>
      </c>
      <c r="Q85" s="26">
        <v>39469.932999999997</v>
      </c>
      <c r="R85" s="8">
        <v>1.7675608300975927</v>
      </c>
      <c r="S85" s="8">
        <v>1.1504681844359284</v>
      </c>
      <c r="T85" s="8">
        <v>1.0528420742476943</v>
      </c>
      <c r="U85" s="8">
        <f t="shared" ref="U85:U115" si="0">R85/T85</f>
        <v>1.6788470686456931</v>
      </c>
      <c r="V85" s="8">
        <f t="shared" ref="V85:V115" si="1">S85/T85</f>
        <v>1.0927262621585412</v>
      </c>
      <c r="W85" s="8">
        <f t="shared" ref="W85:W115" si="2">U85/AVERAGE($U$103:$U$106,$U$110)</f>
        <v>7.0407444439649138</v>
      </c>
      <c r="X85" s="8">
        <f t="shared" ref="X85:X115" si="3">V85/AVERAGE($V$103:$V$106,$V$110)</f>
        <v>0.6368365811964819</v>
      </c>
    </row>
    <row r="86" spans="1:25" x14ac:dyDescent="0.25">
      <c r="C86" s="5">
        <v>18</v>
      </c>
      <c r="D86" s="5" t="s">
        <v>63</v>
      </c>
      <c r="E86" s="5">
        <v>1.36</v>
      </c>
      <c r="J86" s="44">
        <v>96</v>
      </c>
      <c r="K86" s="44" t="s">
        <v>63</v>
      </c>
      <c r="L86" s="44">
        <v>1</v>
      </c>
      <c r="M86" s="58">
        <v>112</v>
      </c>
      <c r="N86" s="60">
        <v>11.35</v>
      </c>
      <c r="O86" s="26">
        <v>19323.933000000001</v>
      </c>
      <c r="P86" s="26">
        <v>35335.347000000002</v>
      </c>
      <c r="Q86" s="26">
        <v>39045.468000000001</v>
      </c>
      <c r="R86" s="8">
        <v>0.66493574249843967</v>
      </c>
      <c r="S86" s="8">
        <v>0.88321125744235951</v>
      </c>
      <c r="T86" s="8">
        <v>1.0415196681254051</v>
      </c>
      <c r="U86" s="8">
        <f t="shared" si="0"/>
        <v>0.63842840692123881</v>
      </c>
      <c r="V86" s="8">
        <f t="shared" si="1"/>
        <v>0.84800247606655443</v>
      </c>
      <c r="W86" s="8">
        <f t="shared" si="2"/>
        <v>2.6774393825675604</v>
      </c>
      <c r="X86" s="8">
        <f t="shared" si="3"/>
        <v>0.49421251818145007</v>
      </c>
    </row>
    <row r="87" spans="1:25" x14ac:dyDescent="0.25">
      <c r="C87" s="5">
        <v>18</v>
      </c>
      <c r="D87" s="5" t="s">
        <v>63</v>
      </c>
      <c r="E87" s="5">
        <v>1.57</v>
      </c>
      <c r="J87" s="44">
        <v>96</v>
      </c>
      <c r="K87" s="44" t="s">
        <v>63</v>
      </c>
      <c r="L87" s="44">
        <v>1</v>
      </c>
      <c r="M87" s="60">
        <v>113</v>
      </c>
      <c r="N87" s="60">
        <v>11.79</v>
      </c>
      <c r="O87" s="26">
        <v>54170.881999999998</v>
      </c>
      <c r="P87" s="26">
        <v>31188.276000000002</v>
      </c>
      <c r="Q87" s="26">
        <v>43247.983</v>
      </c>
      <c r="R87" s="8">
        <v>1.8640178293138026</v>
      </c>
      <c r="S87" s="8">
        <v>0.77955471792648212</v>
      </c>
      <c r="T87" s="8">
        <v>1.1536197978534453</v>
      </c>
      <c r="U87" s="8">
        <f t="shared" si="0"/>
        <v>1.6157990984397146</v>
      </c>
      <c r="V87" s="8">
        <f t="shared" si="1"/>
        <v>0.67574665360026698</v>
      </c>
      <c r="W87" s="8">
        <f t="shared" si="2"/>
        <v>6.7763340314732616</v>
      </c>
      <c r="X87" s="8">
        <f t="shared" si="3"/>
        <v>0.39382250023320137</v>
      </c>
    </row>
    <row r="88" spans="1:25" x14ac:dyDescent="0.25">
      <c r="C88" s="5">
        <v>18</v>
      </c>
      <c r="D88" s="5" t="s">
        <v>64</v>
      </c>
      <c r="E88" s="5">
        <v>4.72</v>
      </c>
      <c r="J88" s="44">
        <v>96</v>
      </c>
      <c r="K88" s="44" t="s">
        <v>64</v>
      </c>
      <c r="L88" s="44">
        <v>1</v>
      </c>
      <c r="M88" s="60">
        <v>114</v>
      </c>
      <c r="N88" s="60">
        <v>7.1</v>
      </c>
      <c r="O88" s="26">
        <v>53147.468000000001</v>
      </c>
      <c r="P88" s="26">
        <v>50522.881999999998</v>
      </c>
      <c r="Q88" s="26">
        <v>54503.004000000001</v>
      </c>
      <c r="R88" s="8">
        <v>1.8288021955205527</v>
      </c>
      <c r="S88" s="8">
        <v>1.2628255254103475</v>
      </c>
      <c r="T88" s="8">
        <v>1.4538422394608672</v>
      </c>
      <c r="U88" s="8">
        <f t="shared" si="0"/>
        <v>1.257909658890316</v>
      </c>
      <c r="V88" s="8">
        <f>S88/T88</f>
        <v>0.86861248843522731</v>
      </c>
      <c r="W88" s="8">
        <f t="shared" si="2"/>
        <v>5.2754182362699229</v>
      </c>
      <c r="X88" s="8">
        <f t="shared" si="3"/>
        <v>0.50622395258164077</v>
      </c>
    </row>
    <row r="89" spans="1:25" x14ac:dyDescent="0.25">
      <c r="C89" s="5">
        <v>18</v>
      </c>
      <c r="D89" s="5" t="s">
        <v>64</v>
      </c>
      <c r="E89" s="5">
        <v>6.07</v>
      </c>
      <c r="J89" s="44">
        <v>96</v>
      </c>
      <c r="K89" s="44" t="s">
        <v>64</v>
      </c>
      <c r="L89" s="44">
        <v>1</v>
      </c>
      <c r="M89" s="60">
        <v>121</v>
      </c>
      <c r="N89" s="60">
        <v>1.32</v>
      </c>
      <c r="O89" s="26">
        <v>32644.347000000002</v>
      </c>
      <c r="P89" s="26">
        <v>24330.397000000001</v>
      </c>
      <c r="Q89" s="26">
        <v>32477.64</v>
      </c>
      <c r="R89" s="8">
        <v>1.1232906422735842</v>
      </c>
      <c r="S89" s="8">
        <v>0.60814120570096031</v>
      </c>
      <c r="T89" s="8">
        <v>0.86632591609086051</v>
      </c>
      <c r="U89" s="8">
        <f t="shared" si="0"/>
        <v>1.2966143819663514</v>
      </c>
      <c r="V89" s="8">
        <f t="shared" si="1"/>
        <v>0.70197739027026673</v>
      </c>
      <c r="W89" s="8">
        <f t="shared" si="2"/>
        <v>5.4377380026394873</v>
      </c>
      <c r="X89" s="8">
        <f t="shared" si="3"/>
        <v>0.40910967071832349</v>
      </c>
    </row>
    <row r="90" spans="1:25" x14ac:dyDescent="0.25">
      <c r="C90" s="5">
        <v>18</v>
      </c>
      <c r="D90" s="5" t="s">
        <v>64</v>
      </c>
      <c r="E90" s="5">
        <v>1.32</v>
      </c>
      <c r="J90" s="44">
        <v>96</v>
      </c>
      <c r="K90" s="44" t="s">
        <v>63</v>
      </c>
      <c r="L90" s="44">
        <v>1</v>
      </c>
      <c r="M90" s="44">
        <v>122</v>
      </c>
      <c r="N90" s="60">
        <v>11.22</v>
      </c>
      <c r="O90" s="26">
        <v>17274.125</v>
      </c>
      <c r="P90" s="26">
        <v>30358.953000000001</v>
      </c>
      <c r="Q90" s="26">
        <v>34074.983</v>
      </c>
      <c r="R90" s="8">
        <v>0.59440193323408119</v>
      </c>
      <c r="S90" s="8">
        <v>0.75882568957829943</v>
      </c>
      <c r="T90" s="8">
        <v>0.90893429643457779</v>
      </c>
      <c r="U90" s="8">
        <f t="shared" si="0"/>
        <v>0.65395478591324596</v>
      </c>
      <c r="V90" s="8">
        <f t="shared" si="1"/>
        <v>0.83485208177851755</v>
      </c>
      <c r="W90" s="8">
        <f t="shared" si="2"/>
        <v>2.7425538701611525</v>
      </c>
      <c r="X90" s="8">
        <f t="shared" si="3"/>
        <v>0.48654851995078974</v>
      </c>
    </row>
    <row r="91" spans="1:25" x14ac:dyDescent="0.25">
      <c r="C91" s="5">
        <v>18</v>
      </c>
      <c r="D91" s="5" t="s">
        <v>64</v>
      </c>
      <c r="E91" s="5">
        <v>2.39</v>
      </c>
      <c r="J91" s="44">
        <v>96</v>
      </c>
      <c r="K91" s="44" t="s">
        <v>63</v>
      </c>
      <c r="L91" s="44">
        <v>1</v>
      </c>
      <c r="M91" s="44">
        <v>123</v>
      </c>
      <c r="N91" s="60">
        <v>1.52</v>
      </c>
      <c r="O91" s="26">
        <v>9088.518</v>
      </c>
      <c r="P91" s="26">
        <v>32133.174999999999</v>
      </c>
      <c r="Q91" s="26">
        <v>21131.882000000001</v>
      </c>
      <c r="R91" s="8">
        <v>0.31273553186819852</v>
      </c>
      <c r="S91" s="8">
        <v>0.8031725823257202</v>
      </c>
      <c r="T91" s="8">
        <v>0.56368310728162418</v>
      </c>
      <c r="U91" s="8">
        <f t="shared" si="0"/>
        <v>0.5548073515567522</v>
      </c>
      <c r="V91" s="8">
        <f t="shared" si="1"/>
        <v>1.4248654464722919</v>
      </c>
      <c r="W91" s="8">
        <f t="shared" si="2"/>
        <v>2.3267496193654047</v>
      </c>
      <c r="X91" s="8">
        <f t="shared" si="3"/>
        <v>0.83040599555459349</v>
      </c>
    </row>
    <row r="92" spans="1:25" x14ac:dyDescent="0.25">
      <c r="C92" s="5">
        <v>18</v>
      </c>
      <c r="D92" s="5" t="s">
        <v>64</v>
      </c>
      <c r="E92" s="5">
        <v>4.0199999999999996</v>
      </c>
      <c r="J92" s="44">
        <v>96</v>
      </c>
      <c r="K92" s="44" t="s">
        <v>64</v>
      </c>
      <c r="L92" s="44">
        <v>1</v>
      </c>
      <c r="M92" s="44">
        <v>124</v>
      </c>
      <c r="N92" s="60">
        <v>0.71</v>
      </c>
      <c r="O92" s="26">
        <v>13399.882</v>
      </c>
      <c r="P92" s="26">
        <v>24873.468000000001</v>
      </c>
      <c r="Q92" s="26">
        <v>37934.347000000002</v>
      </c>
      <c r="R92" s="8">
        <v>0.46108939039798347</v>
      </c>
      <c r="S92" s="8">
        <v>0.62171533080550456</v>
      </c>
      <c r="T92" s="8">
        <v>1.0118810331071959</v>
      </c>
      <c r="U92" s="8">
        <f t="shared" si="0"/>
        <v>0.45567549475861846</v>
      </c>
      <c r="V92" s="8">
        <f t="shared" si="1"/>
        <v>0.61441544061399733</v>
      </c>
      <c r="W92" s="8">
        <f t="shared" si="2"/>
        <v>1.9110106976931502</v>
      </c>
      <c r="X92" s="8">
        <f t="shared" si="3"/>
        <v>0.35807890977381662</v>
      </c>
    </row>
    <row r="93" spans="1:25" x14ac:dyDescent="0.25">
      <c r="C93" s="5">
        <v>96</v>
      </c>
      <c r="D93" s="5" t="s">
        <v>63</v>
      </c>
      <c r="E93" s="5">
        <v>11.35</v>
      </c>
      <c r="J93" s="44">
        <v>96</v>
      </c>
      <c r="K93" s="44" t="s">
        <v>64</v>
      </c>
      <c r="L93" s="44">
        <v>1</v>
      </c>
      <c r="M93" s="44">
        <v>126</v>
      </c>
      <c r="N93" s="60">
        <v>3.34</v>
      </c>
      <c r="O93" s="26">
        <v>9278.3469999999998</v>
      </c>
      <c r="P93" s="26">
        <v>23994.468000000001</v>
      </c>
      <c r="Q93" s="26">
        <v>21062.276000000002</v>
      </c>
      <c r="R93" s="8">
        <v>0.31926753997766238</v>
      </c>
      <c r="S93" s="8">
        <v>0.5997446198544607</v>
      </c>
      <c r="T93" s="8">
        <v>0.56182639966015224</v>
      </c>
      <c r="U93" s="8">
        <f t="shared" si="0"/>
        <v>0.56826724442067289</v>
      </c>
      <c r="V93" s="8">
        <f t="shared" si="1"/>
        <v>1.0674909904861094</v>
      </c>
      <c r="W93" s="8">
        <f t="shared" si="2"/>
        <v>2.3831976828417645</v>
      </c>
      <c r="X93" s="8">
        <f t="shared" si="3"/>
        <v>0.62212956380889739</v>
      </c>
    </row>
    <row r="94" spans="1:25" x14ac:dyDescent="0.25">
      <c r="C94" s="5">
        <v>96</v>
      </c>
      <c r="D94" s="5" t="s">
        <v>63</v>
      </c>
      <c r="E94" s="5">
        <v>11.79</v>
      </c>
      <c r="J94" s="44">
        <v>96</v>
      </c>
      <c r="K94" s="44" t="s">
        <v>63</v>
      </c>
      <c r="L94" s="44">
        <v>1</v>
      </c>
      <c r="M94" s="44">
        <v>309</v>
      </c>
      <c r="N94" s="60">
        <v>10.95</v>
      </c>
      <c r="O94" s="26">
        <v>5462.518</v>
      </c>
      <c r="P94" s="59">
        <v>16918.103999999999</v>
      </c>
      <c r="Q94" s="26">
        <v>52815.387999999999</v>
      </c>
      <c r="R94" s="8">
        <v>0.18796502048734548</v>
      </c>
      <c r="S94" s="8">
        <v>0.42287004871865591</v>
      </c>
      <c r="T94" s="8">
        <v>1.4088258688991639</v>
      </c>
      <c r="U94" s="8">
        <f t="shared" si="0"/>
        <v>0.13341962597139034</v>
      </c>
      <c r="V94" s="8">
        <f t="shared" si="1"/>
        <v>0.30015778248668901</v>
      </c>
      <c r="W94" s="8">
        <f t="shared" si="2"/>
        <v>0.55953487832082616</v>
      </c>
      <c r="X94" s="8">
        <f t="shared" si="3"/>
        <v>0.17493077876681118</v>
      </c>
    </row>
    <row r="95" spans="1:25" x14ac:dyDescent="0.25">
      <c r="C95" s="5">
        <v>96</v>
      </c>
      <c r="D95" s="5" t="s">
        <v>63</v>
      </c>
      <c r="E95" s="5">
        <v>11.22</v>
      </c>
      <c r="J95" s="44">
        <v>96</v>
      </c>
      <c r="K95" s="44" t="s">
        <v>64</v>
      </c>
      <c r="L95" s="44">
        <v>1</v>
      </c>
      <c r="M95" s="44">
        <v>316</v>
      </c>
      <c r="N95" s="60">
        <v>10.73</v>
      </c>
      <c r="O95" s="26">
        <v>10157.347</v>
      </c>
      <c r="P95" s="59">
        <v>52274.175000000003</v>
      </c>
      <c r="Q95" s="26">
        <v>43613.417999999998</v>
      </c>
      <c r="R95" s="8">
        <v>0.3495138939500203</v>
      </c>
      <c r="S95" s="8">
        <v>1.3065993050390012</v>
      </c>
      <c r="T95" s="8">
        <v>1.1633676062270419</v>
      </c>
      <c r="U95" s="8">
        <f t="shared" si="0"/>
        <v>0.30043289161500808</v>
      </c>
      <c r="V95" s="8">
        <f t="shared" si="1"/>
        <v>1.1231181769591119</v>
      </c>
      <c r="W95" s="8">
        <f t="shared" si="2"/>
        <v>1.2599546748049224</v>
      </c>
      <c r="X95" s="8">
        <f t="shared" si="3"/>
        <v>0.65454886998084549</v>
      </c>
    </row>
    <row r="96" spans="1:25" x14ac:dyDescent="0.25">
      <c r="C96" s="5">
        <v>96</v>
      </c>
      <c r="D96" s="5" t="s">
        <v>63</v>
      </c>
      <c r="E96" s="5">
        <v>1.52</v>
      </c>
      <c r="J96" s="44">
        <v>96</v>
      </c>
      <c r="K96" s="44" t="s">
        <v>63</v>
      </c>
      <c r="L96" s="44">
        <v>1</v>
      </c>
      <c r="M96" s="44">
        <v>341</v>
      </c>
      <c r="N96" s="60" t="s">
        <v>78</v>
      </c>
      <c r="O96" s="26">
        <v>3546.0540000000001</v>
      </c>
      <c r="P96" s="59">
        <v>51978.245999999999</v>
      </c>
      <c r="Q96" s="26">
        <v>32465.760999999999</v>
      </c>
      <c r="R96" s="8">
        <v>0.12201957279760604</v>
      </c>
      <c r="S96" s="8">
        <v>1.2992025240139369</v>
      </c>
      <c r="T96" s="8">
        <v>0.86600904930013178</v>
      </c>
      <c r="U96" s="8">
        <f t="shared" si="0"/>
        <v>0.14089872720870134</v>
      </c>
      <c r="V96" s="8">
        <f t="shared" si="1"/>
        <v>1.5002181848606453</v>
      </c>
      <c r="W96" s="8">
        <f t="shared" si="2"/>
        <v>0.59090071352160323</v>
      </c>
      <c r="X96" s="8">
        <f t="shared" si="3"/>
        <v>0.87432127604235166</v>
      </c>
    </row>
    <row r="97" spans="1:24" x14ac:dyDescent="0.25">
      <c r="C97" s="5">
        <v>96</v>
      </c>
      <c r="D97" s="5" t="s">
        <v>63</v>
      </c>
      <c r="E97" s="5">
        <v>10.95</v>
      </c>
      <c r="J97" s="44">
        <v>96</v>
      </c>
      <c r="K97" s="44" t="s">
        <v>64</v>
      </c>
      <c r="L97" s="44">
        <v>1</v>
      </c>
      <c r="M97" s="44">
        <v>342</v>
      </c>
      <c r="N97" s="60">
        <v>8.6999999999999993</v>
      </c>
      <c r="O97" s="26">
        <v>9976.3970000000008</v>
      </c>
      <c r="P97" s="26">
        <v>47490.053999999996</v>
      </c>
      <c r="Q97" s="26">
        <v>14132.225</v>
      </c>
      <c r="R97" s="8">
        <v>0.3432874118666322</v>
      </c>
      <c r="S97" s="8">
        <v>1.1870196239857373</v>
      </c>
      <c r="T97" s="8">
        <v>0.37697051785558194</v>
      </c>
      <c r="U97" s="8">
        <f t="shared" si="0"/>
        <v>0.91064790376563665</v>
      </c>
      <c r="V97" s="8">
        <f t="shared" si="1"/>
        <v>3.148839412530628</v>
      </c>
      <c r="W97" s="8">
        <f t="shared" si="2"/>
        <v>3.8190727962007869</v>
      </c>
      <c r="X97" s="8">
        <f t="shared" si="3"/>
        <v>1.8351312635714798</v>
      </c>
    </row>
    <row r="98" spans="1:24" x14ac:dyDescent="0.25">
      <c r="C98" s="5">
        <v>96</v>
      </c>
      <c r="D98" s="5" t="s">
        <v>63</v>
      </c>
      <c r="E98" s="5">
        <v>17.36</v>
      </c>
      <c r="J98" s="44">
        <v>96</v>
      </c>
      <c r="K98" s="44" t="s">
        <v>63</v>
      </c>
      <c r="L98" s="44">
        <v>1</v>
      </c>
      <c r="M98" s="44">
        <v>343</v>
      </c>
      <c r="N98" s="60">
        <v>17.36</v>
      </c>
      <c r="O98" s="26">
        <v>8725.518</v>
      </c>
      <c r="P98" s="26">
        <v>39088.932999999997</v>
      </c>
      <c r="Q98" s="26">
        <v>18427.397000000001</v>
      </c>
      <c r="R98" s="8">
        <v>0.30024471674650804</v>
      </c>
      <c r="S98" s="8">
        <v>0.9770325919541738</v>
      </c>
      <c r="T98" s="8">
        <v>0.49154222989093349</v>
      </c>
      <c r="U98" s="8">
        <f t="shared" si="0"/>
        <v>0.61082181446165518</v>
      </c>
      <c r="V98" s="8">
        <f t="shared" si="1"/>
        <v>1.9876880002171207</v>
      </c>
      <c r="W98" s="8">
        <f t="shared" si="2"/>
        <v>2.5616629273402158</v>
      </c>
      <c r="X98" s="8">
        <f t="shared" si="3"/>
        <v>1.1584167731477899</v>
      </c>
    </row>
    <row r="99" spans="1:24" x14ac:dyDescent="0.25">
      <c r="C99" s="5">
        <v>96</v>
      </c>
      <c r="D99" s="5" t="s">
        <v>63</v>
      </c>
      <c r="E99" s="5">
        <v>11.67</v>
      </c>
      <c r="J99" s="44">
        <v>96</v>
      </c>
      <c r="K99" s="44" t="s">
        <v>64</v>
      </c>
      <c r="L99" s="44">
        <v>1</v>
      </c>
      <c r="M99" s="44">
        <v>344</v>
      </c>
      <c r="N99" s="60">
        <v>8.7899999999999991</v>
      </c>
      <c r="O99" s="26">
        <v>4766.4679999999998</v>
      </c>
      <c r="P99" s="26">
        <v>41280.589</v>
      </c>
      <c r="Q99" s="26">
        <v>43949.589</v>
      </c>
      <c r="R99" s="8">
        <v>0.16401396851640151</v>
      </c>
      <c r="S99" s="8">
        <v>1.0318132978473717</v>
      </c>
      <c r="T99" s="8">
        <v>1.172334811034355</v>
      </c>
      <c r="U99" s="8">
        <f t="shared" si="0"/>
        <v>0.13990369216426443</v>
      </c>
      <c r="V99" s="8">
        <f t="shared" si="1"/>
        <v>0.88013534029327289</v>
      </c>
      <c r="W99" s="8">
        <f t="shared" si="2"/>
        <v>0.58672773815564505</v>
      </c>
      <c r="X99" s="8">
        <f t="shared" si="3"/>
        <v>0.51293942546541282</v>
      </c>
    </row>
    <row r="100" spans="1:24" x14ac:dyDescent="0.25">
      <c r="C100" s="5">
        <v>96</v>
      </c>
      <c r="D100" s="5" t="s">
        <v>64</v>
      </c>
      <c r="E100" s="5">
        <v>1.05</v>
      </c>
      <c r="J100" s="44">
        <v>96</v>
      </c>
      <c r="K100" s="44" t="s">
        <v>64</v>
      </c>
      <c r="L100" s="44">
        <v>1</v>
      </c>
      <c r="M100" s="44">
        <v>345</v>
      </c>
      <c r="N100" s="60" t="s">
        <v>78</v>
      </c>
      <c r="O100" s="26">
        <v>10639.296</v>
      </c>
      <c r="P100" s="26">
        <v>39156.245999999999</v>
      </c>
      <c r="Q100" s="26">
        <v>60233.196000000004</v>
      </c>
      <c r="R100" s="8">
        <v>0.36609773928633882</v>
      </c>
      <c r="S100" s="8">
        <v>0.97871508850280597</v>
      </c>
      <c r="T100" s="8">
        <v>1.6066924414391059</v>
      </c>
      <c r="U100" s="8">
        <f t="shared" si="0"/>
        <v>0.22785800806931475</v>
      </c>
      <c r="V100" s="8">
        <f t="shared" si="1"/>
        <v>0.60914899657222266</v>
      </c>
      <c r="W100" s="8">
        <f t="shared" si="2"/>
        <v>0.95559031807531036</v>
      </c>
      <c r="X100" s="8">
        <f t="shared" si="3"/>
        <v>0.35500964683508091</v>
      </c>
    </row>
    <row r="101" spans="1:24" x14ac:dyDescent="0.25">
      <c r="C101" s="5">
        <v>96</v>
      </c>
      <c r="D101" s="5" t="s">
        <v>64</v>
      </c>
      <c r="E101" s="5">
        <v>7.1</v>
      </c>
      <c r="J101" s="44">
        <v>96</v>
      </c>
      <c r="K101" s="44" t="s">
        <v>64</v>
      </c>
      <c r="L101" s="44">
        <v>2</v>
      </c>
      <c r="M101" s="44">
        <v>346</v>
      </c>
      <c r="N101" s="60">
        <v>10.85</v>
      </c>
      <c r="O101" s="26">
        <v>4625.933</v>
      </c>
      <c r="P101" s="26">
        <v>9659.1039999999994</v>
      </c>
      <c r="Q101" s="26">
        <v>29154.882000000001</v>
      </c>
      <c r="R101" s="8">
        <v>0.12910645503296028</v>
      </c>
      <c r="S101" s="8">
        <v>0.38042487054672391</v>
      </c>
      <c r="T101" s="8">
        <v>0.65726506918809002</v>
      </c>
      <c r="U101" s="8">
        <f t="shared" si="0"/>
        <v>0.19642981360996958</v>
      </c>
      <c r="V101" s="8">
        <f t="shared" si="1"/>
        <v>0.57879976950038925</v>
      </c>
      <c r="W101" s="8">
        <f t="shared" si="2"/>
        <v>0.82378683838017308</v>
      </c>
      <c r="X101" s="8">
        <f t="shared" si="3"/>
        <v>0.33732223629165436</v>
      </c>
    </row>
    <row r="102" spans="1:24" x14ac:dyDescent="0.25">
      <c r="C102" s="5">
        <v>96</v>
      </c>
      <c r="D102" s="5" t="s">
        <v>64</v>
      </c>
      <c r="E102" s="5">
        <v>0.71</v>
      </c>
      <c r="J102" s="44">
        <v>96</v>
      </c>
      <c r="K102" s="44" t="s">
        <v>63</v>
      </c>
      <c r="L102" s="44">
        <v>2</v>
      </c>
      <c r="M102" s="44">
        <v>348</v>
      </c>
      <c r="N102" s="60">
        <v>11.67</v>
      </c>
      <c r="O102" s="26">
        <v>10783.347</v>
      </c>
      <c r="P102" s="26">
        <v>29870.054</v>
      </c>
      <c r="Q102" s="26">
        <v>21125.882000000001</v>
      </c>
      <c r="R102" s="8">
        <v>0.30095544067765512</v>
      </c>
      <c r="S102" s="8">
        <v>1.1764353532350054</v>
      </c>
      <c r="T102" s="8">
        <v>0.47626000662219881</v>
      </c>
      <c r="U102" s="8">
        <f t="shared" si="0"/>
        <v>0.63191415716834065</v>
      </c>
      <c r="V102" s="8">
        <f t="shared" si="1"/>
        <v>2.4701535650215374</v>
      </c>
      <c r="W102" s="8">
        <f t="shared" si="2"/>
        <v>2.6501199389976846</v>
      </c>
      <c r="X102" s="8">
        <f t="shared" si="3"/>
        <v>1.4395958126522839</v>
      </c>
    </row>
    <row r="103" spans="1:24" x14ac:dyDescent="0.25">
      <c r="C103" s="5">
        <v>96</v>
      </c>
      <c r="D103" s="5" t="s">
        <v>64</v>
      </c>
      <c r="E103" s="5">
        <v>1.32</v>
      </c>
      <c r="J103" s="44">
        <v>18</v>
      </c>
      <c r="K103" s="44" t="s">
        <v>63</v>
      </c>
      <c r="L103" s="44">
        <v>2</v>
      </c>
      <c r="M103" s="44">
        <v>573</v>
      </c>
      <c r="N103" s="60">
        <v>10.43</v>
      </c>
      <c r="O103" s="26">
        <v>2575.2249999999999</v>
      </c>
      <c r="P103" s="26">
        <v>25754.468000000001</v>
      </c>
      <c r="Q103" s="26">
        <v>19941.933000000001</v>
      </c>
      <c r="R103" s="8">
        <v>7.1872673180146604E-2</v>
      </c>
      <c r="S103" s="8">
        <v>1.0143425471865448</v>
      </c>
      <c r="T103" s="8">
        <v>0.44956916556854026</v>
      </c>
      <c r="U103" s="8">
        <f t="shared" si="0"/>
        <v>0.15987011273171728</v>
      </c>
      <c r="V103" s="8">
        <f t="shared" si="1"/>
        <v>2.2562547097814707</v>
      </c>
      <c r="W103" s="8">
        <f t="shared" si="2"/>
        <v>0.67046286049145343</v>
      </c>
      <c r="X103" s="8">
        <f t="shared" si="3"/>
        <v>1.3149363984785614</v>
      </c>
    </row>
    <row r="104" spans="1:24" x14ac:dyDescent="0.25">
      <c r="C104" s="5">
        <v>96</v>
      </c>
      <c r="D104" s="5" t="s">
        <v>64</v>
      </c>
      <c r="E104" s="5">
        <v>3.34</v>
      </c>
      <c r="J104" s="44">
        <v>18</v>
      </c>
      <c r="K104" s="44" t="s">
        <v>63</v>
      </c>
      <c r="L104" s="44">
        <v>2</v>
      </c>
      <c r="M104" s="44">
        <v>560</v>
      </c>
      <c r="N104" s="60">
        <v>1.21</v>
      </c>
      <c r="O104" s="26">
        <v>8331.8109999999997</v>
      </c>
      <c r="P104" s="26">
        <v>34721.468000000001</v>
      </c>
      <c r="Q104" s="26">
        <v>32079.054</v>
      </c>
      <c r="R104" s="8">
        <v>0.23253483831577842</v>
      </c>
      <c r="S104" s="8">
        <v>1.3675088257764092</v>
      </c>
      <c r="T104" s="8">
        <v>0.72318734292248121</v>
      </c>
      <c r="U104" s="8">
        <f t="shared" si="0"/>
        <v>0.32154163176595302</v>
      </c>
      <c r="V104" s="8">
        <f t="shared" si="1"/>
        <v>1.89094684684352</v>
      </c>
      <c r="W104" s="8">
        <f t="shared" si="2"/>
        <v>1.3484804540212245</v>
      </c>
      <c r="X104" s="8">
        <f t="shared" si="3"/>
        <v>1.1020364082668828</v>
      </c>
    </row>
    <row r="105" spans="1:24" x14ac:dyDescent="0.25">
      <c r="C105" s="5">
        <v>96</v>
      </c>
      <c r="D105" s="5" t="s">
        <v>64</v>
      </c>
      <c r="E105" s="5">
        <v>8.7899999999999991</v>
      </c>
      <c r="J105" s="44">
        <v>18</v>
      </c>
      <c r="K105" s="44" t="s">
        <v>63</v>
      </c>
      <c r="L105" s="44">
        <v>2</v>
      </c>
      <c r="M105" s="44">
        <v>561</v>
      </c>
      <c r="N105" s="60">
        <v>1.36</v>
      </c>
      <c r="O105" s="26">
        <v>8020.2960000000003</v>
      </c>
      <c r="P105" s="26">
        <v>21745.539000000001</v>
      </c>
      <c r="Q105" s="26">
        <v>44871.417999999998</v>
      </c>
      <c r="R105" s="8">
        <v>0.22384067924784715</v>
      </c>
      <c r="S105" s="8">
        <v>0.85645043878228633</v>
      </c>
      <c r="T105" s="8">
        <v>1.0115772602453923</v>
      </c>
      <c r="U105" s="8">
        <f t="shared" si="0"/>
        <v>0.22127887611228728</v>
      </c>
      <c r="V105" s="8">
        <f t="shared" si="1"/>
        <v>0.84664856797445731</v>
      </c>
      <c r="W105" s="8">
        <f t="shared" si="2"/>
        <v>0.92799877168751432</v>
      </c>
      <c r="X105" s="8">
        <f t="shared" si="3"/>
        <v>0.49342346585381391</v>
      </c>
    </row>
    <row r="106" spans="1:24" x14ac:dyDescent="0.25">
      <c r="C106" s="5">
        <v>96</v>
      </c>
      <c r="D106" s="5" t="s">
        <v>64</v>
      </c>
      <c r="E106" s="5">
        <v>10.73</v>
      </c>
      <c r="J106" s="44">
        <v>18</v>
      </c>
      <c r="K106" s="44" t="s">
        <v>63</v>
      </c>
      <c r="L106" s="44">
        <v>2</v>
      </c>
      <c r="M106" s="44">
        <v>562</v>
      </c>
      <c r="N106" s="60">
        <v>1.57</v>
      </c>
      <c r="O106" s="26">
        <v>7553.3469999999998</v>
      </c>
      <c r="P106" s="26">
        <v>29777.224999999999</v>
      </c>
      <c r="Q106" s="26">
        <v>43363.64</v>
      </c>
      <c r="R106" s="8">
        <v>0.2108084692977277</v>
      </c>
      <c r="S106" s="8">
        <v>1.1727792728875961</v>
      </c>
      <c r="T106" s="8">
        <v>0.97758604699025797</v>
      </c>
      <c r="U106" s="8">
        <f t="shared" si="0"/>
        <v>0.21564185571874114</v>
      </c>
      <c r="V106" s="8">
        <f t="shared" si="1"/>
        <v>1.1996685882519387</v>
      </c>
      <c r="W106" s="8">
        <f t="shared" si="2"/>
        <v>0.9043582503097134</v>
      </c>
      <c r="X106" s="8">
        <f t="shared" si="3"/>
        <v>0.69916214954146361</v>
      </c>
    </row>
    <row r="107" spans="1:24" x14ac:dyDescent="0.25">
      <c r="C107" s="5">
        <v>96</v>
      </c>
      <c r="D107" s="5" t="s">
        <v>64</v>
      </c>
      <c r="E107" s="5">
        <v>8.6999999999999993</v>
      </c>
      <c r="J107" s="44">
        <v>18</v>
      </c>
      <c r="K107" s="44" t="s">
        <v>64</v>
      </c>
      <c r="L107" s="44">
        <v>2</v>
      </c>
      <c r="M107" s="44">
        <v>569</v>
      </c>
      <c r="N107" s="60">
        <v>6.07</v>
      </c>
      <c r="O107" s="26">
        <v>24615.174999999999</v>
      </c>
      <c r="P107" s="26">
        <v>49031.64</v>
      </c>
      <c r="Q107" s="26">
        <v>59577.731</v>
      </c>
      <c r="R107" s="8">
        <v>0.68699178830863916</v>
      </c>
      <c r="S107" s="8">
        <v>1.9311165196785924</v>
      </c>
      <c r="T107" s="8">
        <v>1.3431150737562378</v>
      </c>
      <c r="U107" s="8">
        <f t="shared" si="0"/>
        <v>0.51149138426937302</v>
      </c>
      <c r="V107" s="8">
        <f t="shared" si="1"/>
        <v>1.4377893282650114</v>
      </c>
      <c r="W107" s="8">
        <f t="shared" si="2"/>
        <v>2.1450912290871273</v>
      </c>
      <c r="X107" s="8">
        <f t="shared" si="3"/>
        <v>0.83793798319109902</v>
      </c>
    </row>
    <row r="108" spans="1:24" x14ac:dyDescent="0.25">
      <c r="C108" s="5">
        <v>96</v>
      </c>
      <c r="D108" s="5" t="s">
        <v>64</v>
      </c>
      <c r="E108" s="5">
        <v>10.85</v>
      </c>
      <c r="J108" s="44">
        <v>18</v>
      </c>
      <c r="K108" s="44" t="s">
        <v>64</v>
      </c>
      <c r="L108" s="44">
        <v>2</v>
      </c>
      <c r="M108" s="44">
        <v>570</v>
      </c>
      <c r="N108" s="60">
        <v>4.72</v>
      </c>
      <c r="O108" s="26">
        <v>11612.296</v>
      </c>
      <c r="P108" s="26">
        <v>45368.953000000001</v>
      </c>
      <c r="Q108" s="26">
        <v>31157.447</v>
      </c>
      <c r="R108" s="8">
        <v>0.32409080964930204</v>
      </c>
      <c r="S108" s="8">
        <v>1.7868611904236049</v>
      </c>
      <c r="T108" s="8">
        <v>0.70241071660585852</v>
      </c>
      <c r="U108" s="8">
        <f t="shared" si="0"/>
        <v>0.46139787162609319</v>
      </c>
      <c r="V108" s="8">
        <f t="shared" si="1"/>
        <v>2.543897961947327</v>
      </c>
      <c r="W108" s="8">
        <f t="shared" si="2"/>
        <v>1.9350091868279871</v>
      </c>
      <c r="X108" s="8">
        <f t="shared" si="3"/>
        <v>1.4825737580416867</v>
      </c>
    </row>
    <row r="109" spans="1:24" x14ac:dyDescent="0.25">
      <c r="J109" s="44">
        <v>18</v>
      </c>
      <c r="K109" s="44" t="s">
        <v>64</v>
      </c>
      <c r="L109" s="44">
        <v>2</v>
      </c>
      <c r="M109" s="44">
        <v>571</v>
      </c>
      <c r="N109" s="60">
        <v>1.32</v>
      </c>
      <c r="O109" s="26">
        <v>8051.1040000000003</v>
      </c>
      <c r="P109" s="26">
        <v>39852.468000000001</v>
      </c>
      <c r="Q109" s="26">
        <v>48402.125</v>
      </c>
      <c r="R109" s="8">
        <v>0.22470050831728144</v>
      </c>
      <c r="S109" s="8">
        <v>1.5695938235955902</v>
      </c>
      <c r="T109" s="8">
        <v>1.0911732051248082</v>
      </c>
      <c r="U109" s="8">
        <f t="shared" si="0"/>
        <v>0.20592561039984503</v>
      </c>
      <c r="V109" s="8">
        <f t="shared" si="1"/>
        <v>1.4384460837416368</v>
      </c>
      <c r="W109" s="8">
        <f t="shared" si="2"/>
        <v>0.86361028611282964</v>
      </c>
      <c r="X109" s="8">
        <f t="shared" si="3"/>
        <v>0.83832073770785243</v>
      </c>
    </row>
    <row r="110" spans="1:24" ht="15.75" customHeight="1" x14ac:dyDescent="0.25">
      <c r="J110" s="44">
        <v>18</v>
      </c>
      <c r="K110" s="44" t="s">
        <v>63</v>
      </c>
      <c r="L110" s="44">
        <v>2</v>
      </c>
      <c r="M110" s="44">
        <v>572</v>
      </c>
      <c r="N110" s="60">
        <v>3.71</v>
      </c>
      <c r="O110" s="26">
        <v>8736.3469999999998</v>
      </c>
      <c r="P110" s="26">
        <v>53924.175000000003</v>
      </c>
      <c r="Q110" s="26">
        <v>39486.639999999999</v>
      </c>
      <c r="R110" s="8">
        <v>0.24382514643161443</v>
      </c>
      <c r="S110" s="8">
        <v>2.1238095473155574</v>
      </c>
      <c r="T110" s="8">
        <v>0.89018330348945329</v>
      </c>
      <c r="U110" s="8">
        <f t="shared" si="0"/>
        <v>0.27390442561193601</v>
      </c>
      <c r="V110" s="8">
        <f t="shared" si="1"/>
        <v>2.3858114828601926</v>
      </c>
      <c r="W110" s="8">
        <f t="shared" si="2"/>
        <v>1.1486996634900948</v>
      </c>
      <c r="X110" s="8">
        <f t="shared" si="3"/>
        <v>1.3904415778592789</v>
      </c>
    </row>
    <row r="111" spans="1:24" x14ac:dyDescent="0.25">
      <c r="A111" s="45" t="s">
        <v>143</v>
      </c>
      <c r="B111" s="45" t="s">
        <v>69</v>
      </c>
      <c r="C111" s="11"/>
      <c r="D111" s="11"/>
      <c r="E111" s="11"/>
      <c r="F111" s="2"/>
      <c r="J111" s="44">
        <v>18</v>
      </c>
      <c r="K111" s="44" t="s">
        <v>64</v>
      </c>
      <c r="L111" s="44">
        <v>2</v>
      </c>
      <c r="M111" s="44">
        <v>577</v>
      </c>
      <c r="N111" s="60">
        <v>2.39</v>
      </c>
      <c r="O111" s="26">
        <v>7506.7610000000004</v>
      </c>
      <c r="P111" s="26">
        <v>32068.933000000001</v>
      </c>
      <c r="Q111" s="26">
        <v>32108.539000000001</v>
      </c>
      <c r="R111" s="8">
        <v>0.20950828762320597</v>
      </c>
      <c r="S111" s="8">
        <v>1.2630384438449533</v>
      </c>
      <c r="T111" s="8">
        <v>0.72385205014252796</v>
      </c>
      <c r="U111" s="8">
        <f t="shared" si="0"/>
        <v>0.28943523415033967</v>
      </c>
      <c r="V111" s="8">
        <f t="shared" si="1"/>
        <v>1.7448848056674819</v>
      </c>
      <c r="W111" s="8">
        <f t="shared" si="2"/>
        <v>1.2138327277037748</v>
      </c>
      <c r="X111" s="8">
        <f t="shared" si="3"/>
        <v>1.0169120233533333</v>
      </c>
    </row>
    <row r="112" spans="1:24" ht="45" x14ac:dyDescent="0.25">
      <c r="C112" s="6" t="s">
        <v>44</v>
      </c>
      <c r="D112" s="6" t="s">
        <v>62</v>
      </c>
      <c r="E112" s="6" t="s">
        <v>60</v>
      </c>
      <c r="F112" s="42" t="s">
        <v>68</v>
      </c>
      <c r="J112" s="44">
        <v>18</v>
      </c>
      <c r="K112" s="44" t="s">
        <v>64</v>
      </c>
      <c r="L112" s="44">
        <v>2</v>
      </c>
      <c r="M112" s="44">
        <v>578</v>
      </c>
      <c r="N112" s="60">
        <v>4.0199999999999996</v>
      </c>
      <c r="O112" s="26">
        <v>7703.4679999999998</v>
      </c>
      <c r="P112" s="26">
        <v>38116.538999999997</v>
      </c>
      <c r="Q112" s="26">
        <v>53234.589</v>
      </c>
      <c r="R112" s="8">
        <v>0.21499823818024352</v>
      </c>
      <c r="S112" s="8">
        <v>1.5012240695166088</v>
      </c>
      <c r="T112" s="8">
        <v>1.2001158441417987</v>
      </c>
      <c r="U112" s="8">
        <f t="shared" si="0"/>
        <v>0.17914790412086301</v>
      </c>
      <c r="V112" s="8">
        <f t="shared" si="1"/>
        <v>1.2508993001339235</v>
      </c>
      <c r="W112" s="8">
        <f t="shared" si="2"/>
        <v>0.75131001158100108</v>
      </c>
      <c r="X112" s="8">
        <f t="shared" si="3"/>
        <v>0.72901920755957839</v>
      </c>
    </row>
    <row r="113" spans="1:24" x14ac:dyDescent="0.25">
      <c r="C113" s="5">
        <v>18</v>
      </c>
      <c r="D113" s="5" t="s">
        <v>63</v>
      </c>
      <c r="E113" s="5">
        <v>3.71</v>
      </c>
      <c r="F113" s="25">
        <v>1.1486996634900948</v>
      </c>
      <c r="J113" s="87" t="s">
        <v>165</v>
      </c>
      <c r="K113" s="88"/>
      <c r="L113" s="64">
        <v>2</v>
      </c>
      <c r="M113" s="61">
        <v>105</v>
      </c>
      <c r="N113" s="61">
        <v>0</v>
      </c>
      <c r="O113" s="62">
        <v>28635.125</v>
      </c>
      <c r="P113" s="62">
        <v>26960.933000000001</v>
      </c>
      <c r="Q113" s="62">
        <v>45748.983</v>
      </c>
      <c r="R113" s="63">
        <v>0.79918569468595779</v>
      </c>
      <c r="S113" s="63">
        <v>1.0618593035486417</v>
      </c>
      <c r="T113" s="63">
        <v>1.031361007627462</v>
      </c>
      <c r="U113" s="63">
        <f t="shared" si="0"/>
        <v>0.77488453487726938</v>
      </c>
      <c r="V113" s="63">
        <f t="shared" si="1"/>
        <v>1.0295709220104585</v>
      </c>
      <c r="W113" s="63">
        <f t="shared" si="2"/>
        <v>3.2497087349668923</v>
      </c>
      <c r="X113" s="63">
        <f t="shared" si="3"/>
        <v>0.60002989657927763</v>
      </c>
    </row>
    <row r="114" spans="1:24" x14ac:dyDescent="0.25">
      <c r="C114" s="5">
        <v>18</v>
      </c>
      <c r="D114" s="5" t="s">
        <v>63</v>
      </c>
      <c r="E114" s="5">
        <v>10.43</v>
      </c>
      <c r="F114" s="25">
        <v>0.67046286049145343</v>
      </c>
      <c r="J114" s="87" t="s">
        <v>165</v>
      </c>
      <c r="K114" s="88"/>
      <c r="L114" s="64">
        <v>2</v>
      </c>
      <c r="M114" s="61">
        <v>111</v>
      </c>
      <c r="N114" s="61">
        <v>1.05</v>
      </c>
      <c r="O114" s="62">
        <v>56027.711000000003</v>
      </c>
      <c r="P114" s="62">
        <v>24995.811000000002</v>
      </c>
      <c r="Q114" s="62">
        <v>42666.468000000001</v>
      </c>
      <c r="R114" s="63">
        <v>1.5636930216717784</v>
      </c>
      <c r="S114" s="63">
        <v>0.98446275802448957</v>
      </c>
      <c r="T114" s="63">
        <v>0.96186906337097944</v>
      </c>
      <c r="U114" s="63">
        <f t="shared" si="0"/>
        <v>1.6256817910242778</v>
      </c>
      <c r="V114" s="63">
        <f t="shared" si="1"/>
        <v>1.0234893661870441</v>
      </c>
      <c r="W114" s="63">
        <f t="shared" si="2"/>
        <v>6.817780041777409</v>
      </c>
      <c r="X114" s="63">
        <f t="shared" si="3"/>
        <v>0.59648558969011378</v>
      </c>
    </row>
    <row r="115" spans="1:24" x14ac:dyDescent="0.25">
      <c r="C115" s="5">
        <v>18</v>
      </c>
      <c r="D115" s="5" t="s">
        <v>63</v>
      </c>
      <c r="E115" s="5">
        <v>1.21</v>
      </c>
      <c r="F115" s="25">
        <v>1.3484804540212245</v>
      </c>
      <c r="J115" s="87" t="s">
        <v>165</v>
      </c>
      <c r="K115" s="88"/>
      <c r="L115" s="64">
        <v>2</v>
      </c>
      <c r="M115" s="61">
        <v>112</v>
      </c>
      <c r="N115" s="61">
        <v>11.35</v>
      </c>
      <c r="O115" s="62">
        <v>22828.295999999998</v>
      </c>
      <c r="P115" s="62">
        <v>24214.174999999999</v>
      </c>
      <c r="Q115" s="62">
        <v>44658.175000000003</v>
      </c>
      <c r="R115" s="63">
        <v>0.6371212836422635</v>
      </c>
      <c r="S115" s="63">
        <v>0.95367793842686843</v>
      </c>
      <c r="T115" s="63">
        <v>1.006769929001559</v>
      </c>
      <c r="U115" s="63">
        <f t="shared" si="0"/>
        <v>0.63283702193421087</v>
      </c>
      <c r="V115" s="63">
        <f t="shared" si="1"/>
        <v>0.94726502148574965</v>
      </c>
      <c r="W115" s="63">
        <f t="shared" si="2"/>
        <v>2.6539902468382155</v>
      </c>
      <c r="X115" s="63">
        <f t="shared" si="3"/>
        <v>0.55206234046059033</v>
      </c>
    </row>
    <row r="116" spans="1:24" x14ac:dyDescent="0.25">
      <c r="C116" s="5">
        <v>18</v>
      </c>
      <c r="D116" s="5" t="s">
        <v>63</v>
      </c>
      <c r="E116" s="5">
        <v>1.36</v>
      </c>
      <c r="F116" s="25">
        <v>0.92799877168751432</v>
      </c>
    </row>
    <row r="117" spans="1:24" x14ac:dyDescent="0.25">
      <c r="C117" s="5">
        <v>18</v>
      </c>
      <c r="D117" s="5" t="s">
        <v>63</v>
      </c>
      <c r="E117" s="5">
        <v>1.57</v>
      </c>
      <c r="F117" s="25">
        <v>0.9043582503097134</v>
      </c>
    </row>
    <row r="118" spans="1:24" x14ac:dyDescent="0.25">
      <c r="C118" s="5">
        <v>96</v>
      </c>
      <c r="D118" s="5" t="s">
        <v>63</v>
      </c>
      <c r="E118" s="5">
        <v>11.35</v>
      </c>
      <c r="F118" s="25">
        <v>2.6774393825675604</v>
      </c>
    </row>
    <row r="119" spans="1:24" x14ac:dyDescent="0.25">
      <c r="C119" s="5">
        <v>96</v>
      </c>
      <c r="D119" s="5" t="s">
        <v>63</v>
      </c>
      <c r="E119" s="5">
        <v>11.79</v>
      </c>
      <c r="F119" s="25">
        <v>6.7763340314732616</v>
      </c>
    </row>
    <row r="120" spans="1:24" x14ac:dyDescent="0.25">
      <c r="C120" s="5">
        <v>96</v>
      </c>
      <c r="D120" s="5" t="s">
        <v>63</v>
      </c>
      <c r="E120" s="5">
        <v>11.22</v>
      </c>
      <c r="F120" s="25">
        <v>2.7425538701611525</v>
      </c>
    </row>
    <row r="121" spans="1:24" x14ac:dyDescent="0.25">
      <c r="C121" s="5">
        <v>96</v>
      </c>
      <c r="D121" s="5" t="s">
        <v>63</v>
      </c>
      <c r="E121" s="5">
        <v>1.52</v>
      </c>
      <c r="F121" s="25">
        <v>2.3267496193654047</v>
      </c>
    </row>
    <row r="122" spans="1:24" x14ac:dyDescent="0.25">
      <c r="C122" s="5">
        <v>96</v>
      </c>
      <c r="D122" s="5" t="s">
        <v>63</v>
      </c>
      <c r="E122" s="5">
        <v>10.95</v>
      </c>
      <c r="F122" s="25">
        <v>0.55953487832082616</v>
      </c>
    </row>
    <row r="123" spans="1:24" x14ac:dyDescent="0.25">
      <c r="C123" s="5">
        <v>96</v>
      </c>
      <c r="D123" s="5" t="s">
        <v>63</v>
      </c>
      <c r="E123" s="5">
        <v>17.36</v>
      </c>
      <c r="F123" s="25">
        <v>2.5616629273402158</v>
      </c>
    </row>
    <row r="124" spans="1:24" x14ac:dyDescent="0.25">
      <c r="C124" s="5">
        <v>96</v>
      </c>
      <c r="D124" s="5" t="s">
        <v>63</v>
      </c>
      <c r="E124" s="5">
        <v>11.67</v>
      </c>
      <c r="F124" s="25">
        <v>2.6501199389976846</v>
      </c>
    </row>
    <row r="127" spans="1:24" x14ac:dyDescent="0.25">
      <c r="A127" s="45" t="s">
        <v>143</v>
      </c>
      <c r="B127" s="45" t="s">
        <v>70</v>
      </c>
      <c r="C127" s="11"/>
      <c r="D127" s="11"/>
      <c r="E127" s="11"/>
    </row>
    <row r="128" spans="1:24" ht="60" x14ac:dyDescent="0.25">
      <c r="C128" s="6" t="s">
        <v>44</v>
      </c>
      <c r="D128" s="6" t="s">
        <v>62</v>
      </c>
      <c r="E128" s="6" t="s">
        <v>68</v>
      </c>
    </row>
    <row r="129" spans="3:5" x14ac:dyDescent="0.25">
      <c r="C129" s="5">
        <v>18</v>
      </c>
      <c r="D129" s="5" t="s">
        <v>63</v>
      </c>
      <c r="E129" s="25">
        <v>1.1486996634900948</v>
      </c>
    </row>
    <row r="130" spans="3:5" x14ac:dyDescent="0.25">
      <c r="C130" s="5">
        <v>18</v>
      </c>
      <c r="D130" s="5" t="s">
        <v>63</v>
      </c>
      <c r="E130" s="25">
        <v>0.67046286049145343</v>
      </c>
    </row>
    <row r="131" spans="3:5" x14ac:dyDescent="0.25">
      <c r="C131" s="5">
        <v>18</v>
      </c>
      <c r="D131" s="5" t="s">
        <v>63</v>
      </c>
      <c r="E131" s="25">
        <v>1.3484804540212245</v>
      </c>
    </row>
    <row r="132" spans="3:5" x14ac:dyDescent="0.25">
      <c r="C132" s="5">
        <v>18</v>
      </c>
      <c r="D132" s="5" t="s">
        <v>63</v>
      </c>
      <c r="E132" s="25">
        <v>0.92799877168751432</v>
      </c>
    </row>
    <row r="133" spans="3:5" x14ac:dyDescent="0.25">
      <c r="C133" s="5">
        <v>18</v>
      </c>
      <c r="D133" s="5" t="s">
        <v>63</v>
      </c>
      <c r="E133" s="25">
        <v>0.9043582503097134</v>
      </c>
    </row>
    <row r="134" spans="3:5" x14ac:dyDescent="0.25">
      <c r="C134" s="5">
        <v>18</v>
      </c>
      <c r="D134" s="5" t="s">
        <v>64</v>
      </c>
      <c r="E134" s="25">
        <v>1.9350091868279871</v>
      </c>
    </row>
    <row r="135" spans="3:5" x14ac:dyDescent="0.25">
      <c r="C135" s="5">
        <v>18</v>
      </c>
      <c r="D135" s="5" t="s">
        <v>64</v>
      </c>
      <c r="E135" s="25">
        <v>2.1450912290871273</v>
      </c>
    </row>
    <row r="136" spans="3:5" x14ac:dyDescent="0.25">
      <c r="C136" s="5">
        <v>18</v>
      </c>
      <c r="D136" s="5" t="s">
        <v>64</v>
      </c>
      <c r="E136" s="25">
        <v>0.86361028611282964</v>
      </c>
    </row>
    <row r="137" spans="3:5" x14ac:dyDescent="0.25">
      <c r="C137" s="5">
        <v>18</v>
      </c>
      <c r="D137" s="5" t="s">
        <v>64</v>
      </c>
      <c r="E137" s="25">
        <v>1.2138327277037748</v>
      </c>
    </row>
    <row r="138" spans="3:5" x14ac:dyDescent="0.25">
      <c r="C138" s="5">
        <v>18</v>
      </c>
      <c r="D138" s="5" t="s">
        <v>64</v>
      </c>
      <c r="E138" s="25">
        <v>0.75131001158100108</v>
      </c>
    </row>
    <row r="139" spans="3:5" x14ac:dyDescent="0.25">
      <c r="C139" s="5">
        <v>96</v>
      </c>
      <c r="D139" s="5" t="s">
        <v>63</v>
      </c>
      <c r="E139" s="25">
        <v>2.6279746565389086</v>
      </c>
    </row>
    <row r="140" spans="3:5" x14ac:dyDescent="0.25">
      <c r="C140" s="5">
        <v>96</v>
      </c>
      <c r="D140" s="5" t="s">
        <v>63</v>
      </c>
      <c r="E140" s="25">
        <v>2.6774393825675604</v>
      </c>
    </row>
    <row r="141" spans="3:5" x14ac:dyDescent="0.25">
      <c r="C141" s="5">
        <v>96</v>
      </c>
      <c r="D141" s="5" t="s">
        <v>63</v>
      </c>
      <c r="E141" s="25">
        <v>6.7763340314732616</v>
      </c>
    </row>
    <row r="142" spans="3:5" x14ac:dyDescent="0.25">
      <c r="C142" s="5">
        <v>96</v>
      </c>
      <c r="D142" s="5" t="s">
        <v>63</v>
      </c>
      <c r="E142" s="25">
        <v>2.7425538701611525</v>
      </c>
    </row>
    <row r="143" spans="3:5" x14ac:dyDescent="0.25">
      <c r="C143" s="5">
        <v>96</v>
      </c>
      <c r="D143" s="5" t="s">
        <v>63</v>
      </c>
      <c r="E143" s="25">
        <v>2.3267496193654047</v>
      </c>
    </row>
    <row r="144" spans="3:5" x14ac:dyDescent="0.25">
      <c r="C144" s="5">
        <v>96</v>
      </c>
      <c r="D144" s="5" t="s">
        <v>63</v>
      </c>
      <c r="E144" s="25">
        <v>0.55953487832082616</v>
      </c>
    </row>
    <row r="145" spans="1:5" x14ac:dyDescent="0.25">
      <c r="C145" s="5">
        <v>96</v>
      </c>
      <c r="D145" s="5" t="s">
        <v>63</v>
      </c>
      <c r="E145" s="25">
        <v>0.59090071352160323</v>
      </c>
    </row>
    <row r="146" spans="1:5" x14ac:dyDescent="0.25">
      <c r="C146" s="5">
        <v>96</v>
      </c>
      <c r="D146" s="5" t="s">
        <v>63</v>
      </c>
      <c r="E146" s="25">
        <v>2.5616629273402158</v>
      </c>
    </row>
    <row r="147" spans="1:5" x14ac:dyDescent="0.25">
      <c r="C147" s="5">
        <v>96</v>
      </c>
      <c r="D147" s="5" t="s">
        <v>63</v>
      </c>
      <c r="E147" s="25">
        <v>2.6501199389976846</v>
      </c>
    </row>
    <row r="148" spans="1:5" x14ac:dyDescent="0.25">
      <c r="C148" s="5">
        <v>96</v>
      </c>
      <c r="D148" s="5" t="s">
        <v>64</v>
      </c>
      <c r="E148" s="25">
        <v>7.0407444439649138</v>
      </c>
    </row>
    <row r="149" spans="1:5" x14ac:dyDescent="0.25">
      <c r="C149" s="5">
        <v>96</v>
      </c>
      <c r="D149" s="5" t="s">
        <v>64</v>
      </c>
      <c r="E149" s="25">
        <v>5.2754182362699229</v>
      </c>
    </row>
    <row r="150" spans="1:5" x14ac:dyDescent="0.25">
      <c r="C150" s="5">
        <v>96</v>
      </c>
      <c r="D150" s="5" t="s">
        <v>64</v>
      </c>
      <c r="E150" s="25">
        <v>1.9110106976931502</v>
      </c>
    </row>
    <row r="151" spans="1:5" x14ac:dyDescent="0.25">
      <c r="C151" s="5">
        <v>96</v>
      </c>
      <c r="D151" s="5" t="s">
        <v>64</v>
      </c>
      <c r="E151" s="25">
        <v>5.4377380026394873</v>
      </c>
    </row>
    <row r="152" spans="1:5" x14ac:dyDescent="0.25">
      <c r="C152" s="5">
        <v>96</v>
      </c>
      <c r="D152" s="5" t="s">
        <v>64</v>
      </c>
      <c r="E152" s="25">
        <v>2.3831976828417645</v>
      </c>
    </row>
    <row r="153" spans="1:5" x14ac:dyDescent="0.25">
      <c r="C153" s="5">
        <v>96</v>
      </c>
      <c r="D153" s="5" t="s">
        <v>64</v>
      </c>
      <c r="E153" s="25">
        <v>0.95559031807531036</v>
      </c>
    </row>
    <row r="154" spans="1:5" x14ac:dyDescent="0.25">
      <c r="C154" s="5">
        <v>96</v>
      </c>
      <c r="D154" s="5" t="s">
        <v>64</v>
      </c>
      <c r="E154" s="25">
        <v>0.58672773815564505</v>
      </c>
    </row>
    <row r="155" spans="1:5" x14ac:dyDescent="0.25">
      <c r="C155" s="5">
        <v>96</v>
      </c>
      <c r="D155" s="5" t="s">
        <v>64</v>
      </c>
      <c r="E155" s="25">
        <v>1.2599546748049224</v>
      </c>
    </row>
    <row r="156" spans="1:5" x14ac:dyDescent="0.25">
      <c r="C156" s="5">
        <v>96</v>
      </c>
      <c r="D156" s="5" t="s">
        <v>64</v>
      </c>
      <c r="E156" s="25">
        <v>3.8190727962007869</v>
      </c>
    </row>
    <row r="157" spans="1:5" x14ac:dyDescent="0.25">
      <c r="C157" s="5">
        <v>96</v>
      </c>
      <c r="D157" s="5" t="s">
        <v>64</v>
      </c>
      <c r="E157" s="25">
        <v>0.82378683838017308</v>
      </c>
    </row>
    <row r="160" spans="1:5" x14ac:dyDescent="0.25">
      <c r="A160" s="45" t="s">
        <v>143</v>
      </c>
      <c r="B160" s="45" t="s">
        <v>71</v>
      </c>
      <c r="C160" s="11"/>
      <c r="D160" s="11"/>
      <c r="E160" s="11"/>
    </row>
    <row r="161" spans="3:5" ht="60" x14ac:dyDescent="0.25">
      <c r="C161" s="6" t="s">
        <v>44</v>
      </c>
      <c r="D161" s="6" t="s">
        <v>62</v>
      </c>
      <c r="E161" s="6" t="s">
        <v>67</v>
      </c>
    </row>
    <row r="162" spans="3:5" x14ac:dyDescent="0.25">
      <c r="C162" s="5">
        <v>18</v>
      </c>
      <c r="D162" s="5" t="s">
        <v>63</v>
      </c>
      <c r="E162" s="25">
        <v>1.3904415778592789</v>
      </c>
    </row>
    <row r="163" spans="3:5" x14ac:dyDescent="0.25">
      <c r="C163" s="5">
        <v>18</v>
      </c>
      <c r="D163" s="5" t="s">
        <v>63</v>
      </c>
      <c r="E163" s="25">
        <v>1.3149363984785614</v>
      </c>
    </row>
    <row r="164" spans="3:5" x14ac:dyDescent="0.25">
      <c r="C164" s="5">
        <v>18</v>
      </c>
      <c r="D164" s="5" t="s">
        <v>63</v>
      </c>
      <c r="E164" s="25">
        <v>1.1020364082668828</v>
      </c>
    </row>
    <row r="165" spans="3:5" x14ac:dyDescent="0.25">
      <c r="C165" s="5">
        <v>18</v>
      </c>
      <c r="D165" s="5" t="s">
        <v>63</v>
      </c>
      <c r="E165" s="25">
        <v>0.49342346585381391</v>
      </c>
    </row>
    <row r="166" spans="3:5" x14ac:dyDescent="0.25">
      <c r="C166" s="5">
        <v>18</v>
      </c>
      <c r="D166" s="5" t="s">
        <v>63</v>
      </c>
      <c r="E166" s="25">
        <v>0.69916214954146361</v>
      </c>
    </row>
    <row r="167" spans="3:5" x14ac:dyDescent="0.25">
      <c r="C167" s="5">
        <v>18</v>
      </c>
      <c r="D167" s="5" t="s">
        <v>64</v>
      </c>
      <c r="E167" s="25">
        <v>1.4825737580416867</v>
      </c>
    </row>
    <row r="168" spans="3:5" x14ac:dyDescent="0.25">
      <c r="C168" s="5">
        <v>18</v>
      </c>
      <c r="D168" s="5" t="s">
        <v>64</v>
      </c>
      <c r="E168" s="25">
        <v>0.83793798319109902</v>
      </c>
    </row>
    <row r="169" spans="3:5" x14ac:dyDescent="0.25">
      <c r="C169" s="5">
        <v>18</v>
      </c>
      <c r="D169" s="5" t="s">
        <v>64</v>
      </c>
      <c r="E169" s="25">
        <v>0.83832073770785243</v>
      </c>
    </row>
    <row r="170" spans="3:5" x14ac:dyDescent="0.25">
      <c r="C170" s="5">
        <v>18</v>
      </c>
      <c r="D170" s="5" t="s">
        <v>64</v>
      </c>
      <c r="E170" s="25">
        <v>1.0169120233533333</v>
      </c>
    </row>
    <row r="171" spans="3:5" x14ac:dyDescent="0.25">
      <c r="C171" s="5">
        <v>18</v>
      </c>
      <c r="D171" s="5" t="s">
        <v>64</v>
      </c>
      <c r="E171" s="25">
        <v>0.72901920755957839</v>
      </c>
    </row>
    <row r="172" spans="3:5" x14ac:dyDescent="0.25">
      <c r="C172" s="5">
        <v>96</v>
      </c>
      <c r="D172" s="5" t="s">
        <v>63</v>
      </c>
      <c r="E172" s="25">
        <v>0.62184633627811747</v>
      </c>
    </row>
    <row r="173" spans="3:5" x14ac:dyDescent="0.25">
      <c r="C173" s="5">
        <v>96</v>
      </c>
      <c r="D173" s="5" t="s">
        <v>63</v>
      </c>
      <c r="E173" s="25">
        <v>0.49421251818145007</v>
      </c>
    </row>
    <row r="174" spans="3:5" x14ac:dyDescent="0.25">
      <c r="C174" s="5">
        <v>96</v>
      </c>
      <c r="D174" s="5" t="s">
        <v>63</v>
      </c>
      <c r="E174" s="25">
        <v>0.39382250023320137</v>
      </c>
    </row>
    <row r="175" spans="3:5" x14ac:dyDescent="0.25">
      <c r="C175" s="5">
        <v>96</v>
      </c>
      <c r="D175" s="5" t="s">
        <v>63</v>
      </c>
      <c r="E175" s="25">
        <v>0.48654851995078974</v>
      </c>
    </row>
    <row r="176" spans="3:5" x14ac:dyDescent="0.25">
      <c r="C176" s="5">
        <v>96</v>
      </c>
      <c r="D176" s="5" t="s">
        <v>63</v>
      </c>
      <c r="E176" s="25">
        <v>0.83040599555459349</v>
      </c>
    </row>
    <row r="177" spans="3:5" x14ac:dyDescent="0.25">
      <c r="C177" s="5">
        <v>96</v>
      </c>
      <c r="D177" s="5" t="s">
        <v>63</v>
      </c>
      <c r="E177" s="25">
        <v>0.17493077876681118</v>
      </c>
    </row>
    <row r="178" spans="3:5" x14ac:dyDescent="0.25">
      <c r="C178" s="5">
        <v>96</v>
      </c>
      <c r="D178" s="5" t="s">
        <v>63</v>
      </c>
      <c r="E178" s="25">
        <v>0.87432127604235166</v>
      </c>
    </row>
    <row r="179" spans="3:5" x14ac:dyDescent="0.25">
      <c r="C179" s="5">
        <v>96</v>
      </c>
      <c r="D179" s="5" t="s">
        <v>63</v>
      </c>
      <c r="E179" s="25">
        <v>1.1584167731477899</v>
      </c>
    </row>
    <row r="180" spans="3:5" x14ac:dyDescent="0.25">
      <c r="C180" s="5">
        <v>96</v>
      </c>
      <c r="D180" s="5" t="s">
        <v>63</v>
      </c>
      <c r="E180" s="25">
        <v>1.4395958126522839</v>
      </c>
    </row>
    <row r="181" spans="3:5" x14ac:dyDescent="0.25">
      <c r="C181" s="5">
        <v>96</v>
      </c>
      <c r="D181" s="5" t="s">
        <v>64</v>
      </c>
      <c r="E181" s="25">
        <v>0.6368365811964819</v>
      </c>
    </row>
    <row r="182" spans="3:5" x14ac:dyDescent="0.25">
      <c r="C182" s="5">
        <v>96</v>
      </c>
      <c r="D182" s="5" t="s">
        <v>64</v>
      </c>
      <c r="E182" s="25">
        <v>0.50622395258164077</v>
      </c>
    </row>
    <row r="183" spans="3:5" x14ac:dyDescent="0.25">
      <c r="C183" s="5">
        <v>96</v>
      </c>
      <c r="D183" s="5" t="s">
        <v>64</v>
      </c>
      <c r="E183" s="25">
        <v>0.35807890977381662</v>
      </c>
    </row>
    <row r="184" spans="3:5" x14ac:dyDescent="0.25">
      <c r="C184" s="5">
        <v>96</v>
      </c>
      <c r="D184" s="5" t="s">
        <v>64</v>
      </c>
      <c r="E184" s="25">
        <v>0.40910967071832349</v>
      </c>
    </row>
    <row r="185" spans="3:5" x14ac:dyDescent="0.25">
      <c r="C185" s="5">
        <v>96</v>
      </c>
      <c r="D185" s="5" t="s">
        <v>64</v>
      </c>
      <c r="E185" s="25">
        <v>0.62212956380889739</v>
      </c>
    </row>
    <row r="186" spans="3:5" x14ac:dyDescent="0.25">
      <c r="C186" s="5">
        <v>96</v>
      </c>
      <c r="D186" s="5" t="s">
        <v>64</v>
      </c>
      <c r="E186" s="25">
        <v>0.35500964683508091</v>
      </c>
    </row>
    <row r="187" spans="3:5" x14ac:dyDescent="0.25">
      <c r="C187" s="5">
        <v>96</v>
      </c>
      <c r="D187" s="5" t="s">
        <v>64</v>
      </c>
      <c r="E187" s="25">
        <v>0.51293942546541282</v>
      </c>
    </row>
    <row r="188" spans="3:5" x14ac:dyDescent="0.25">
      <c r="C188" s="5">
        <v>96</v>
      </c>
      <c r="D188" s="5" t="s">
        <v>64</v>
      </c>
      <c r="E188" s="25">
        <v>0.65454886998084549</v>
      </c>
    </row>
    <row r="189" spans="3:5" x14ac:dyDescent="0.25">
      <c r="C189" s="5">
        <v>96</v>
      </c>
      <c r="D189" s="5" t="s">
        <v>64</v>
      </c>
      <c r="E189" s="25">
        <v>1.8351312635714798</v>
      </c>
    </row>
    <row r="190" spans="3:5" x14ac:dyDescent="0.25">
      <c r="C190" s="5">
        <v>96</v>
      </c>
      <c r="D190" s="5" t="s">
        <v>64</v>
      </c>
      <c r="E190" s="25">
        <v>0.33732223629165436</v>
      </c>
    </row>
  </sheetData>
  <mergeCells count="12">
    <mergeCell ref="U82:V82"/>
    <mergeCell ref="W82:X82"/>
    <mergeCell ref="J113:K113"/>
    <mergeCell ref="J114:K114"/>
    <mergeCell ref="J115:K115"/>
    <mergeCell ref="M82:M83"/>
    <mergeCell ref="O82:Q82"/>
    <mergeCell ref="R82:T82"/>
    <mergeCell ref="N82:N83"/>
    <mergeCell ref="J82:J83"/>
    <mergeCell ref="L82:L83"/>
    <mergeCell ref="K82:K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E064-14F5-4EE6-87A0-C7F0DBDA7672}">
  <dimension ref="B2:P17"/>
  <sheetViews>
    <sheetView workbookViewId="0">
      <selection activeCell="L11" sqref="L11"/>
    </sheetView>
  </sheetViews>
  <sheetFormatPr defaultRowHeight="15" x14ac:dyDescent="0.25"/>
  <cols>
    <col min="4" max="4" width="23.28515625" customWidth="1"/>
    <col min="5" max="7" width="16.28515625" customWidth="1"/>
    <col min="12" max="12" width="15.140625" customWidth="1"/>
  </cols>
  <sheetData>
    <row r="2" spans="2:16" x14ac:dyDescent="0.25">
      <c r="B2" s="45" t="s">
        <v>173</v>
      </c>
      <c r="C2" s="46" t="s">
        <v>175</v>
      </c>
      <c r="D2" s="74" t="s">
        <v>172</v>
      </c>
      <c r="E2" s="11"/>
      <c r="F2" s="11"/>
      <c r="G2" s="11"/>
    </row>
    <row r="3" spans="2:16" ht="45" x14ac:dyDescent="0.25">
      <c r="D3" s="9" t="s">
        <v>0</v>
      </c>
      <c r="E3" s="9" t="s">
        <v>137</v>
      </c>
      <c r="F3" s="9" t="s">
        <v>138</v>
      </c>
      <c r="G3" s="9" t="s">
        <v>139</v>
      </c>
    </row>
    <row r="4" spans="2:16" x14ac:dyDescent="0.25">
      <c r="D4" s="75" t="s">
        <v>181</v>
      </c>
      <c r="E4" s="83">
        <v>3116.8386271826903</v>
      </c>
      <c r="F4" s="83">
        <v>3367.5454445038499</v>
      </c>
      <c r="G4" s="84">
        <v>1536.0386206970661</v>
      </c>
      <c r="M4" s="80"/>
      <c r="N4" s="80"/>
      <c r="O4" s="80"/>
      <c r="P4" s="80"/>
    </row>
    <row r="5" spans="2:16" x14ac:dyDescent="0.25">
      <c r="D5" s="75" t="s">
        <v>176</v>
      </c>
      <c r="E5" s="83">
        <v>2973.36165864755</v>
      </c>
      <c r="F5" s="83">
        <v>1256.755575899032</v>
      </c>
      <c r="G5" s="84">
        <v>375.80687201615399</v>
      </c>
      <c r="M5" s="81"/>
      <c r="N5" s="81"/>
      <c r="O5" s="81"/>
      <c r="P5" s="81"/>
    </row>
    <row r="6" spans="2:16" x14ac:dyDescent="0.25">
      <c r="D6" s="75" t="s">
        <v>177</v>
      </c>
      <c r="E6" s="83">
        <v>3522.3391971404999</v>
      </c>
      <c r="F6" s="83">
        <v>4320.7019616102698</v>
      </c>
      <c r="G6" s="84">
        <v>926.03264678529899</v>
      </c>
      <c r="M6" s="81"/>
      <c r="N6" s="81"/>
      <c r="O6" s="81"/>
      <c r="P6" s="81"/>
    </row>
    <row r="7" spans="2:16" x14ac:dyDescent="0.25">
      <c r="D7" s="75" t="s">
        <v>178</v>
      </c>
      <c r="E7" s="83">
        <v>1268.2766042420699</v>
      </c>
      <c r="F7" s="83">
        <v>627.87472987537899</v>
      </c>
      <c r="G7" s="84">
        <v>164.95691166285962</v>
      </c>
      <c r="M7" s="81"/>
      <c r="N7" s="81"/>
      <c r="O7" s="81"/>
      <c r="P7" s="81"/>
    </row>
    <row r="8" spans="2:16" x14ac:dyDescent="0.25">
      <c r="D8" s="75" t="s">
        <v>80</v>
      </c>
      <c r="E8" s="83">
        <v>10022.23003412809</v>
      </c>
      <c r="F8" s="83">
        <v>9005.2827342704113</v>
      </c>
      <c r="G8" s="84">
        <v>2944.9991249324903</v>
      </c>
      <c r="M8" s="81"/>
      <c r="N8" s="81"/>
      <c r="O8" s="81"/>
      <c r="P8" s="81"/>
    </row>
    <row r="9" spans="2:16" x14ac:dyDescent="0.25">
      <c r="D9" s="75" t="s">
        <v>179</v>
      </c>
      <c r="E9" s="83">
        <v>4904.4081311571999</v>
      </c>
      <c r="F9" s="83">
        <v>6449.7547965472004</v>
      </c>
      <c r="G9" s="84">
        <v>4289.3002207274303</v>
      </c>
      <c r="M9" s="81"/>
      <c r="N9" s="81"/>
      <c r="O9" s="81"/>
      <c r="P9" s="81"/>
    </row>
    <row r="10" spans="2:16" x14ac:dyDescent="0.25">
      <c r="D10" s="75" t="s">
        <v>180</v>
      </c>
      <c r="E10" s="83">
        <v>1246.909857256288</v>
      </c>
      <c r="F10" s="83">
        <v>2751.0744976698998</v>
      </c>
      <c r="G10" s="84">
        <v>886.22255643413098</v>
      </c>
      <c r="M10" s="81"/>
      <c r="N10" s="81"/>
      <c r="O10" s="81"/>
      <c r="P10" s="81"/>
    </row>
    <row r="11" spans="2:16" x14ac:dyDescent="0.25">
      <c r="D11" s="75" t="s">
        <v>182</v>
      </c>
      <c r="E11" s="83">
        <v>8886.0819565730399</v>
      </c>
      <c r="F11" s="83">
        <v>5596.3960573848399</v>
      </c>
      <c r="G11" s="84">
        <v>1190.659356844694</v>
      </c>
      <c r="M11" s="81"/>
      <c r="N11" s="81"/>
      <c r="O11" s="81"/>
      <c r="P11" s="81"/>
    </row>
    <row r="12" spans="2:16" x14ac:dyDescent="0.25">
      <c r="D12" s="75" t="s">
        <v>82</v>
      </c>
      <c r="E12" s="83">
        <v>47343.595483192199</v>
      </c>
      <c r="F12" s="83">
        <v>45863.909929051602</v>
      </c>
      <c r="G12" s="84">
        <v>56380.1148799152</v>
      </c>
      <c r="M12" s="81"/>
      <c r="N12" s="81"/>
      <c r="O12" s="81"/>
      <c r="P12" s="81"/>
    </row>
    <row r="13" spans="2:16" ht="15.75" x14ac:dyDescent="0.25">
      <c r="D13" s="75" t="s">
        <v>83</v>
      </c>
      <c r="E13" s="83">
        <v>1644.6596418195491</v>
      </c>
      <c r="F13" s="83">
        <v>1857.9771976855282</v>
      </c>
      <c r="G13" s="84">
        <v>1773.864385137236</v>
      </c>
      <c r="K13" s="82"/>
      <c r="M13" s="81"/>
      <c r="N13" s="81"/>
      <c r="O13" s="81"/>
      <c r="P13" s="81"/>
    </row>
    <row r="14" spans="2:16" ht="15.75" x14ac:dyDescent="0.25">
      <c r="D14" s="75" t="s">
        <v>84</v>
      </c>
      <c r="E14" s="83">
        <v>4680.8138314217504</v>
      </c>
      <c r="F14" s="83">
        <v>5378.4079903600195</v>
      </c>
      <c r="G14" s="84">
        <v>5349.8725498226904</v>
      </c>
      <c r="K14" s="82"/>
      <c r="M14" s="81"/>
      <c r="N14" s="81"/>
      <c r="O14" s="81"/>
      <c r="P14" s="81"/>
    </row>
    <row r="15" spans="2:16" ht="15.75" x14ac:dyDescent="0.25">
      <c r="D15" s="75" t="s">
        <v>85</v>
      </c>
      <c r="E15" s="83">
        <v>805.97089176813199</v>
      </c>
      <c r="F15" s="83">
        <v>697.638432196189</v>
      </c>
      <c r="G15" s="84">
        <v>888.62556279913599</v>
      </c>
      <c r="K15" s="82"/>
      <c r="M15" s="81"/>
      <c r="N15" s="81"/>
      <c r="O15" s="81"/>
      <c r="P15" s="81"/>
    </row>
    <row r="16" spans="2:16" ht="15.75" x14ac:dyDescent="0.25">
      <c r="D16" s="75" t="s">
        <v>86</v>
      </c>
      <c r="E16" s="83">
        <v>8188.8561736404808</v>
      </c>
      <c r="F16" s="83">
        <v>9517.9347367393002</v>
      </c>
      <c r="G16" s="84">
        <v>8813.82212158933</v>
      </c>
      <c r="K16" s="82"/>
      <c r="M16" s="81"/>
      <c r="N16" s="81"/>
      <c r="O16" s="81"/>
      <c r="P16" s="81"/>
    </row>
    <row r="17" spans="11:16" ht="15.75" x14ac:dyDescent="0.25">
      <c r="K17" s="82"/>
      <c r="M17" s="81"/>
      <c r="N17" s="81"/>
      <c r="O17" s="81"/>
      <c r="P17" s="81"/>
    </row>
  </sheetData>
  <sortState xmlns:xlrd2="http://schemas.microsoft.com/office/spreadsheetml/2017/richdata2" ref="K5:P12">
    <sortCondition ref="K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BA148-5E34-48F4-B7B4-B240C8B34589}">
  <dimension ref="B2:H34"/>
  <sheetViews>
    <sheetView workbookViewId="0">
      <selection activeCell="I29" sqref="I29"/>
    </sheetView>
  </sheetViews>
  <sheetFormatPr defaultRowHeight="15" x14ac:dyDescent="0.25"/>
  <cols>
    <col min="4" max="4" width="14" style="24" customWidth="1"/>
    <col min="5" max="6" width="23" style="24" customWidth="1"/>
  </cols>
  <sheetData>
    <row r="2" spans="2:8" x14ac:dyDescent="0.25">
      <c r="B2" s="45" t="s">
        <v>173</v>
      </c>
      <c r="C2" s="46" t="s">
        <v>174</v>
      </c>
      <c r="D2" s="78" t="s">
        <v>140</v>
      </c>
      <c r="E2" s="76"/>
      <c r="F2" s="76"/>
    </row>
    <row r="3" spans="2:8" ht="30" x14ac:dyDescent="0.25">
      <c r="D3" s="9" t="s">
        <v>0</v>
      </c>
      <c r="E3" s="9" t="s">
        <v>138</v>
      </c>
      <c r="F3" s="9" t="s">
        <v>137</v>
      </c>
    </row>
    <row r="4" spans="2:8" x14ac:dyDescent="0.25">
      <c r="D4" s="77" t="s">
        <v>2</v>
      </c>
      <c r="E4" s="73">
        <v>103.9</v>
      </c>
      <c r="F4" s="73">
        <v>923.61</v>
      </c>
      <c r="H4" s="50" t="s">
        <v>142</v>
      </c>
    </row>
    <row r="5" spans="2:8" x14ac:dyDescent="0.25">
      <c r="D5" s="77" t="s">
        <v>3</v>
      </c>
      <c r="E5" s="73">
        <v>657.63</v>
      </c>
      <c r="F5" s="73">
        <v>5621.98</v>
      </c>
    </row>
    <row r="6" spans="2:8" x14ac:dyDescent="0.25">
      <c r="D6" s="77" t="s">
        <v>4</v>
      </c>
      <c r="E6" s="73">
        <v>223.78</v>
      </c>
      <c r="F6" s="73">
        <v>1819.75</v>
      </c>
    </row>
    <row r="7" spans="2:8" x14ac:dyDescent="0.25">
      <c r="D7" s="77" t="s">
        <v>1</v>
      </c>
      <c r="E7" s="79">
        <v>28.72</v>
      </c>
      <c r="F7" s="73">
        <v>336.05</v>
      </c>
    </row>
    <row r="8" spans="2:8" x14ac:dyDescent="0.25">
      <c r="D8" s="77" t="s">
        <v>7</v>
      </c>
      <c r="E8" s="73">
        <v>184.96</v>
      </c>
      <c r="F8" s="73">
        <v>915.16</v>
      </c>
    </row>
    <row r="9" spans="2:8" x14ac:dyDescent="0.25">
      <c r="D9" s="77" t="s">
        <v>10</v>
      </c>
      <c r="E9" s="73">
        <v>1049.23</v>
      </c>
      <c r="F9" s="73">
        <v>4694.1400000000003</v>
      </c>
    </row>
    <row r="10" spans="2:8" x14ac:dyDescent="0.25">
      <c r="D10" s="77" t="s">
        <v>11</v>
      </c>
      <c r="E10" s="73">
        <v>2822.31</v>
      </c>
      <c r="F10" s="73">
        <v>11163.64</v>
      </c>
    </row>
    <row r="11" spans="2:8" x14ac:dyDescent="0.25">
      <c r="D11" s="77" t="s">
        <v>17</v>
      </c>
      <c r="E11" s="73">
        <v>307.12</v>
      </c>
      <c r="F11" s="73">
        <v>1170.8900000000001</v>
      </c>
    </row>
    <row r="12" spans="2:8" x14ac:dyDescent="0.25">
      <c r="D12" s="77" t="s">
        <v>12</v>
      </c>
      <c r="E12" s="73">
        <v>711.29</v>
      </c>
      <c r="F12" s="73">
        <v>2645.08</v>
      </c>
    </row>
    <row r="13" spans="2:8" x14ac:dyDescent="0.25">
      <c r="D13" s="77" t="s">
        <v>13</v>
      </c>
      <c r="E13" s="73">
        <v>181.53</v>
      </c>
      <c r="F13" s="73">
        <v>625.6</v>
      </c>
    </row>
    <row r="14" spans="2:8" x14ac:dyDescent="0.25">
      <c r="D14" s="77" t="s">
        <v>23</v>
      </c>
      <c r="E14" s="73">
        <v>66794.720000000001</v>
      </c>
      <c r="F14" s="73">
        <v>217648.78</v>
      </c>
    </row>
    <row r="15" spans="2:8" x14ac:dyDescent="0.25">
      <c r="D15" s="77" t="s">
        <v>20</v>
      </c>
      <c r="E15" s="73">
        <v>63669.85</v>
      </c>
      <c r="F15" s="73">
        <v>196482.88</v>
      </c>
    </row>
    <row r="16" spans="2:8" x14ac:dyDescent="0.25">
      <c r="D16" s="77" t="s">
        <v>19</v>
      </c>
      <c r="E16" s="73">
        <v>51.38</v>
      </c>
      <c r="F16" s="73">
        <v>158.51</v>
      </c>
    </row>
    <row r="17" spans="4:6" x14ac:dyDescent="0.25">
      <c r="D17" s="77" t="s">
        <v>21</v>
      </c>
      <c r="E17" s="73">
        <v>14418.68</v>
      </c>
      <c r="F17" s="73">
        <v>44303.73</v>
      </c>
    </row>
    <row r="18" spans="4:6" x14ac:dyDescent="0.25">
      <c r="D18" s="77" t="s">
        <v>22</v>
      </c>
      <c r="E18" s="73">
        <v>23698.52</v>
      </c>
      <c r="F18" s="73">
        <v>71587.23</v>
      </c>
    </row>
    <row r="19" spans="4:6" x14ac:dyDescent="0.25">
      <c r="D19" s="77" t="s">
        <v>18</v>
      </c>
      <c r="E19" s="73">
        <v>762.66</v>
      </c>
      <c r="F19" s="73">
        <v>2260.42</v>
      </c>
    </row>
    <row r="20" spans="4:6" x14ac:dyDescent="0.25">
      <c r="D20" s="77" t="s">
        <v>5</v>
      </c>
      <c r="E20" s="73">
        <v>106.18</v>
      </c>
      <c r="F20" s="73">
        <v>304.35000000000002</v>
      </c>
    </row>
    <row r="21" spans="4:6" x14ac:dyDescent="0.25">
      <c r="D21" s="77" t="s">
        <v>14</v>
      </c>
      <c r="E21" s="79">
        <v>20.21</v>
      </c>
      <c r="F21" s="73">
        <v>69.75</v>
      </c>
    </row>
    <row r="22" spans="4:6" x14ac:dyDescent="0.25">
      <c r="D22" s="77" t="s">
        <v>16</v>
      </c>
      <c r="E22" s="79">
        <v>15.96</v>
      </c>
      <c r="F22" s="73">
        <v>59.18</v>
      </c>
    </row>
    <row r="23" spans="4:6" x14ac:dyDescent="0.25">
      <c r="D23" s="77" t="s">
        <v>6</v>
      </c>
      <c r="E23" s="79">
        <v>13.83</v>
      </c>
      <c r="F23" s="73">
        <v>44.38</v>
      </c>
    </row>
    <row r="24" spans="4:6" x14ac:dyDescent="0.25">
      <c r="D24" s="77" t="s">
        <v>8</v>
      </c>
      <c r="E24" s="73" t="s">
        <v>183</v>
      </c>
      <c r="F24" s="73" t="s">
        <v>183</v>
      </c>
    </row>
    <row r="25" spans="4:6" x14ac:dyDescent="0.25">
      <c r="D25" s="77" t="s">
        <v>9</v>
      </c>
      <c r="E25" s="73" t="s">
        <v>183</v>
      </c>
      <c r="F25" s="73" t="s">
        <v>183</v>
      </c>
    </row>
    <row r="26" spans="4:6" x14ac:dyDescent="0.25">
      <c r="D26" s="77" t="s">
        <v>15</v>
      </c>
      <c r="E26" s="73" t="s">
        <v>183</v>
      </c>
      <c r="F26" s="73" t="s">
        <v>183</v>
      </c>
    </row>
    <row r="27" spans="4:6" ht="15.75" customHeight="1" x14ac:dyDescent="0.25">
      <c r="D27" s="77" t="s">
        <v>79</v>
      </c>
      <c r="E27" s="73">
        <v>1974.02</v>
      </c>
      <c r="F27" s="73">
        <v>1931.76</v>
      </c>
    </row>
    <row r="28" spans="4:6" x14ac:dyDescent="0.25">
      <c r="D28" s="77" t="s">
        <v>80</v>
      </c>
      <c r="E28" s="73">
        <v>2934.2</v>
      </c>
      <c r="F28" s="73">
        <v>3175.57</v>
      </c>
    </row>
    <row r="29" spans="4:6" x14ac:dyDescent="0.25">
      <c r="D29" s="77" t="s">
        <v>81</v>
      </c>
      <c r="E29" s="73">
        <v>1967.17</v>
      </c>
      <c r="F29" s="73">
        <v>2883.91</v>
      </c>
    </row>
    <row r="30" spans="4:6" x14ac:dyDescent="0.25">
      <c r="D30" s="77" t="s">
        <v>82</v>
      </c>
      <c r="E30" s="73">
        <v>123355.12</v>
      </c>
      <c r="F30" s="73">
        <v>132682.92000000001</v>
      </c>
    </row>
    <row r="31" spans="4:6" x14ac:dyDescent="0.25">
      <c r="D31" s="77" t="s">
        <v>83</v>
      </c>
      <c r="E31" s="73">
        <v>1414.58</v>
      </c>
      <c r="F31" s="73">
        <v>1401.27</v>
      </c>
    </row>
    <row r="32" spans="4:6" x14ac:dyDescent="0.25">
      <c r="D32" s="77" t="s">
        <v>84</v>
      </c>
      <c r="E32" s="73">
        <v>1902.09</v>
      </c>
      <c r="F32" s="73">
        <v>1708.79</v>
      </c>
    </row>
    <row r="33" spans="4:6" x14ac:dyDescent="0.25">
      <c r="D33" s="77" t="s">
        <v>85</v>
      </c>
      <c r="E33" s="73">
        <v>446.41</v>
      </c>
      <c r="F33" s="73">
        <v>538.95000000000005</v>
      </c>
    </row>
    <row r="34" spans="4:6" x14ac:dyDescent="0.25">
      <c r="D34" s="77" t="s">
        <v>86</v>
      </c>
      <c r="E34" s="73">
        <v>1718.28</v>
      </c>
      <c r="F34" s="73">
        <v>1486.87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93E6-2438-4466-BED2-851F1EC6A919}">
  <dimension ref="A2:S67"/>
  <sheetViews>
    <sheetView topLeftCell="A33" zoomScale="85" zoomScaleNormal="85" workbookViewId="0">
      <selection activeCell="S57" sqref="S57"/>
    </sheetView>
  </sheetViews>
  <sheetFormatPr defaultRowHeight="15" x14ac:dyDescent="0.25"/>
  <cols>
    <col min="2" max="3" width="11" style="24" bestFit="1" customWidth="1"/>
    <col min="4" max="7" width="9.140625" style="24"/>
    <col min="9" max="9" width="16.7109375" bestFit="1" customWidth="1"/>
    <col min="10" max="10" width="15.7109375" bestFit="1" customWidth="1"/>
    <col min="11" max="11" width="13.5703125" customWidth="1"/>
    <col min="12" max="12" width="13.42578125" customWidth="1"/>
    <col min="13" max="18" width="13.140625" customWidth="1"/>
  </cols>
  <sheetData>
    <row r="2" spans="1:19" x14ac:dyDescent="0.25">
      <c r="A2" s="45" t="s">
        <v>143</v>
      </c>
      <c r="B2" s="46" t="s">
        <v>88</v>
      </c>
      <c r="C2" s="11"/>
      <c r="D2" s="11"/>
      <c r="E2" s="11"/>
      <c r="F2" s="27"/>
      <c r="G2" s="27"/>
      <c r="H2" s="2"/>
      <c r="J2" s="48" t="s">
        <v>140</v>
      </c>
      <c r="K2" s="2"/>
      <c r="L2" s="2"/>
      <c r="M2" s="2"/>
      <c r="N2" s="2"/>
      <c r="O2" s="2"/>
      <c r="P2" s="47"/>
      <c r="Q2" s="47"/>
      <c r="R2" s="47"/>
      <c r="S2" s="47"/>
    </row>
    <row r="3" spans="1:19" ht="31.5" customHeight="1" x14ac:dyDescent="0.25">
      <c r="B3"/>
      <c r="C3" s="98" t="s">
        <v>0</v>
      </c>
      <c r="D3" s="105" t="s">
        <v>87</v>
      </c>
      <c r="E3" s="106"/>
      <c r="F3" s="106"/>
      <c r="G3" s="106"/>
      <c r="H3" s="107"/>
      <c r="J3" s="101" t="s">
        <v>0</v>
      </c>
      <c r="K3" s="101" t="s">
        <v>144</v>
      </c>
      <c r="L3" s="101"/>
      <c r="M3" s="101"/>
      <c r="N3" s="101"/>
      <c r="O3" s="101"/>
    </row>
    <row r="4" spans="1:19" x14ac:dyDescent="0.25">
      <c r="B4"/>
      <c r="C4" s="99"/>
      <c r="D4" s="102" t="s">
        <v>24</v>
      </c>
      <c r="E4" s="103"/>
      <c r="F4" s="102" t="s">
        <v>25</v>
      </c>
      <c r="G4" s="104"/>
      <c r="H4" s="103"/>
      <c r="J4" s="101"/>
      <c r="K4" s="108" t="s">
        <v>24</v>
      </c>
      <c r="L4" s="108"/>
      <c r="M4" s="108" t="s">
        <v>25</v>
      </c>
      <c r="N4" s="108"/>
      <c r="O4" s="108"/>
      <c r="Q4" s="50" t="s">
        <v>142</v>
      </c>
    </row>
    <row r="5" spans="1:19" x14ac:dyDescent="0.25">
      <c r="B5"/>
      <c r="C5" s="100"/>
      <c r="D5" s="5" t="s">
        <v>103</v>
      </c>
      <c r="E5" s="5" t="s">
        <v>103</v>
      </c>
      <c r="F5" s="5" t="s">
        <v>104</v>
      </c>
      <c r="G5" s="5" t="s">
        <v>104</v>
      </c>
      <c r="H5" s="5" t="s">
        <v>105</v>
      </c>
      <c r="J5" s="101"/>
      <c r="K5" s="44" t="s">
        <v>103</v>
      </c>
      <c r="L5" s="44" t="s">
        <v>103</v>
      </c>
      <c r="M5" s="44" t="s">
        <v>104</v>
      </c>
      <c r="N5" s="44" t="s">
        <v>104</v>
      </c>
      <c r="O5" s="44" t="s">
        <v>105</v>
      </c>
    </row>
    <row r="6" spans="1:19" x14ac:dyDescent="0.25">
      <c r="B6"/>
      <c r="C6" s="7" t="s">
        <v>1</v>
      </c>
      <c r="D6" s="53" t="s">
        <v>78</v>
      </c>
      <c r="E6" s="53" t="s">
        <v>78</v>
      </c>
      <c r="F6" s="8">
        <v>8.0011904761904766</v>
      </c>
      <c r="G6" s="8">
        <v>17.896666666666665</v>
      </c>
      <c r="H6" s="8">
        <v>45.247380952380958</v>
      </c>
      <c r="J6" s="7" t="s">
        <v>1</v>
      </c>
      <c r="K6" s="53">
        <v>30.83</v>
      </c>
      <c r="L6" s="53">
        <v>36.82</v>
      </c>
      <c r="M6" s="8">
        <v>336.05</v>
      </c>
      <c r="N6" s="8">
        <v>751.66</v>
      </c>
      <c r="O6" s="8">
        <v>1900.39</v>
      </c>
    </row>
    <row r="7" spans="1:19" x14ac:dyDescent="0.25">
      <c r="B7"/>
      <c r="C7" s="7" t="s">
        <v>7</v>
      </c>
      <c r="D7" s="8">
        <v>1.2966455185951138</v>
      </c>
      <c r="E7" s="8">
        <v>0.70335448140488621</v>
      </c>
      <c r="F7" s="8">
        <v>6.4156472361456753</v>
      </c>
      <c r="G7" s="8">
        <v>64.123453328192355</v>
      </c>
      <c r="H7" s="8">
        <v>8.1275193662588929</v>
      </c>
      <c r="J7" s="7" t="s">
        <v>7</v>
      </c>
      <c r="K7" s="8">
        <v>184.96</v>
      </c>
      <c r="L7" s="8">
        <v>100.33</v>
      </c>
      <c r="M7" s="8">
        <v>915.16</v>
      </c>
      <c r="N7" s="8">
        <v>9146.89</v>
      </c>
      <c r="O7" s="8">
        <v>1159.3499999999999</v>
      </c>
    </row>
    <row r="8" spans="1:19" x14ac:dyDescent="0.25">
      <c r="B8"/>
      <c r="C8" s="7" t="s">
        <v>3</v>
      </c>
      <c r="D8" s="8">
        <v>1.3680816318039506</v>
      </c>
      <c r="E8" s="8">
        <v>0.63191836819604941</v>
      </c>
      <c r="F8" s="8">
        <v>11.695524188934771</v>
      </c>
      <c r="G8" s="8">
        <v>12.622411300304767</v>
      </c>
      <c r="H8" s="8">
        <v>14.633894673337563</v>
      </c>
      <c r="J8" s="7" t="s">
        <v>3</v>
      </c>
      <c r="K8" s="8">
        <v>657.63</v>
      </c>
      <c r="L8" s="8">
        <v>303.76</v>
      </c>
      <c r="M8" s="8">
        <v>5621.98</v>
      </c>
      <c r="N8" s="8">
        <v>6067.53</v>
      </c>
      <c r="O8" s="8">
        <v>7034.44</v>
      </c>
    </row>
    <row r="9" spans="1:19" x14ac:dyDescent="0.25">
      <c r="B9"/>
      <c r="C9" s="7" t="s">
        <v>10</v>
      </c>
      <c r="D9" s="8">
        <v>1.0638796224004543</v>
      </c>
      <c r="E9" s="8">
        <v>0.93612037759954569</v>
      </c>
      <c r="F9" s="8">
        <v>4.7596808046804497</v>
      </c>
      <c r="G9" s="8">
        <v>12.308244527138699</v>
      </c>
      <c r="H9" s="8">
        <v>26.468653356722061</v>
      </c>
      <c r="J9" s="7" t="s">
        <v>10</v>
      </c>
      <c r="K9" s="8">
        <v>1049.23</v>
      </c>
      <c r="L9" s="8">
        <v>923.23</v>
      </c>
      <c r="M9" s="8">
        <v>4694.1400000000003</v>
      </c>
      <c r="N9" s="8">
        <v>12138.76</v>
      </c>
      <c r="O9" s="8">
        <v>26104.18</v>
      </c>
    </row>
    <row r="10" spans="1:19" x14ac:dyDescent="0.25">
      <c r="B10"/>
      <c r="C10" s="7" t="s">
        <v>2</v>
      </c>
      <c r="D10" s="8">
        <v>0.97357571214392813</v>
      </c>
      <c r="E10" s="8">
        <v>1.0264242878560721</v>
      </c>
      <c r="F10" s="8">
        <v>8.6545164917541229</v>
      </c>
      <c r="G10" s="8">
        <v>11.292447526236883</v>
      </c>
      <c r="H10" s="8">
        <v>13.212331334332834</v>
      </c>
      <c r="J10" s="7" t="s">
        <v>2</v>
      </c>
      <c r="K10" s="8">
        <v>103.9</v>
      </c>
      <c r="L10" s="8">
        <v>109.54</v>
      </c>
      <c r="M10" s="8">
        <v>923.61</v>
      </c>
      <c r="N10" s="8">
        <v>1205.1300000000001</v>
      </c>
      <c r="O10" s="8">
        <v>1410.02</v>
      </c>
    </row>
    <row r="11" spans="1:19" x14ac:dyDescent="0.25">
      <c r="B11"/>
      <c r="C11" s="7" t="s">
        <v>4</v>
      </c>
      <c r="D11" s="8">
        <v>0.54934210526315785</v>
      </c>
      <c r="E11" s="8">
        <v>1.4506578947368423</v>
      </c>
      <c r="F11" s="8">
        <v>4.4671789080911228</v>
      </c>
      <c r="G11" s="8">
        <v>1.7030390809112332</v>
      </c>
      <c r="H11" s="8">
        <v>24.606441476826394</v>
      </c>
      <c r="J11" s="7" t="s">
        <v>4</v>
      </c>
      <c r="K11" s="8">
        <v>223.78</v>
      </c>
      <c r="L11" s="8">
        <v>590.94000000000005</v>
      </c>
      <c r="M11" s="8">
        <v>1819.75</v>
      </c>
      <c r="N11" s="8">
        <v>693.75</v>
      </c>
      <c r="O11" s="8">
        <v>10023.68</v>
      </c>
    </row>
    <row r="12" spans="1:19" x14ac:dyDescent="0.25">
      <c r="B12"/>
      <c r="C12" s="7" t="s">
        <v>21</v>
      </c>
      <c r="D12" s="8">
        <v>1.1614709176742195</v>
      </c>
      <c r="E12" s="8">
        <v>0.83852908232578049</v>
      </c>
      <c r="F12" s="8">
        <v>3.5688075426801107</v>
      </c>
      <c r="G12" s="8">
        <v>4.363496347516203</v>
      </c>
      <c r="H12" s="8">
        <v>8.8470016686596882</v>
      </c>
      <c r="J12" s="7" t="s">
        <v>21</v>
      </c>
      <c r="K12" s="8">
        <v>14418.68</v>
      </c>
      <c r="L12" s="8">
        <v>10409.629999999999</v>
      </c>
      <c r="M12" s="8">
        <v>44303.73</v>
      </c>
      <c r="N12" s="8">
        <v>54169.120000000003</v>
      </c>
      <c r="O12" s="8">
        <v>109828.05</v>
      </c>
    </row>
    <row r="13" spans="1:19" x14ac:dyDescent="0.25">
      <c r="B13"/>
      <c r="C13" s="7" t="s">
        <v>11</v>
      </c>
      <c r="D13" s="8">
        <v>1.4087038552917923</v>
      </c>
      <c r="E13" s="8">
        <v>0.59129614470820779</v>
      </c>
      <c r="F13" s="8">
        <v>5.5721245033641464</v>
      </c>
      <c r="G13" s="8">
        <v>2.514934014814223</v>
      </c>
      <c r="H13" s="8">
        <v>7.5312905544352828</v>
      </c>
      <c r="J13" s="7" t="s">
        <v>11</v>
      </c>
      <c r="K13" s="8">
        <v>2822.31</v>
      </c>
      <c r="L13" s="8">
        <v>1184.6500000000001</v>
      </c>
      <c r="M13" s="8">
        <v>11163.64</v>
      </c>
      <c r="N13" s="8">
        <v>5038.62</v>
      </c>
      <c r="O13" s="8">
        <v>15088.79</v>
      </c>
    </row>
    <row r="14" spans="1:19" x14ac:dyDescent="0.25">
      <c r="B14"/>
      <c r="C14" s="7" t="s">
        <v>18</v>
      </c>
      <c r="D14" s="8">
        <v>1.3655016830194084</v>
      </c>
      <c r="E14" s="8">
        <v>0.63449831698059156</v>
      </c>
      <c r="F14" s="8">
        <v>4.0471603523598088</v>
      </c>
      <c r="G14" s="8">
        <v>5.7561233259328226</v>
      </c>
      <c r="H14" s="8">
        <v>3.0575270357373059</v>
      </c>
      <c r="J14" s="7" t="s">
        <v>18</v>
      </c>
      <c r="K14" s="8">
        <v>762.66</v>
      </c>
      <c r="L14" s="8">
        <v>354.38</v>
      </c>
      <c r="M14" s="8">
        <v>2260.42</v>
      </c>
      <c r="N14" s="8">
        <v>3214.91</v>
      </c>
      <c r="O14" s="8">
        <v>1707.69</v>
      </c>
    </row>
    <row r="15" spans="1:19" x14ac:dyDescent="0.25">
      <c r="B15"/>
      <c r="C15" s="7" t="s">
        <v>23</v>
      </c>
      <c r="D15" s="8">
        <v>1.1286040353994025</v>
      </c>
      <c r="E15" s="8">
        <v>0.87139596460059765</v>
      </c>
      <c r="F15" s="8">
        <v>3.677525579982321</v>
      </c>
      <c r="G15" s="8">
        <v>2.5952689335546899</v>
      </c>
      <c r="H15" s="8">
        <v>4.7364549417797885</v>
      </c>
      <c r="J15" s="7" t="s">
        <v>23</v>
      </c>
      <c r="K15" s="8">
        <v>66794.720000000001</v>
      </c>
      <c r="L15" s="8">
        <v>51572.25</v>
      </c>
      <c r="M15" s="8">
        <v>217648.78</v>
      </c>
      <c r="N15" s="8">
        <v>153597.06</v>
      </c>
      <c r="O15" s="8">
        <v>280319.90999999997</v>
      </c>
    </row>
    <row r="16" spans="1:19" x14ac:dyDescent="0.25">
      <c r="B16"/>
      <c r="C16" s="7" t="s">
        <v>20</v>
      </c>
      <c r="D16" s="8">
        <v>1.1098867135422186</v>
      </c>
      <c r="E16" s="8">
        <v>0.89011328645778121</v>
      </c>
      <c r="F16" s="8">
        <v>3.4250707038026653</v>
      </c>
      <c r="G16" s="8">
        <v>2.9762146899352366</v>
      </c>
      <c r="H16" s="8">
        <v>4.4191198004116714</v>
      </c>
      <c r="J16" s="7" t="s">
        <v>20</v>
      </c>
      <c r="K16" s="8">
        <v>63669.85</v>
      </c>
      <c r="L16" s="8">
        <v>51062.31</v>
      </c>
      <c r="M16" s="8">
        <v>196482.88</v>
      </c>
      <c r="N16" s="8">
        <v>170733.77</v>
      </c>
      <c r="O16" s="8">
        <v>253507.58</v>
      </c>
    </row>
    <row r="17" spans="2:15" x14ac:dyDescent="0.25">
      <c r="B17"/>
      <c r="C17" s="7" t="s">
        <v>5</v>
      </c>
      <c r="D17" s="8">
        <v>1.2184290550232371</v>
      </c>
      <c r="E17" s="8">
        <v>0.78157094497676272</v>
      </c>
      <c r="F17" s="8">
        <v>3.4924551035630271</v>
      </c>
      <c r="G17" s="8">
        <v>1.8665442653049513</v>
      </c>
      <c r="H17" s="8">
        <v>6.1304722015032409</v>
      </c>
      <c r="J17" s="7" t="s">
        <v>5</v>
      </c>
      <c r="K17" s="8">
        <v>106.18</v>
      </c>
      <c r="L17" s="8">
        <v>68.11</v>
      </c>
      <c r="M17" s="8">
        <v>304.35000000000002</v>
      </c>
      <c r="N17" s="8">
        <v>162.66</v>
      </c>
      <c r="O17" s="8">
        <v>534.24</v>
      </c>
    </row>
    <row r="18" spans="2:15" x14ac:dyDescent="0.25">
      <c r="B18"/>
      <c r="C18" s="7" t="s">
        <v>19</v>
      </c>
      <c r="D18" s="8">
        <v>1.1004497751124438</v>
      </c>
      <c r="E18" s="53" t="s">
        <v>78</v>
      </c>
      <c r="F18" s="8">
        <v>3.3949453844506317</v>
      </c>
      <c r="G18" s="8">
        <v>4.1434996787320628</v>
      </c>
      <c r="H18" s="8">
        <v>2.8185907046476761</v>
      </c>
      <c r="J18" s="7" t="s">
        <v>19</v>
      </c>
      <c r="K18" s="8">
        <v>51.38</v>
      </c>
      <c r="L18" s="53">
        <v>34.979999999999997</v>
      </c>
      <c r="M18" s="8">
        <v>158.51</v>
      </c>
      <c r="N18" s="8">
        <v>193.46</v>
      </c>
      <c r="O18" s="8">
        <v>131.6</v>
      </c>
    </row>
    <row r="19" spans="2:15" x14ac:dyDescent="0.25">
      <c r="B19"/>
      <c r="C19" s="7" t="s">
        <v>12</v>
      </c>
      <c r="D19" s="8">
        <v>0.66422935051594534</v>
      </c>
      <c r="E19" s="8">
        <v>1.3357706494840549</v>
      </c>
      <c r="F19" s="8">
        <v>2.4700751739272544</v>
      </c>
      <c r="G19" s="8">
        <v>1.2600270812905636</v>
      </c>
      <c r="H19" s="8">
        <v>9.5360508007657483</v>
      </c>
      <c r="J19" s="7" t="s">
        <v>12</v>
      </c>
      <c r="K19" s="8">
        <v>711.29</v>
      </c>
      <c r="L19" s="8">
        <v>1430.41</v>
      </c>
      <c r="M19" s="8">
        <v>2645.08</v>
      </c>
      <c r="N19" s="8">
        <v>1349.3</v>
      </c>
      <c r="O19" s="8">
        <v>10211.68</v>
      </c>
    </row>
    <row r="20" spans="2:15" x14ac:dyDescent="0.25">
      <c r="B20"/>
      <c r="C20" s="7" t="s">
        <v>17</v>
      </c>
      <c r="D20" s="8">
        <v>0.62385358372520539</v>
      </c>
      <c r="E20" s="8">
        <v>1.3761464162747945</v>
      </c>
      <c r="F20" s="8">
        <v>2.3784316314404981</v>
      </c>
      <c r="G20" s="8">
        <v>1.1063488355559166</v>
      </c>
      <c r="H20" s="8">
        <v>10.406504230187183</v>
      </c>
      <c r="J20" s="7" t="s">
        <v>17</v>
      </c>
      <c r="K20" s="8">
        <v>307.12</v>
      </c>
      <c r="L20" s="8">
        <v>677.47</v>
      </c>
      <c r="M20" s="8">
        <v>1170.8900000000001</v>
      </c>
      <c r="N20" s="8">
        <v>544.65</v>
      </c>
      <c r="O20" s="8">
        <v>5123.07</v>
      </c>
    </row>
    <row r="21" spans="2:15" x14ac:dyDescent="0.25">
      <c r="B21"/>
      <c r="C21" s="7" t="s">
        <v>22</v>
      </c>
      <c r="D21" s="8">
        <v>0.91920515981689999</v>
      </c>
      <c r="E21" s="8">
        <v>1.0807948401831</v>
      </c>
      <c r="F21" s="8">
        <v>2.7766861049972391</v>
      </c>
      <c r="G21" s="8">
        <v>2.1712931367352639</v>
      </c>
      <c r="H21" s="8">
        <v>3.2800684676067582</v>
      </c>
      <c r="J21" s="7" t="s">
        <v>22</v>
      </c>
      <c r="K21" s="8">
        <v>23698.52</v>
      </c>
      <c r="L21" s="8">
        <v>27864.55</v>
      </c>
      <c r="M21" s="8">
        <v>71587.23</v>
      </c>
      <c r="N21" s="8">
        <v>55979.27</v>
      </c>
      <c r="O21" s="8">
        <v>84565.2</v>
      </c>
    </row>
    <row r="22" spans="2:15" x14ac:dyDescent="0.25">
      <c r="B22"/>
      <c r="C22" s="7" t="s">
        <v>13</v>
      </c>
      <c r="D22" s="8">
        <v>0.66266335693947576</v>
      </c>
      <c r="E22" s="8">
        <v>1.3373366430605242</v>
      </c>
      <c r="F22" s="8">
        <v>2.2837117616996423</v>
      </c>
      <c r="G22" s="8">
        <v>0.48130977586332774</v>
      </c>
      <c r="H22" s="8">
        <v>11.300941812075639</v>
      </c>
      <c r="J22" s="7" t="s">
        <v>13</v>
      </c>
      <c r="K22" s="8">
        <v>181.53</v>
      </c>
      <c r="L22" s="8">
        <v>366.35</v>
      </c>
      <c r="M22" s="8">
        <v>625.6</v>
      </c>
      <c r="N22" s="8">
        <v>131.85</v>
      </c>
      <c r="O22" s="8">
        <v>3095.78</v>
      </c>
    </row>
    <row r="23" spans="2:15" x14ac:dyDescent="0.25">
      <c r="B23"/>
      <c r="C23" s="7" t="s">
        <v>14</v>
      </c>
      <c r="D23" s="53" t="s">
        <v>78</v>
      </c>
      <c r="E23" s="53" t="s">
        <v>78</v>
      </c>
      <c r="F23" s="8">
        <v>1.6607142857142858</v>
      </c>
      <c r="G23" s="8">
        <v>1.0854761904761905</v>
      </c>
      <c r="H23" s="8">
        <v>1.6040476190476192</v>
      </c>
      <c r="J23" s="7" t="s">
        <v>14</v>
      </c>
      <c r="K23" s="53">
        <v>21.69</v>
      </c>
      <c r="L23" s="53">
        <v>23.93</v>
      </c>
      <c r="M23" s="8">
        <v>69.75</v>
      </c>
      <c r="N23" s="8">
        <v>45.59</v>
      </c>
      <c r="O23" s="8">
        <v>67.37</v>
      </c>
    </row>
    <row r="24" spans="2:15" x14ac:dyDescent="0.25">
      <c r="B24"/>
      <c r="C24" s="7" t="s">
        <v>16</v>
      </c>
      <c r="D24" s="53" t="s">
        <v>78</v>
      </c>
      <c r="E24" s="53" t="s">
        <v>78</v>
      </c>
      <c r="F24" s="8">
        <v>1.4090476190476191</v>
      </c>
      <c r="G24" s="8">
        <v>1.4669047619047619</v>
      </c>
      <c r="H24" s="8">
        <v>1.2683333333333333</v>
      </c>
      <c r="J24" s="7" t="s">
        <v>16</v>
      </c>
      <c r="K24" s="53">
        <v>17.13</v>
      </c>
      <c r="L24" s="53">
        <v>16.57</v>
      </c>
      <c r="M24" s="8">
        <v>59.18</v>
      </c>
      <c r="N24" s="8">
        <v>61.61</v>
      </c>
      <c r="O24" s="8">
        <v>53.27</v>
      </c>
    </row>
    <row r="25" spans="2:15" x14ac:dyDescent="0.25">
      <c r="B25"/>
      <c r="C25" s="7" t="s">
        <v>6</v>
      </c>
      <c r="D25" s="53" t="s">
        <v>78</v>
      </c>
      <c r="E25" s="53" t="s">
        <v>78</v>
      </c>
      <c r="F25" s="8">
        <v>1.0566666666666666</v>
      </c>
      <c r="G25" s="8">
        <v>1.1147619047619048</v>
      </c>
      <c r="H25" s="53" t="s">
        <v>78</v>
      </c>
      <c r="J25" s="7" t="s">
        <v>6</v>
      </c>
      <c r="K25" s="53">
        <v>14.84</v>
      </c>
      <c r="L25" s="53">
        <v>11.97</v>
      </c>
      <c r="M25" s="8">
        <v>44.38</v>
      </c>
      <c r="N25" s="8">
        <v>46.82</v>
      </c>
      <c r="O25" s="53">
        <v>23.5</v>
      </c>
    </row>
    <row r="26" spans="2:15" x14ac:dyDescent="0.25">
      <c r="B26"/>
      <c r="C26" s="7" t="s">
        <v>79</v>
      </c>
      <c r="D26" s="8">
        <v>1.0088361705498459</v>
      </c>
      <c r="E26" s="8">
        <v>0.99116382945015413</v>
      </c>
      <c r="F26" s="8">
        <v>0.98723891390227569</v>
      </c>
      <c r="G26" s="8">
        <v>3.3514894747870172</v>
      </c>
      <c r="H26" s="8">
        <v>4.0049368078375656</v>
      </c>
      <c r="J26" s="7" t="s">
        <v>79</v>
      </c>
      <c r="K26" s="8">
        <v>1974.02</v>
      </c>
      <c r="L26" s="8">
        <v>1939.44</v>
      </c>
      <c r="M26" s="8">
        <v>1931.76</v>
      </c>
      <c r="N26" s="8">
        <v>6557.96</v>
      </c>
      <c r="O26" s="8">
        <v>7836.58</v>
      </c>
    </row>
    <row r="27" spans="2:15" x14ac:dyDescent="0.25">
      <c r="B27"/>
      <c r="C27" s="7" t="s">
        <v>80</v>
      </c>
      <c r="D27" s="8">
        <v>0.96718742016880122</v>
      </c>
      <c r="E27" s="8">
        <v>1.0328125798311987</v>
      </c>
      <c r="F27" s="8">
        <v>1.0467491499779975</v>
      </c>
      <c r="G27" s="8">
        <v>2.6121213219964106</v>
      </c>
      <c r="H27" s="8">
        <v>3.7517985196514538</v>
      </c>
      <c r="J27" s="7" t="s">
        <v>80</v>
      </c>
      <c r="K27" s="8">
        <v>2934.2</v>
      </c>
      <c r="L27" s="8">
        <v>3133.29</v>
      </c>
      <c r="M27" s="8">
        <v>3175.57</v>
      </c>
      <c r="N27" s="8">
        <v>7924.51</v>
      </c>
      <c r="O27" s="8">
        <v>11382</v>
      </c>
    </row>
    <row r="28" spans="2:15" x14ac:dyDescent="0.25">
      <c r="B28"/>
      <c r="C28" s="7" t="s">
        <v>81</v>
      </c>
      <c r="D28" s="8">
        <v>0.79846004290286388</v>
      </c>
      <c r="E28" s="8">
        <v>1.2015399570971361</v>
      </c>
      <c r="F28" s="8">
        <v>1.1705581634164803</v>
      </c>
      <c r="G28" s="8">
        <v>2.0066241696956411</v>
      </c>
      <c r="H28" s="8">
        <v>6.3711605082589031</v>
      </c>
      <c r="J28" s="7" t="s">
        <v>81</v>
      </c>
      <c r="K28" s="8">
        <v>1967.17</v>
      </c>
      <c r="L28" s="8">
        <v>2960.24</v>
      </c>
      <c r="M28" s="8">
        <v>2883.91</v>
      </c>
      <c r="N28" s="8">
        <v>4943.7299999999996</v>
      </c>
      <c r="O28" s="8">
        <v>15696.66</v>
      </c>
    </row>
    <row r="29" spans="2:15" x14ac:dyDescent="0.25">
      <c r="B29"/>
      <c r="C29" s="7" t="s">
        <v>82</v>
      </c>
      <c r="D29" s="8">
        <v>1.0097111187826506</v>
      </c>
      <c r="E29" s="8">
        <v>0.99028888121734915</v>
      </c>
      <c r="F29" s="8">
        <v>1.0860629019415566</v>
      </c>
      <c r="G29" s="8">
        <v>0.87258027780841618</v>
      </c>
      <c r="H29" s="8">
        <v>1.3421834434303868</v>
      </c>
      <c r="J29" s="7" t="s">
        <v>82</v>
      </c>
      <c r="K29" s="8">
        <v>123355.12</v>
      </c>
      <c r="L29" s="8">
        <v>120982.33</v>
      </c>
      <c r="M29" s="8">
        <v>132682.92000000001</v>
      </c>
      <c r="N29" s="8">
        <v>106602.02</v>
      </c>
      <c r="O29" s="8">
        <v>163972.84</v>
      </c>
    </row>
    <row r="30" spans="2:15" x14ac:dyDescent="0.25">
      <c r="B30"/>
      <c r="C30" s="7" t="s">
        <v>83</v>
      </c>
      <c r="D30" s="8">
        <v>0.96812453162053302</v>
      </c>
      <c r="E30" s="8">
        <v>1.0318754683794669</v>
      </c>
      <c r="F30" s="8">
        <v>0.95901529954043208</v>
      </c>
      <c r="G30" s="8">
        <v>0.95212349134759833</v>
      </c>
      <c r="H30" s="8">
        <v>0.96286157183871668</v>
      </c>
      <c r="J30" s="7" t="s">
        <v>83</v>
      </c>
      <c r="K30" s="8">
        <v>1414.58</v>
      </c>
      <c r="L30" s="8">
        <v>1507.73</v>
      </c>
      <c r="M30" s="8">
        <v>1401.27</v>
      </c>
      <c r="N30" s="8">
        <v>1391.2</v>
      </c>
      <c r="O30" s="8">
        <v>1406.89</v>
      </c>
    </row>
    <row r="31" spans="2:15" x14ac:dyDescent="0.25">
      <c r="B31"/>
      <c r="C31" s="7" t="s">
        <v>84</v>
      </c>
      <c r="D31" s="8">
        <v>0.99600725762744702</v>
      </c>
      <c r="E31" s="8">
        <v>1.003992742372553</v>
      </c>
      <c r="F31" s="8">
        <v>0.89478796574357955</v>
      </c>
      <c r="G31" s="8">
        <v>0.9710977816061559</v>
      </c>
      <c r="H31" s="8">
        <v>0.90323425223135401</v>
      </c>
      <c r="J31" s="7" t="s">
        <v>84</v>
      </c>
      <c r="K31" s="8">
        <v>1902.09</v>
      </c>
      <c r="L31" s="8">
        <v>1917.34</v>
      </c>
      <c r="M31" s="8">
        <v>1708.79</v>
      </c>
      <c r="N31" s="8">
        <v>1854.52</v>
      </c>
      <c r="O31" s="8">
        <v>1724.92</v>
      </c>
    </row>
    <row r="32" spans="2:15" x14ac:dyDescent="0.25">
      <c r="B32"/>
      <c r="C32" s="7" t="s">
        <v>85</v>
      </c>
      <c r="D32" s="8">
        <v>1.0156877467208174</v>
      </c>
      <c r="E32" s="8">
        <v>0.98431225327918281</v>
      </c>
      <c r="F32" s="8">
        <v>1.2262380123545273</v>
      </c>
      <c r="G32" s="8">
        <v>1.1326575884782089</v>
      </c>
      <c r="H32" s="8">
        <v>1.1513600218422579</v>
      </c>
      <c r="J32" s="7" t="s">
        <v>85</v>
      </c>
      <c r="K32" s="8">
        <v>446.41</v>
      </c>
      <c r="L32" s="8">
        <v>432.62</v>
      </c>
      <c r="M32" s="8">
        <v>538.95000000000005</v>
      </c>
      <c r="N32" s="8">
        <v>497.82</v>
      </c>
      <c r="O32" s="8">
        <v>506.04</v>
      </c>
    </row>
    <row r="33" spans="1:18" x14ac:dyDescent="0.25">
      <c r="B33"/>
      <c r="C33" s="7" t="s">
        <v>86</v>
      </c>
      <c r="D33" s="8">
        <v>1.0104854597312476</v>
      </c>
      <c r="E33" s="8">
        <v>0.98951454026875241</v>
      </c>
      <c r="F33" s="8">
        <v>0.87439795348290161</v>
      </c>
      <c r="G33" s="8">
        <v>1.0934987797347762</v>
      </c>
      <c r="H33" s="8">
        <v>0.74352083272075042</v>
      </c>
      <c r="J33" s="7" t="s">
        <v>86</v>
      </c>
      <c r="K33" s="8">
        <v>1718.28</v>
      </c>
      <c r="L33" s="8">
        <v>1682.62</v>
      </c>
      <c r="M33" s="8">
        <v>1486.87</v>
      </c>
      <c r="N33" s="8">
        <v>1859.44</v>
      </c>
      <c r="O33" s="8">
        <v>1264.32</v>
      </c>
    </row>
    <row r="34" spans="1:18" x14ac:dyDescent="0.25">
      <c r="B34"/>
      <c r="H34" s="24"/>
    </row>
    <row r="36" spans="1:18" x14ac:dyDescent="0.25">
      <c r="A36" s="45" t="s">
        <v>143</v>
      </c>
      <c r="B36" s="46" t="s">
        <v>89</v>
      </c>
      <c r="C36" s="11"/>
      <c r="D36" s="11"/>
      <c r="E36" s="11"/>
      <c r="F36" s="27"/>
      <c r="G36" s="27"/>
      <c r="H36" s="2"/>
      <c r="J36" s="48" t="s">
        <v>140</v>
      </c>
      <c r="K36" s="2"/>
      <c r="L36" s="2"/>
      <c r="M36" s="2"/>
      <c r="N36" s="2"/>
      <c r="O36" s="2"/>
      <c r="P36" s="2"/>
      <c r="Q36" s="2"/>
      <c r="R36" s="2"/>
    </row>
    <row r="37" spans="1:18" ht="16.5" customHeight="1" x14ac:dyDescent="0.25">
      <c r="B37"/>
      <c r="C37"/>
      <c r="D37"/>
      <c r="E37"/>
      <c r="F37"/>
      <c r="G37"/>
      <c r="J37" s="98" t="s">
        <v>0</v>
      </c>
      <c r="K37" s="93" t="s">
        <v>144</v>
      </c>
      <c r="L37" s="94"/>
      <c r="M37" s="94"/>
      <c r="N37" s="94"/>
      <c r="O37" s="94"/>
      <c r="P37" s="94"/>
      <c r="Q37" s="94"/>
      <c r="R37" s="95"/>
    </row>
    <row r="38" spans="1:18" x14ac:dyDescent="0.25">
      <c r="B38"/>
      <c r="C38" s="101" t="s">
        <v>0</v>
      </c>
      <c r="D38" s="101" t="s">
        <v>106</v>
      </c>
      <c r="E38" s="101"/>
      <c r="F38" s="101"/>
      <c r="G38" s="101"/>
      <c r="H38" s="101"/>
      <c r="J38" s="99"/>
      <c r="K38" s="96" t="s">
        <v>72</v>
      </c>
      <c r="L38" s="97"/>
      <c r="M38" s="96" t="s">
        <v>72</v>
      </c>
      <c r="N38" s="97"/>
      <c r="O38" s="96" t="s">
        <v>72</v>
      </c>
      <c r="P38" s="97"/>
      <c r="Q38" s="96" t="s">
        <v>73</v>
      </c>
      <c r="R38" s="97"/>
    </row>
    <row r="39" spans="1:18" x14ac:dyDescent="0.25">
      <c r="B39"/>
      <c r="C39" s="101"/>
      <c r="D39" s="5" t="s">
        <v>72</v>
      </c>
      <c r="E39" s="5" t="s">
        <v>72</v>
      </c>
      <c r="F39" s="5" t="s">
        <v>72</v>
      </c>
      <c r="G39" s="5" t="s">
        <v>72</v>
      </c>
      <c r="H39" s="5" t="s">
        <v>73</v>
      </c>
      <c r="J39" s="99"/>
      <c r="K39" s="96" t="s">
        <v>74</v>
      </c>
      <c r="L39" s="97"/>
      <c r="M39" s="96" t="s">
        <v>75</v>
      </c>
      <c r="N39" s="97"/>
      <c r="O39" s="96" t="s">
        <v>74</v>
      </c>
      <c r="P39" s="97"/>
      <c r="Q39" s="96" t="s">
        <v>74</v>
      </c>
      <c r="R39" s="97"/>
    </row>
    <row r="40" spans="1:18" x14ac:dyDescent="0.25">
      <c r="B40"/>
      <c r="C40" s="101"/>
      <c r="D40" s="5" t="s">
        <v>74</v>
      </c>
      <c r="E40" s="5" t="s">
        <v>74</v>
      </c>
      <c r="F40" s="5" t="s">
        <v>75</v>
      </c>
      <c r="G40" s="5" t="s">
        <v>74</v>
      </c>
      <c r="H40" s="5" t="s">
        <v>74</v>
      </c>
      <c r="J40" s="99"/>
      <c r="K40" s="96" t="s">
        <v>76</v>
      </c>
      <c r="L40" s="97"/>
      <c r="M40" s="96" t="s">
        <v>76</v>
      </c>
      <c r="N40" s="97"/>
      <c r="O40" s="96" t="s">
        <v>77</v>
      </c>
      <c r="P40" s="97"/>
      <c r="Q40" s="96" t="s">
        <v>77</v>
      </c>
      <c r="R40" s="97"/>
    </row>
    <row r="41" spans="1:18" x14ac:dyDescent="0.25">
      <c r="B41"/>
      <c r="C41" s="101"/>
      <c r="D41" s="5" t="s">
        <v>90</v>
      </c>
      <c r="E41" s="5" t="s">
        <v>76</v>
      </c>
      <c r="F41" s="5" t="s">
        <v>76</v>
      </c>
      <c r="G41" s="5" t="s">
        <v>77</v>
      </c>
      <c r="H41" s="5" t="s">
        <v>77</v>
      </c>
      <c r="J41" s="100"/>
      <c r="K41" s="44" t="s">
        <v>24</v>
      </c>
      <c r="L41" s="44" t="s">
        <v>25</v>
      </c>
      <c r="M41" s="44" t="s">
        <v>24</v>
      </c>
      <c r="N41" s="44" t="s">
        <v>25</v>
      </c>
      <c r="O41" s="44" t="s">
        <v>24</v>
      </c>
      <c r="P41" s="44" t="s">
        <v>25</v>
      </c>
      <c r="Q41" s="44" t="s">
        <v>24</v>
      </c>
      <c r="R41" s="44" t="s">
        <v>25</v>
      </c>
    </row>
    <row r="42" spans="1:18" x14ac:dyDescent="0.25">
      <c r="B42"/>
      <c r="C42" s="7" t="s">
        <v>1</v>
      </c>
      <c r="D42" s="8">
        <v>18.642610883166849</v>
      </c>
      <c r="E42" s="8">
        <v>6.6437718835435753</v>
      </c>
      <c r="F42" s="8">
        <v>3.1861779900575109</v>
      </c>
      <c r="G42" s="8">
        <v>3.0506209566983045</v>
      </c>
      <c r="H42" s="8">
        <v>4.3794924567500937</v>
      </c>
      <c r="J42" s="7" t="s">
        <v>1</v>
      </c>
      <c r="K42" s="8">
        <v>208.49</v>
      </c>
      <c r="L42" s="8">
        <v>1385.16</v>
      </c>
      <c r="M42" s="8">
        <v>102.59</v>
      </c>
      <c r="N42" s="8">
        <v>326.87</v>
      </c>
      <c r="O42" s="8">
        <v>211.77</v>
      </c>
      <c r="P42" s="8">
        <v>646.03</v>
      </c>
      <c r="Q42" s="8">
        <v>515.03</v>
      </c>
      <c r="R42" s="8">
        <v>2255.5700000000002</v>
      </c>
    </row>
    <row r="43" spans="1:18" x14ac:dyDescent="0.25">
      <c r="B43"/>
      <c r="C43" s="7" t="s">
        <v>7</v>
      </c>
      <c r="D43" s="8">
        <v>14.953348812256904</v>
      </c>
      <c r="E43" s="8">
        <v>1.8374098305653412</v>
      </c>
      <c r="F43" s="8">
        <v>1.4857901210591054</v>
      </c>
      <c r="G43" s="8">
        <v>2.8809079001052194</v>
      </c>
      <c r="H43" s="8">
        <v>4.2898699089677761</v>
      </c>
      <c r="J43" s="7" t="s">
        <v>7</v>
      </c>
      <c r="K43" s="8">
        <v>298.05</v>
      </c>
      <c r="L43" s="8">
        <v>547.64</v>
      </c>
      <c r="M43" s="8">
        <v>154.47</v>
      </c>
      <c r="N43" s="8">
        <v>229.51</v>
      </c>
      <c r="O43" s="8">
        <v>465.69</v>
      </c>
      <c r="P43" s="8">
        <v>1341.61</v>
      </c>
      <c r="Q43" s="8">
        <v>634.94000000000005</v>
      </c>
      <c r="R43" s="8">
        <v>2723.81</v>
      </c>
    </row>
    <row r="44" spans="1:18" x14ac:dyDescent="0.25">
      <c r="B44"/>
      <c r="C44" s="7" t="s">
        <v>4</v>
      </c>
      <c r="D44" s="8">
        <v>5.7205210841958536</v>
      </c>
      <c r="E44" s="8">
        <v>2.5941480771389829</v>
      </c>
      <c r="F44" s="8">
        <v>1.4687799929584373</v>
      </c>
      <c r="G44" s="8">
        <v>3.021498053224708</v>
      </c>
      <c r="H44" s="8">
        <v>2.6672583612945129</v>
      </c>
      <c r="J44" s="7" t="s">
        <v>4</v>
      </c>
      <c r="K44" s="8">
        <v>2315.8200000000002</v>
      </c>
      <c r="L44" s="8">
        <v>6007.58</v>
      </c>
      <c r="M44" s="8">
        <v>6220.21</v>
      </c>
      <c r="N44" s="8">
        <v>9136.1200000000008</v>
      </c>
      <c r="O44" s="8">
        <v>778.21</v>
      </c>
      <c r="P44" s="8">
        <v>2351.36</v>
      </c>
      <c r="Q44" s="8">
        <v>461.95</v>
      </c>
      <c r="R44" s="8">
        <v>1232.1400000000001</v>
      </c>
    </row>
    <row r="45" spans="1:18" x14ac:dyDescent="0.25">
      <c r="B45"/>
      <c r="C45" s="7" t="s">
        <v>2</v>
      </c>
      <c r="D45" s="8">
        <v>10.889387414346597</v>
      </c>
      <c r="E45" s="8">
        <v>5.311220575766141</v>
      </c>
      <c r="F45" s="8">
        <v>0.41113704004329005</v>
      </c>
      <c r="G45" s="8">
        <v>4.996001670943488</v>
      </c>
      <c r="H45" s="8">
        <v>1.2850462368082909</v>
      </c>
      <c r="J45" s="7" t="s">
        <v>2</v>
      </c>
      <c r="K45" s="8">
        <v>247.67</v>
      </c>
      <c r="L45" s="8">
        <v>1315.43</v>
      </c>
      <c r="M45" s="8">
        <v>591.36</v>
      </c>
      <c r="N45" s="8">
        <v>243.13</v>
      </c>
      <c r="O45" s="8">
        <v>335.14</v>
      </c>
      <c r="P45" s="8">
        <v>1674.36</v>
      </c>
      <c r="Q45" s="8">
        <v>949.46</v>
      </c>
      <c r="R45" s="8">
        <v>1220.0999999999999</v>
      </c>
    </row>
    <row r="46" spans="1:18" x14ac:dyDescent="0.25">
      <c r="B46"/>
      <c r="C46" s="7" t="s">
        <v>10</v>
      </c>
      <c r="D46" s="8">
        <v>11.574491766247563</v>
      </c>
      <c r="E46" s="8">
        <v>3.8857371893691806</v>
      </c>
      <c r="F46" s="8">
        <v>1.8121752880054212</v>
      </c>
      <c r="G46" s="8">
        <v>1.9542454128559483</v>
      </c>
      <c r="H46" s="8">
        <v>0.85444059057263211</v>
      </c>
      <c r="J46" s="7" t="s">
        <v>10</v>
      </c>
      <c r="K46" s="8">
        <v>3081.23</v>
      </c>
      <c r="L46" s="8">
        <v>11972.85</v>
      </c>
      <c r="M46" s="8">
        <v>3098.9</v>
      </c>
      <c r="N46" s="8">
        <v>5615.75</v>
      </c>
      <c r="O46" s="8">
        <v>1925.49</v>
      </c>
      <c r="P46" s="8">
        <v>3762.88</v>
      </c>
      <c r="Q46" s="8">
        <v>7524.9</v>
      </c>
      <c r="R46" s="8">
        <v>6429.58</v>
      </c>
    </row>
    <row r="47" spans="1:18" x14ac:dyDescent="0.25">
      <c r="B47"/>
      <c r="C47" s="7" t="s">
        <v>5</v>
      </c>
      <c r="D47" s="8">
        <v>3.4189101247675211</v>
      </c>
      <c r="E47" s="8">
        <v>1.5517100561510975</v>
      </c>
      <c r="F47" s="53" t="s">
        <v>78</v>
      </c>
      <c r="G47" s="8">
        <v>2.2880913372926481</v>
      </c>
      <c r="H47" s="8">
        <v>2.1464350003913282</v>
      </c>
      <c r="J47" s="7" t="s">
        <v>5</v>
      </c>
      <c r="K47" s="8">
        <v>195.9</v>
      </c>
      <c r="L47" s="8">
        <v>303.98</v>
      </c>
      <c r="M47" s="52" t="s">
        <v>78</v>
      </c>
      <c r="N47" s="52" t="s">
        <v>78</v>
      </c>
      <c r="O47" s="8">
        <v>195.32</v>
      </c>
      <c r="P47" s="8">
        <v>446.91</v>
      </c>
      <c r="Q47" s="8">
        <v>127.77</v>
      </c>
      <c r="R47" s="8">
        <v>274.25</v>
      </c>
    </row>
    <row r="48" spans="1:18" x14ac:dyDescent="0.25">
      <c r="B48"/>
      <c r="C48" s="7" t="s">
        <v>12</v>
      </c>
      <c r="D48" s="8">
        <v>3.0961324798210605</v>
      </c>
      <c r="E48" s="8">
        <v>2.3419896756482559</v>
      </c>
      <c r="F48" s="8">
        <v>1.4103095885906103</v>
      </c>
      <c r="G48" s="8">
        <v>2.1913985961953415</v>
      </c>
      <c r="H48" s="8">
        <v>0.54265096284717074</v>
      </c>
      <c r="J48" s="7" t="s">
        <v>12</v>
      </c>
      <c r="K48" s="8">
        <v>3351.3</v>
      </c>
      <c r="L48" s="8">
        <v>7848.71</v>
      </c>
      <c r="M48" s="8">
        <v>6446.62</v>
      </c>
      <c r="N48" s="8">
        <v>9091.73</v>
      </c>
      <c r="O48" s="8">
        <v>2015.95</v>
      </c>
      <c r="P48" s="8">
        <v>4417.75</v>
      </c>
      <c r="Q48" s="8">
        <v>1484.14</v>
      </c>
      <c r="R48" s="8">
        <v>805.37</v>
      </c>
    </row>
    <row r="49" spans="2:18" x14ac:dyDescent="0.25">
      <c r="B49"/>
      <c r="C49" s="7" t="s">
        <v>13</v>
      </c>
      <c r="D49" s="8">
        <v>2.3159376871069148</v>
      </c>
      <c r="E49" s="8">
        <v>1.8967176030654169</v>
      </c>
      <c r="F49" s="8">
        <v>1.7041231189951489</v>
      </c>
      <c r="G49" s="8">
        <v>1.4365834780243918</v>
      </c>
      <c r="H49" s="8">
        <v>0.6044290288153682</v>
      </c>
      <c r="J49" s="7" t="s">
        <v>13</v>
      </c>
      <c r="K49" s="8">
        <v>1083.05</v>
      </c>
      <c r="L49" s="8">
        <v>2054.2399999999998</v>
      </c>
      <c r="M49" s="8">
        <v>1374.93</v>
      </c>
      <c r="N49" s="8">
        <v>2343.0500000000002</v>
      </c>
      <c r="O49" s="8">
        <v>478.03</v>
      </c>
      <c r="P49" s="8">
        <v>686.73</v>
      </c>
      <c r="Q49" s="8">
        <v>562.20000000000005</v>
      </c>
      <c r="R49" s="8">
        <v>339.81</v>
      </c>
    </row>
    <row r="50" spans="2:18" x14ac:dyDescent="0.25">
      <c r="B50"/>
      <c r="C50" s="7" t="s">
        <v>17</v>
      </c>
      <c r="D50" s="8">
        <v>3.014133889975378</v>
      </c>
      <c r="E50" s="8">
        <v>1.9517627578593932</v>
      </c>
      <c r="F50" s="8">
        <v>1.2650148059106368</v>
      </c>
      <c r="G50" s="8">
        <v>1.7289277623373893</v>
      </c>
      <c r="H50" s="8">
        <v>0.42227602163553618</v>
      </c>
      <c r="J50" s="7" t="s">
        <v>17</v>
      </c>
      <c r="K50" s="8">
        <v>1739.32</v>
      </c>
      <c r="L50" s="8">
        <v>3394.74</v>
      </c>
      <c r="M50" s="8">
        <v>2728.64</v>
      </c>
      <c r="N50" s="8">
        <v>3451.77</v>
      </c>
      <c r="O50" s="8">
        <v>856.34</v>
      </c>
      <c r="P50" s="8">
        <v>1480.55</v>
      </c>
      <c r="Q50" s="8">
        <v>652.63</v>
      </c>
      <c r="R50" s="8">
        <v>275.58999999999997</v>
      </c>
    </row>
    <row r="51" spans="2:18" x14ac:dyDescent="0.25">
      <c r="B51"/>
      <c r="C51" s="7" t="s">
        <v>21</v>
      </c>
      <c r="D51" s="8">
        <v>5.1647735512247275</v>
      </c>
      <c r="E51" s="8">
        <v>0.35795462110103976</v>
      </c>
      <c r="F51" s="8">
        <v>1.1384420464505922</v>
      </c>
      <c r="G51" s="53" t="s">
        <v>78</v>
      </c>
      <c r="H51" s="53" t="s">
        <v>78</v>
      </c>
      <c r="J51" s="7" t="s">
        <v>21</v>
      </c>
      <c r="K51" s="8">
        <v>39808.370000000003</v>
      </c>
      <c r="L51" s="8">
        <v>14249.59</v>
      </c>
      <c r="M51" s="8">
        <v>9937.01</v>
      </c>
      <c r="N51" s="8">
        <v>11312.71</v>
      </c>
      <c r="O51" s="52" t="s">
        <v>78</v>
      </c>
      <c r="P51" s="52" t="s">
        <v>78</v>
      </c>
      <c r="Q51" s="52" t="s">
        <v>78</v>
      </c>
      <c r="R51" s="52" t="s">
        <v>78</v>
      </c>
    </row>
    <row r="52" spans="2:18" x14ac:dyDescent="0.25">
      <c r="B52"/>
      <c r="C52" s="7" t="s">
        <v>18</v>
      </c>
      <c r="D52" s="8">
        <v>4.145245622390779</v>
      </c>
      <c r="E52" s="8">
        <v>0.42565195586760279</v>
      </c>
      <c r="F52" s="53" t="s">
        <v>78</v>
      </c>
      <c r="G52" s="8">
        <v>0.83794691364412477</v>
      </c>
      <c r="H52" s="8">
        <v>0.87112527979380039</v>
      </c>
      <c r="J52" s="7" t="s">
        <v>18</v>
      </c>
      <c r="K52" s="8">
        <v>239.28</v>
      </c>
      <c r="L52" s="8">
        <v>101.85</v>
      </c>
      <c r="M52" s="52" t="s">
        <v>78</v>
      </c>
      <c r="N52" s="52" t="s">
        <v>78</v>
      </c>
      <c r="O52" s="8">
        <v>193.27</v>
      </c>
      <c r="P52" s="8">
        <v>161.94999999999999</v>
      </c>
      <c r="Q52" s="8">
        <v>147.43</v>
      </c>
      <c r="R52" s="8">
        <v>128.43</v>
      </c>
    </row>
    <row r="53" spans="2:18" x14ac:dyDescent="0.25">
      <c r="B53"/>
      <c r="C53" s="7" t="s">
        <v>23</v>
      </c>
      <c r="D53" s="8">
        <v>3.5623000215073137</v>
      </c>
      <c r="E53" s="8">
        <v>0.20880404752927256</v>
      </c>
      <c r="F53" s="8">
        <v>0.81348710547835534</v>
      </c>
      <c r="G53" s="8">
        <v>2.4313811830324377</v>
      </c>
      <c r="H53" s="8">
        <v>0.52243295443751381</v>
      </c>
      <c r="J53" s="7" t="s">
        <v>23</v>
      </c>
      <c r="K53" s="8">
        <v>128097.9</v>
      </c>
      <c r="L53" s="8">
        <v>26747.360000000001</v>
      </c>
      <c r="M53" s="8">
        <v>28077.040000000001</v>
      </c>
      <c r="N53" s="8">
        <v>22840.31</v>
      </c>
      <c r="O53" s="8">
        <v>749.43</v>
      </c>
      <c r="P53" s="8">
        <v>1822.15</v>
      </c>
      <c r="Q53" s="8">
        <v>947.49</v>
      </c>
      <c r="R53" s="8">
        <v>495</v>
      </c>
    </row>
    <row r="54" spans="2:18" x14ac:dyDescent="0.25">
      <c r="B54"/>
      <c r="C54" s="7" t="s">
        <v>22</v>
      </c>
      <c r="D54" s="8">
        <v>2.704224347210046</v>
      </c>
      <c r="E54" s="8">
        <v>0.22887213017342808</v>
      </c>
      <c r="F54" s="8">
        <v>0.55564975366306224</v>
      </c>
      <c r="G54" s="53" t="s">
        <v>78</v>
      </c>
      <c r="H54" s="8">
        <v>1.4178324148650558</v>
      </c>
      <c r="J54" s="7" t="s">
        <v>22</v>
      </c>
      <c r="K54" s="8">
        <v>71961.23</v>
      </c>
      <c r="L54" s="8">
        <v>16469.919999999998</v>
      </c>
      <c r="M54" s="8">
        <v>21255.439999999999</v>
      </c>
      <c r="N54" s="8">
        <v>11810.58</v>
      </c>
      <c r="O54" s="52" t="s">
        <v>78</v>
      </c>
      <c r="P54" s="52" t="s">
        <v>78</v>
      </c>
      <c r="Q54" s="8">
        <v>70.77</v>
      </c>
      <c r="R54" s="8">
        <v>100.34</v>
      </c>
    </row>
    <row r="55" spans="2:18" x14ac:dyDescent="0.25">
      <c r="B55"/>
      <c r="C55" s="7" t="s">
        <v>20</v>
      </c>
      <c r="D55" s="8">
        <v>3.5581413005928995</v>
      </c>
      <c r="E55" s="8">
        <v>0.17309476045151703</v>
      </c>
      <c r="F55" s="8">
        <v>0.6137634010701164</v>
      </c>
      <c r="G55" s="53" t="s">
        <v>78</v>
      </c>
      <c r="H55" s="53" t="s">
        <v>78</v>
      </c>
      <c r="J55" s="7" t="s">
        <v>20</v>
      </c>
      <c r="K55" s="8">
        <v>87672.44</v>
      </c>
      <c r="L55" s="8">
        <v>15175.64</v>
      </c>
      <c r="M55" s="8">
        <v>21835.01</v>
      </c>
      <c r="N55" s="8">
        <v>13401.53</v>
      </c>
      <c r="O55" s="52" t="s">
        <v>78</v>
      </c>
      <c r="P55" s="52" t="s">
        <v>78</v>
      </c>
      <c r="Q55" s="52" t="s">
        <v>78</v>
      </c>
      <c r="R55" s="52" t="s">
        <v>78</v>
      </c>
    </row>
    <row r="56" spans="2:18" x14ac:dyDescent="0.25">
      <c r="B56"/>
      <c r="C56" s="7" t="s">
        <v>11</v>
      </c>
      <c r="D56" s="8">
        <v>4.7257666136558152</v>
      </c>
      <c r="E56" s="8">
        <v>3.4762349027143487E-2</v>
      </c>
      <c r="F56" s="8">
        <v>0.55560970854859149</v>
      </c>
      <c r="G56" s="53" t="s">
        <v>78</v>
      </c>
      <c r="H56" s="53" t="s">
        <v>78</v>
      </c>
      <c r="J56" s="7" t="s">
        <v>11</v>
      </c>
      <c r="K56" s="8">
        <v>5927.39</v>
      </c>
      <c r="L56" s="8">
        <v>206.05</v>
      </c>
      <c r="M56" s="8">
        <v>307.77</v>
      </c>
      <c r="N56" s="8">
        <v>171</v>
      </c>
      <c r="O56" s="52" t="s">
        <v>78</v>
      </c>
      <c r="P56" s="52" t="s">
        <v>78</v>
      </c>
      <c r="Q56" s="52" t="s">
        <v>78</v>
      </c>
      <c r="R56" s="52" t="s">
        <v>78</v>
      </c>
    </row>
    <row r="57" spans="2:18" x14ac:dyDescent="0.25">
      <c r="B57"/>
      <c r="C57" s="7" t="s">
        <v>79</v>
      </c>
      <c r="D57" s="8">
        <v>2.3663842409076117</v>
      </c>
      <c r="E57" s="8">
        <v>1.3625727350288064</v>
      </c>
      <c r="F57" s="8">
        <v>1.1605940240088961</v>
      </c>
      <c r="G57" s="8">
        <v>1.200234363556467</v>
      </c>
      <c r="H57" s="8">
        <v>0.52823412113933521</v>
      </c>
      <c r="J57" s="7" t="s">
        <v>79</v>
      </c>
      <c r="K57" s="8">
        <v>4172.68</v>
      </c>
      <c r="L57" s="8">
        <v>5685.58</v>
      </c>
      <c r="M57" s="8">
        <v>4307.57</v>
      </c>
      <c r="N57" s="8">
        <v>4999.34</v>
      </c>
      <c r="O57" s="8">
        <v>1501.94</v>
      </c>
      <c r="P57" s="8">
        <v>1802.68</v>
      </c>
      <c r="Q57" s="8">
        <v>1765.24</v>
      </c>
      <c r="R57" s="8">
        <v>932.46</v>
      </c>
    </row>
    <row r="58" spans="2:18" x14ac:dyDescent="0.25">
      <c r="B58"/>
      <c r="C58" s="7" t="s">
        <v>80</v>
      </c>
      <c r="D58" s="8">
        <v>2.1728270350347691</v>
      </c>
      <c r="E58" s="8">
        <v>1.5085694762784556</v>
      </c>
      <c r="F58" s="8">
        <v>1.2963885610180121</v>
      </c>
      <c r="G58" s="8">
        <v>1.3437115568026317</v>
      </c>
      <c r="H58" s="8">
        <v>1.0491886224259639</v>
      </c>
      <c r="J58" s="7" t="s">
        <v>80</v>
      </c>
      <c r="K58" s="8">
        <v>6029.54</v>
      </c>
      <c r="L58" s="8">
        <v>9095.98</v>
      </c>
      <c r="M58" s="8">
        <v>8277.31</v>
      </c>
      <c r="N58" s="8">
        <v>10730.61</v>
      </c>
      <c r="O58" s="8">
        <v>2893.88</v>
      </c>
      <c r="P58" s="8">
        <v>3888.54</v>
      </c>
      <c r="Q58" s="8">
        <v>3280.84</v>
      </c>
      <c r="R58" s="8">
        <v>3442.22</v>
      </c>
    </row>
    <row r="59" spans="2:18" x14ac:dyDescent="0.25">
      <c r="B59"/>
      <c r="C59" s="7" t="s">
        <v>81</v>
      </c>
      <c r="D59" s="8">
        <v>2.4642940464285061</v>
      </c>
      <c r="E59" s="8">
        <v>1.4316060410891136</v>
      </c>
      <c r="F59" s="8">
        <v>1.2581855070990478</v>
      </c>
      <c r="G59" s="8">
        <v>1.2736419918264086</v>
      </c>
      <c r="H59" s="8">
        <v>0.63887454367376006</v>
      </c>
      <c r="J59" s="7" t="s">
        <v>81</v>
      </c>
      <c r="K59" s="8">
        <v>8570.64</v>
      </c>
      <c r="L59" s="8">
        <v>12269.78</v>
      </c>
      <c r="M59" s="8">
        <v>9443.52</v>
      </c>
      <c r="N59" s="8">
        <v>11881.7</v>
      </c>
      <c r="O59" s="8">
        <v>3288.64</v>
      </c>
      <c r="P59" s="8">
        <v>4188.55</v>
      </c>
      <c r="Q59" s="8">
        <v>3369.3</v>
      </c>
      <c r="R59" s="8">
        <v>2152.56</v>
      </c>
    </row>
    <row r="60" spans="2:18" x14ac:dyDescent="0.25">
      <c r="B60"/>
      <c r="C60" s="7" t="s">
        <v>82</v>
      </c>
      <c r="D60" s="8">
        <v>1.0834879434889177</v>
      </c>
      <c r="E60" s="8">
        <v>0.79302255057824089</v>
      </c>
      <c r="F60" s="8">
        <v>1.0399558491760086</v>
      </c>
      <c r="G60" s="8">
        <v>1.3194369391990244</v>
      </c>
      <c r="H60" s="8">
        <v>0.8337159794195621</v>
      </c>
      <c r="J60" s="7" t="s">
        <v>82</v>
      </c>
      <c r="K60" s="8">
        <v>144665.47</v>
      </c>
      <c r="L60" s="8">
        <v>114722.98</v>
      </c>
      <c r="M60" s="8">
        <v>105175.84</v>
      </c>
      <c r="N60" s="8">
        <v>109378.23</v>
      </c>
      <c r="O60" s="8">
        <v>113106.08</v>
      </c>
      <c r="P60" s="8">
        <v>149236.34</v>
      </c>
      <c r="Q60" s="8">
        <v>152939.41</v>
      </c>
      <c r="R60" s="8">
        <v>127508.03</v>
      </c>
    </row>
    <row r="61" spans="2:18" x14ac:dyDescent="0.25">
      <c r="B61"/>
      <c r="C61" s="7" t="s">
        <v>83</v>
      </c>
      <c r="D61" s="8">
        <v>0.95798981119314641</v>
      </c>
      <c r="E61" s="8">
        <v>0.79882539230388994</v>
      </c>
      <c r="F61" s="8">
        <v>0.9846435938574376</v>
      </c>
      <c r="G61" s="8">
        <v>0.83914388087355762</v>
      </c>
      <c r="H61" s="8">
        <v>0.94976618959897952</v>
      </c>
      <c r="J61" s="7" t="s">
        <v>83</v>
      </c>
      <c r="K61" s="8">
        <v>1193.5899999999999</v>
      </c>
      <c r="L61" s="8">
        <v>953.47</v>
      </c>
      <c r="M61" s="8">
        <v>1047.1199999999999</v>
      </c>
      <c r="N61" s="8">
        <v>1031.04</v>
      </c>
      <c r="O61" s="8">
        <v>734.01</v>
      </c>
      <c r="P61" s="8">
        <v>615.94000000000005</v>
      </c>
      <c r="Q61" s="8">
        <v>705.7</v>
      </c>
      <c r="R61" s="8">
        <v>670.25</v>
      </c>
    </row>
    <row r="62" spans="2:18" x14ac:dyDescent="0.25">
      <c r="B62"/>
      <c r="C62" s="7" t="s">
        <v>84</v>
      </c>
      <c r="D62" s="8">
        <v>0.92241813273481055</v>
      </c>
      <c r="E62" s="8">
        <v>1.0698284740410806</v>
      </c>
      <c r="F62" s="8">
        <v>0.92629098024850798</v>
      </c>
      <c r="G62" s="8">
        <v>0.78493996170507929</v>
      </c>
      <c r="H62" s="8">
        <v>1.7317563440788171</v>
      </c>
      <c r="J62" s="7" t="s">
        <v>84</v>
      </c>
      <c r="K62" s="8">
        <v>1912.83</v>
      </c>
      <c r="L62" s="8">
        <v>2046.4</v>
      </c>
      <c r="M62" s="8">
        <v>2074.7800000000002</v>
      </c>
      <c r="N62" s="8">
        <v>1921.85</v>
      </c>
      <c r="O62" s="8">
        <v>4815.26</v>
      </c>
      <c r="P62" s="8">
        <v>3779.69</v>
      </c>
      <c r="Q62" s="8">
        <v>3880.39</v>
      </c>
      <c r="R62" s="8">
        <v>6719.89</v>
      </c>
    </row>
    <row r="63" spans="2:18" x14ac:dyDescent="0.25">
      <c r="B63"/>
      <c r="C63" s="7" t="s">
        <v>85</v>
      </c>
      <c r="D63" s="8">
        <v>1.1693957732865998</v>
      </c>
      <c r="E63" s="8">
        <v>1.1850066012284024</v>
      </c>
      <c r="F63" s="8">
        <v>1.0341527250333571</v>
      </c>
      <c r="G63" s="8">
        <v>0.87846293873371639</v>
      </c>
      <c r="H63" s="8">
        <v>1.0186961311645388</v>
      </c>
      <c r="J63" s="7" t="s">
        <v>85</v>
      </c>
      <c r="K63" s="8">
        <v>348.42</v>
      </c>
      <c r="L63" s="8">
        <v>412.88</v>
      </c>
      <c r="M63" s="8">
        <v>389.72</v>
      </c>
      <c r="N63" s="8">
        <v>403.03</v>
      </c>
      <c r="O63" s="8">
        <v>351.58</v>
      </c>
      <c r="P63" s="8">
        <v>308.85000000000002</v>
      </c>
      <c r="Q63" s="8">
        <v>308.62</v>
      </c>
      <c r="R63" s="8">
        <v>314.39</v>
      </c>
    </row>
    <row r="64" spans="2:18" x14ac:dyDescent="0.25">
      <c r="B64"/>
      <c r="C64" s="7" t="s">
        <v>86</v>
      </c>
      <c r="D64" s="8">
        <v>0.89249719306621444</v>
      </c>
      <c r="E64" s="8">
        <v>1.2451633608765618</v>
      </c>
      <c r="F64" s="8">
        <v>1.0194547629541018</v>
      </c>
      <c r="G64" s="8">
        <v>1.309830074307986</v>
      </c>
      <c r="H64" s="8">
        <v>0.71588785995694726</v>
      </c>
      <c r="J64" s="7" t="s">
        <v>86</v>
      </c>
      <c r="K64" s="8">
        <v>2212.2800000000002</v>
      </c>
      <c r="L64" s="8">
        <v>2754.65</v>
      </c>
      <c r="M64" s="8">
        <v>2858.94</v>
      </c>
      <c r="N64" s="8">
        <v>2914.56</v>
      </c>
      <c r="O64" s="8">
        <v>1811.38</v>
      </c>
      <c r="P64" s="8">
        <v>2372.6</v>
      </c>
      <c r="Q64" s="8">
        <v>1969.68</v>
      </c>
      <c r="R64" s="8">
        <v>1410.07</v>
      </c>
    </row>
    <row r="67" spans="11:11" x14ac:dyDescent="0.25">
      <c r="K67" s="54"/>
    </row>
  </sheetData>
  <mergeCells count="24">
    <mergeCell ref="C3:C5"/>
    <mergeCell ref="C38:C41"/>
    <mergeCell ref="D38:H38"/>
    <mergeCell ref="Q38:R38"/>
    <mergeCell ref="O40:P40"/>
    <mergeCell ref="D4:E4"/>
    <mergeCell ref="F4:H4"/>
    <mergeCell ref="D3:H3"/>
    <mergeCell ref="O39:P39"/>
    <mergeCell ref="O38:P38"/>
    <mergeCell ref="J3:J5"/>
    <mergeCell ref="K3:O3"/>
    <mergeCell ref="K4:L4"/>
    <mergeCell ref="M4:O4"/>
    <mergeCell ref="J37:J41"/>
    <mergeCell ref="K40:L40"/>
    <mergeCell ref="K37:R37"/>
    <mergeCell ref="Q40:R40"/>
    <mergeCell ref="Q39:R39"/>
    <mergeCell ref="K39:L39"/>
    <mergeCell ref="K38:L38"/>
    <mergeCell ref="M40:N40"/>
    <mergeCell ref="M39:N39"/>
    <mergeCell ref="M38:N3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EC9B-5BB4-4253-B21C-13CF5C9FE0E3}">
  <dimension ref="A3:P34"/>
  <sheetViews>
    <sheetView topLeftCell="A17" workbookViewId="0">
      <selection activeCell="J19" sqref="J19"/>
    </sheetView>
  </sheetViews>
  <sheetFormatPr defaultRowHeight="15" x14ac:dyDescent="0.25"/>
  <cols>
    <col min="3" max="3" width="9.7109375" customWidth="1"/>
    <col min="4" max="9" width="12.28515625" customWidth="1"/>
    <col min="10" max="10" width="11" customWidth="1"/>
    <col min="12" max="12" width="11.85546875" customWidth="1"/>
  </cols>
  <sheetData>
    <row r="3" spans="1:16" x14ac:dyDescent="0.25">
      <c r="A3" s="45" t="s">
        <v>143</v>
      </c>
      <c r="B3" s="46" t="s">
        <v>91</v>
      </c>
      <c r="C3" s="11"/>
      <c r="D3" s="11"/>
      <c r="E3" s="11"/>
      <c r="F3" s="11"/>
      <c r="G3" s="11"/>
      <c r="H3" s="11"/>
      <c r="I3" s="11"/>
      <c r="K3" s="48" t="s">
        <v>171</v>
      </c>
      <c r="L3" s="11"/>
      <c r="M3" s="11"/>
      <c r="N3" s="11"/>
      <c r="O3" s="11"/>
      <c r="P3" s="11"/>
    </row>
    <row r="4" spans="1:16" x14ac:dyDescent="0.25">
      <c r="C4" s="98" t="s">
        <v>44</v>
      </c>
      <c r="D4" s="108" t="s">
        <v>96</v>
      </c>
      <c r="E4" s="108"/>
      <c r="F4" s="108"/>
      <c r="G4" s="108"/>
      <c r="H4" s="108"/>
      <c r="I4" s="108"/>
    </row>
    <row r="5" spans="1:16" x14ac:dyDescent="0.25">
      <c r="C5" s="99"/>
      <c r="D5" s="109" t="s">
        <v>79</v>
      </c>
      <c r="E5" s="110"/>
      <c r="F5" s="109" t="s">
        <v>80</v>
      </c>
      <c r="G5" s="110"/>
      <c r="H5" s="109" t="s">
        <v>81</v>
      </c>
      <c r="I5" s="110"/>
    </row>
    <row r="6" spans="1:16" ht="45" x14ac:dyDescent="0.25">
      <c r="B6" s="4"/>
      <c r="C6" s="100"/>
      <c r="D6" s="9" t="s">
        <v>92</v>
      </c>
      <c r="E6" s="28" t="s">
        <v>41</v>
      </c>
      <c r="F6" s="9" t="s">
        <v>92</v>
      </c>
      <c r="G6" s="28" t="s">
        <v>41</v>
      </c>
      <c r="H6" s="9" t="s">
        <v>92</v>
      </c>
      <c r="I6" s="28" t="s">
        <v>41</v>
      </c>
      <c r="K6" s="42" t="s">
        <v>109</v>
      </c>
      <c r="L6" s="55" t="s">
        <v>82</v>
      </c>
      <c r="M6" s="56" t="s">
        <v>83</v>
      </c>
      <c r="N6" s="56" t="s">
        <v>84</v>
      </c>
      <c r="O6" s="56" t="s">
        <v>85</v>
      </c>
      <c r="P6" s="56" t="s">
        <v>86</v>
      </c>
    </row>
    <row r="7" spans="1:16" x14ac:dyDescent="0.25">
      <c r="B7" s="4"/>
      <c r="C7" s="28" t="s">
        <v>36</v>
      </c>
      <c r="D7" s="15">
        <v>4475.896148143207</v>
      </c>
      <c r="E7" s="15">
        <v>330.28200066895363</v>
      </c>
      <c r="F7" s="15">
        <v>6467.6749134279962</v>
      </c>
      <c r="G7" s="15">
        <v>477.25785839994722</v>
      </c>
      <c r="H7" s="15">
        <v>9193.4458396961654</v>
      </c>
      <c r="I7" s="15">
        <v>678.3959199402243</v>
      </c>
      <c r="K7" s="42" t="s">
        <v>36</v>
      </c>
      <c r="L7" s="15">
        <v>155177.76967291991</v>
      </c>
      <c r="M7" s="8">
        <v>1280.3310907655978</v>
      </c>
      <c r="N7" s="8">
        <v>2051.822991610205</v>
      </c>
      <c r="O7" s="8">
        <v>373.74397324144411</v>
      </c>
      <c r="P7" s="8">
        <v>2373.0261205405905</v>
      </c>
    </row>
    <row r="8" spans="1:16" x14ac:dyDescent="0.25">
      <c r="B8" s="4"/>
      <c r="C8" s="28" t="s">
        <v>37</v>
      </c>
      <c r="D8" s="15">
        <v>4830.0671814898988</v>
      </c>
      <c r="E8" s="15">
        <v>254.61178216150699</v>
      </c>
      <c r="F8" s="15">
        <v>8919.5328250369203</v>
      </c>
      <c r="G8" s="15">
        <v>470.18355300188296</v>
      </c>
      <c r="H8" s="15">
        <v>11409.752095504624</v>
      </c>
      <c r="I8" s="15">
        <v>601.45277610016956</v>
      </c>
      <c r="K8" s="42" t="s">
        <v>37</v>
      </c>
      <c r="L8" s="15">
        <v>151179.25976615728</v>
      </c>
      <c r="M8" s="8">
        <v>1290.3839841690708</v>
      </c>
      <c r="N8" s="8">
        <v>2005.1203338044841</v>
      </c>
      <c r="O8" s="8">
        <v>346.03760662055134</v>
      </c>
      <c r="P8" s="8">
        <v>2695.5935210890098</v>
      </c>
    </row>
    <row r="9" spans="1:16" x14ac:dyDescent="0.25">
      <c r="B9" s="4"/>
      <c r="C9" s="28" t="s">
        <v>38</v>
      </c>
      <c r="D9" s="15">
        <v>6133.6595827440333</v>
      </c>
      <c r="E9" s="15">
        <v>226.56732601283312</v>
      </c>
      <c r="F9" s="15">
        <v>9812.8482431119082</v>
      </c>
      <c r="G9" s="15">
        <v>362.47052139417247</v>
      </c>
      <c r="H9" s="15">
        <v>13236.775107834597</v>
      </c>
      <c r="I9" s="15">
        <v>488.94476466423561</v>
      </c>
      <c r="K9" s="42" t="s">
        <v>38</v>
      </c>
      <c r="L9" s="15">
        <v>123764.42589288282</v>
      </c>
      <c r="M9" s="8">
        <v>1028.6180204027955</v>
      </c>
      <c r="N9" s="8">
        <v>2207.6810444338162</v>
      </c>
      <c r="O9" s="8">
        <v>445.4249869605826</v>
      </c>
      <c r="P9" s="8">
        <v>2971.7437786560804</v>
      </c>
    </row>
    <row r="12" spans="1:16" x14ac:dyDescent="0.25">
      <c r="A12" s="45" t="s">
        <v>143</v>
      </c>
      <c r="B12" s="46" t="s">
        <v>93</v>
      </c>
      <c r="C12" s="11"/>
      <c r="D12" s="11"/>
      <c r="E12" s="11"/>
      <c r="F12" s="11"/>
      <c r="G12" s="11"/>
      <c r="H12" s="11"/>
      <c r="I12" s="11"/>
      <c r="K12" s="48" t="s">
        <v>171</v>
      </c>
      <c r="L12" s="11"/>
      <c r="M12" s="11"/>
      <c r="N12" s="11"/>
      <c r="O12" s="11"/>
      <c r="P12" s="11"/>
    </row>
    <row r="13" spans="1:16" x14ac:dyDescent="0.25">
      <c r="C13" s="98" t="s">
        <v>44</v>
      </c>
      <c r="D13" s="108" t="s">
        <v>97</v>
      </c>
      <c r="E13" s="108"/>
      <c r="F13" s="108"/>
      <c r="G13" s="108"/>
      <c r="H13" s="108"/>
      <c r="I13" s="108"/>
    </row>
    <row r="14" spans="1:16" x14ac:dyDescent="0.25">
      <c r="C14" s="99"/>
      <c r="D14" s="109" t="s">
        <v>79</v>
      </c>
      <c r="E14" s="110"/>
      <c r="F14" s="109" t="s">
        <v>80</v>
      </c>
      <c r="G14" s="110"/>
      <c r="H14" s="109" t="s">
        <v>81</v>
      </c>
      <c r="I14" s="110"/>
    </row>
    <row r="15" spans="1:16" ht="45" x14ac:dyDescent="0.25">
      <c r="B15" s="4"/>
      <c r="C15" s="100"/>
      <c r="D15" s="9" t="s">
        <v>92</v>
      </c>
      <c r="E15" s="28" t="s">
        <v>41</v>
      </c>
      <c r="F15" s="9" t="s">
        <v>92</v>
      </c>
      <c r="G15" s="28" t="s">
        <v>41</v>
      </c>
      <c r="H15" s="9" t="s">
        <v>92</v>
      </c>
      <c r="I15" s="28" t="s">
        <v>41</v>
      </c>
      <c r="K15" s="42" t="s">
        <v>109</v>
      </c>
      <c r="L15" s="14" t="s">
        <v>82</v>
      </c>
      <c r="M15" s="14" t="s">
        <v>83</v>
      </c>
      <c r="N15" s="14" t="s">
        <v>84</v>
      </c>
      <c r="O15" s="14" t="s">
        <v>85</v>
      </c>
      <c r="P15" s="14" t="s">
        <v>86</v>
      </c>
    </row>
    <row r="16" spans="1:16" x14ac:dyDescent="0.25">
      <c r="B16" s="4"/>
      <c r="C16" s="28" t="s">
        <v>39</v>
      </c>
      <c r="D16" s="15">
        <v>4644.1101402868526</v>
      </c>
      <c r="E16" s="15">
        <v>90.695242144989152</v>
      </c>
      <c r="F16" s="15">
        <v>8923.9887894527219</v>
      </c>
      <c r="G16" s="15">
        <v>174.27737493508096</v>
      </c>
      <c r="H16" s="15">
        <v>10181.322583078678</v>
      </c>
      <c r="I16" s="15">
        <v>198.83195900507468</v>
      </c>
      <c r="K16" s="42" t="s">
        <v>39</v>
      </c>
      <c r="L16" s="15">
        <v>113392.98992874951</v>
      </c>
      <c r="M16" s="15">
        <v>1128.9299973742577</v>
      </c>
      <c r="N16" s="15">
        <v>2236.8800971144042</v>
      </c>
      <c r="O16" s="15">
        <v>420.17106208100927</v>
      </c>
      <c r="P16" s="15">
        <v>3082.3051558251746</v>
      </c>
    </row>
    <row r="17" spans="1:16" x14ac:dyDescent="0.25">
      <c r="B17" s="4"/>
      <c r="C17" s="28" t="s">
        <v>40</v>
      </c>
      <c r="D17" s="15">
        <v>5393.3706940548509</v>
      </c>
      <c r="E17" s="15">
        <v>359.78017726346093</v>
      </c>
      <c r="F17" s="15">
        <v>11576.353474350914</v>
      </c>
      <c r="G17" s="15">
        <v>772.2336811852183</v>
      </c>
      <c r="H17" s="15">
        <v>12818.169565536131</v>
      </c>
      <c r="I17" s="15">
        <v>855.0725659493836</v>
      </c>
      <c r="K17" s="42" t="s">
        <v>40</v>
      </c>
      <c r="L17" s="15">
        <v>117999.01221825456</v>
      </c>
      <c r="M17" s="15">
        <v>1112.3025678445924</v>
      </c>
      <c r="N17" s="15">
        <v>2073.3266247608676</v>
      </c>
      <c r="O17" s="15">
        <v>434.79878469892083</v>
      </c>
      <c r="P17" s="15">
        <v>3144.2723312763146</v>
      </c>
    </row>
    <row r="20" spans="1:16" x14ac:dyDescent="0.25">
      <c r="A20" s="45" t="s">
        <v>143</v>
      </c>
      <c r="B20" s="46" t="s">
        <v>94</v>
      </c>
      <c r="C20" s="11"/>
      <c r="D20" s="11"/>
      <c r="E20" s="11"/>
      <c r="F20" s="11"/>
      <c r="G20" s="11"/>
      <c r="H20" s="11"/>
      <c r="I20" s="11"/>
      <c r="K20" s="48" t="s">
        <v>171</v>
      </c>
      <c r="L20" s="11"/>
      <c r="M20" s="11"/>
      <c r="N20" s="11"/>
      <c r="O20" s="11"/>
      <c r="P20" s="11"/>
    </row>
    <row r="21" spans="1:16" x14ac:dyDescent="0.25">
      <c r="C21" s="98" t="s">
        <v>44</v>
      </c>
      <c r="D21" s="108" t="s">
        <v>98</v>
      </c>
      <c r="E21" s="108"/>
      <c r="F21" s="108"/>
      <c r="G21" s="108"/>
      <c r="H21" s="108"/>
      <c r="I21" s="108"/>
    </row>
    <row r="22" spans="1:16" x14ac:dyDescent="0.25">
      <c r="C22" s="99"/>
      <c r="D22" s="109" t="s">
        <v>79</v>
      </c>
      <c r="E22" s="110"/>
      <c r="F22" s="109" t="s">
        <v>80</v>
      </c>
      <c r="G22" s="110"/>
      <c r="H22" s="109" t="s">
        <v>81</v>
      </c>
      <c r="I22" s="110"/>
    </row>
    <row r="23" spans="1:16" ht="45" x14ac:dyDescent="0.25">
      <c r="B23" s="4"/>
      <c r="C23" s="100"/>
      <c r="D23" s="9" t="s">
        <v>92</v>
      </c>
      <c r="E23" s="28" t="s">
        <v>41</v>
      </c>
      <c r="F23" s="9" t="s">
        <v>92</v>
      </c>
      <c r="G23" s="28" t="s">
        <v>41</v>
      </c>
      <c r="H23" s="9" t="s">
        <v>92</v>
      </c>
      <c r="I23" s="28" t="s">
        <v>41</v>
      </c>
      <c r="K23" s="42" t="s">
        <v>109</v>
      </c>
      <c r="L23" s="14" t="s">
        <v>82</v>
      </c>
      <c r="M23" s="14" t="s">
        <v>83</v>
      </c>
      <c r="N23" s="14" t="s">
        <v>84</v>
      </c>
      <c r="O23" s="14" t="s">
        <v>85</v>
      </c>
      <c r="P23" s="14" t="s">
        <v>86</v>
      </c>
    </row>
    <row r="24" spans="1:16" x14ac:dyDescent="0.25">
      <c r="B24" s="4"/>
      <c r="C24" s="28" t="s">
        <v>36</v>
      </c>
      <c r="D24" s="15">
        <v>1441.1143522242089</v>
      </c>
      <c r="E24" s="15">
        <v>98.542457832942802</v>
      </c>
      <c r="F24" s="15">
        <v>2776.6888156293094</v>
      </c>
      <c r="G24" s="15">
        <v>189.86816702439236</v>
      </c>
      <c r="H24" s="15">
        <v>3155.4663985249199</v>
      </c>
      <c r="I24" s="15">
        <v>215.76873066318095</v>
      </c>
      <c r="K24" s="42" t="s">
        <v>36</v>
      </c>
      <c r="L24" s="15">
        <v>108525.63588523828</v>
      </c>
      <c r="M24" s="15">
        <v>704.28388265145043</v>
      </c>
      <c r="N24" s="39">
        <v>4620.2487904804757</v>
      </c>
      <c r="O24" s="39">
        <v>337.34436267578889</v>
      </c>
      <c r="P24" s="39">
        <v>1738.020086032057</v>
      </c>
    </row>
    <row r="25" spans="1:16" x14ac:dyDescent="0.25">
      <c r="B25" s="4"/>
      <c r="C25" s="28" t="s">
        <v>37</v>
      </c>
      <c r="D25" s="15">
        <v>1356.9594827191781</v>
      </c>
      <c r="E25" s="15">
        <v>221.19091894031706</v>
      </c>
      <c r="F25" s="15">
        <v>2504.9658638330993</v>
      </c>
      <c r="G25" s="15">
        <v>408.32147782708256</v>
      </c>
      <c r="H25" s="15">
        <v>2764.1904538099743</v>
      </c>
      <c r="I25" s="15">
        <v>450.57633215332481</v>
      </c>
      <c r="K25" s="42" t="s">
        <v>37</v>
      </c>
      <c r="L25" s="15">
        <v>128644.18268799776</v>
      </c>
      <c r="M25" s="15">
        <v>648.07177225647831</v>
      </c>
      <c r="N25" s="39">
        <v>4602.5493796617047</v>
      </c>
      <c r="O25" s="39">
        <v>354.45415254564159</v>
      </c>
      <c r="P25" s="39">
        <v>1497.1471194850944</v>
      </c>
    </row>
    <row r="26" spans="1:16" x14ac:dyDescent="0.25">
      <c r="C26" s="28" t="s">
        <v>100</v>
      </c>
      <c r="D26" s="15">
        <v>1732.2483769862424</v>
      </c>
      <c r="E26" s="15">
        <v>416.99506554210291</v>
      </c>
      <c r="F26" s="15">
        <v>3736.6244061431121</v>
      </c>
      <c r="G26" s="15">
        <v>899.49799338633932</v>
      </c>
      <c r="H26" s="15">
        <v>4024.9014968543679</v>
      </c>
      <c r="I26" s="15">
        <v>968.89342531889383</v>
      </c>
      <c r="K26" s="42" t="s">
        <v>100</v>
      </c>
      <c r="L26" s="15">
        <v>143405.86070945722</v>
      </c>
      <c r="M26" s="15">
        <v>591.87692251403655</v>
      </c>
      <c r="N26" s="39">
        <v>3632.027953309434</v>
      </c>
      <c r="O26" s="39">
        <v>296.78438422819403</v>
      </c>
      <c r="P26" s="39">
        <v>2279.8969859732356</v>
      </c>
    </row>
    <row r="29" spans="1:16" x14ac:dyDescent="0.25">
      <c r="A29" s="45" t="s">
        <v>143</v>
      </c>
      <c r="B29" s="46" t="s">
        <v>95</v>
      </c>
      <c r="C29" s="11"/>
      <c r="D29" s="11"/>
      <c r="E29" s="11"/>
      <c r="F29" s="11"/>
      <c r="G29" s="11"/>
      <c r="H29" s="11"/>
      <c r="I29" s="11"/>
      <c r="K29" s="48" t="s">
        <v>171</v>
      </c>
      <c r="L29" s="11"/>
      <c r="M29" s="11"/>
      <c r="N29" s="11"/>
      <c r="O29" s="11"/>
      <c r="P29" s="11"/>
    </row>
    <row r="30" spans="1:16" x14ac:dyDescent="0.25">
      <c r="C30" s="98" t="s">
        <v>44</v>
      </c>
      <c r="D30" s="108" t="s">
        <v>99</v>
      </c>
      <c r="E30" s="108"/>
      <c r="F30" s="108"/>
      <c r="G30" s="108"/>
      <c r="H30" s="108"/>
      <c r="I30" s="108"/>
    </row>
    <row r="31" spans="1:16" x14ac:dyDescent="0.25">
      <c r="C31" s="99"/>
      <c r="D31" s="109" t="s">
        <v>79</v>
      </c>
      <c r="E31" s="110"/>
      <c r="F31" s="109" t="s">
        <v>80</v>
      </c>
      <c r="G31" s="110"/>
      <c r="H31" s="109" t="s">
        <v>81</v>
      </c>
      <c r="I31" s="110"/>
    </row>
    <row r="32" spans="1:16" ht="45" x14ac:dyDescent="0.25">
      <c r="B32" s="4"/>
      <c r="C32" s="100"/>
      <c r="D32" s="9" t="s">
        <v>92</v>
      </c>
      <c r="E32" s="28" t="s">
        <v>41</v>
      </c>
      <c r="F32" s="9" t="s">
        <v>92</v>
      </c>
      <c r="G32" s="28" t="s">
        <v>41</v>
      </c>
      <c r="H32" s="9" t="s">
        <v>92</v>
      </c>
      <c r="I32" s="28" t="s">
        <v>41</v>
      </c>
      <c r="K32" s="42" t="s">
        <v>109</v>
      </c>
      <c r="L32" s="7" t="s">
        <v>82</v>
      </c>
      <c r="M32" s="7" t="s">
        <v>83</v>
      </c>
      <c r="N32" s="7" t="s">
        <v>84</v>
      </c>
      <c r="O32" s="7" t="s">
        <v>85</v>
      </c>
      <c r="P32" s="7" t="s">
        <v>86</v>
      </c>
    </row>
    <row r="33" spans="2:16" x14ac:dyDescent="0.25">
      <c r="B33" s="4"/>
      <c r="C33" s="28" t="s">
        <v>101</v>
      </c>
      <c r="D33" s="15">
        <v>1699.1586961528351</v>
      </c>
      <c r="E33" s="15">
        <v>223.56490966452787</v>
      </c>
      <c r="F33" s="15">
        <v>3158.0208318788373</v>
      </c>
      <c r="G33" s="15">
        <v>415.5130674940703</v>
      </c>
      <c r="H33" s="15">
        <v>3243.1669950881501</v>
      </c>
      <c r="I33" s="15">
        <v>426.71607891923674</v>
      </c>
      <c r="K33" s="42" t="s">
        <v>101</v>
      </c>
      <c r="L33" s="8">
        <v>147214.26951772484</v>
      </c>
      <c r="M33" s="8">
        <v>679.29538736453264</v>
      </c>
      <c r="N33" s="8">
        <v>3735.1374771094979</v>
      </c>
      <c r="O33" s="8">
        <v>297.0662463708689</v>
      </c>
      <c r="P33" s="8">
        <v>1895.953581526767</v>
      </c>
    </row>
    <row r="34" spans="2:16" x14ac:dyDescent="0.25">
      <c r="B34" s="4"/>
      <c r="C34" s="28" t="s">
        <v>102</v>
      </c>
      <c r="D34" s="15">
        <v>874.72420095336929</v>
      </c>
      <c r="E34" s="15">
        <v>273.56627806556554</v>
      </c>
      <c r="F34" s="15">
        <v>3229.0589513590116</v>
      </c>
      <c r="G34" s="15">
        <v>1009.874470164195</v>
      </c>
      <c r="H34" s="15">
        <v>2019.2555187868495</v>
      </c>
      <c r="I34" s="15">
        <v>631.51358580888166</v>
      </c>
      <c r="K34" s="42" t="s">
        <v>102</v>
      </c>
      <c r="L34" s="8">
        <v>119611.99548692921</v>
      </c>
      <c r="M34" s="8">
        <v>628.74739938987659</v>
      </c>
      <c r="N34" s="8">
        <v>6303.7536031154932</v>
      </c>
      <c r="O34" s="8">
        <v>294.9180811281895</v>
      </c>
      <c r="P34" s="8">
        <v>1322.7464231355316</v>
      </c>
    </row>
  </sheetData>
  <mergeCells count="20">
    <mergeCell ref="C30:C32"/>
    <mergeCell ref="D30:I30"/>
    <mergeCell ref="D31:E31"/>
    <mergeCell ref="F31:G31"/>
    <mergeCell ref="H31:I31"/>
    <mergeCell ref="C13:C15"/>
    <mergeCell ref="D13:I13"/>
    <mergeCell ref="D14:E14"/>
    <mergeCell ref="F14:G14"/>
    <mergeCell ref="H14:I14"/>
    <mergeCell ref="C21:C23"/>
    <mergeCell ref="D21:I21"/>
    <mergeCell ref="D22:E22"/>
    <mergeCell ref="F22:G22"/>
    <mergeCell ref="H22:I22"/>
    <mergeCell ref="C4:C6"/>
    <mergeCell ref="D5:E5"/>
    <mergeCell ref="D4:I4"/>
    <mergeCell ref="F5:G5"/>
    <mergeCell ref="H5:I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1687-280A-45E1-94E5-082BEADC53C3}">
  <dimension ref="A3:I18"/>
  <sheetViews>
    <sheetView workbookViewId="0">
      <selection activeCell="M21" sqref="M21:M22"/>
    </sheetView>
  </sheetViews>
  <sheetFormatPr defaultRowHeight="15" x14ac:dyDescent="0.25"/>
  <cols>
    <col min="4" max="4" width="37" customWidth="1"/>
    <col min="7" max="7" width="9.42578125" customWidth="1"/>
    <col min="8" max="9" width="12.85546875" customWidth="1"/>
  </cols>
  <sheetData>
    <row r="3" spans="1:9" x14ac:dyDescent="0.25">
      <c r="A3" s="45" t="s">
        <v>143</v>
      </c>
      <c r="B3" s="46" t="s">
        <v>107</v>
      </c>
      <c r="C3" s="11"/>
      <c r="D3" s="11"/>
      <c r="F3" s="21" t="s">
        <v>153</v>
      </c>
      <c r="G3" s="11"/>
      <c r="H3" s="2"/>
      <c r="I3" s="2"/>
    </row>
    <row r="4" spans="1:9" ht="45" x14ac:dyDescent="0.25">
      <c r="C4" s="28" t="s">
        <v>33</v>
      </c>
      <c r="D4" s="28" t="s">
        <v>148</v>
      </c>
      <c r="F4" s="42" t="s">
        <v>33</v>
      </c>
      <c r="G4" s="20" t="s">
        <v>145</v>
      </c>
      <c r="H4" s="20" t="s">
        <v>146</v>
      </c>
      <c r="I4" s="20" t="s">
        <v>147</v>
      </c>
    </row>
    <row r="5" spans="1:9" x14ac:dyDescent="0.25">
      <c r="C5" s="5" t="s">
        <v>24</v>
      </c>
      <c r="D5" s="31">
        <v>0.59833849734146505</v>
      </c>
      <c r="F5" s="44" t="s">
        <v>24</v>
      </c>
      <c r="G5" s="44">
        <v>1</v>
      </c>
      <c r="H5" s="44">
        <v>2078.991</v>
      </c>
      <c r="I5" s="44">
        <v>5724.8909999999996</v>
      </c>
    </row>
    <row r="6" spans="1:9" x14ac:dyDescent="0.25">
      <c r="C6" s="5" t="s">
        <v>24</v>
      </c>
      <c r="D6" s="25">
        <v>0.79996466829173207</v>
      </c>
      <c r="F6" s="44" t="s">
        <v>24</v>
      </c>
      <c r="G6" s="44">
        <v>2</v>
      </c>
      <c r="H6" s="44">
        <v>2966.0619999999999</v>
      </c>
      <c r="I6" s="44">
        <v>6109.0119999999997</v>
      </c>
    </row>
    <row r="7" spans="1:9" x14ac:dyDescent="0.25">
      <c r="C7" s="5" t="s">
        <v>24</v>
      </c>
      <c r="D7" s="25">
        <v>0.88551203842279658</v>
      </c>
      <c r="F7" s="44" t="s">
        <v>24</v>
      </c>
      <c r="G7" s="44">
        <v>3</v>
      </c>
      <c r="H7" s="44">
        <v>4050.7190000000001</v>
      </c>
      <c r="I7" s="44">
        <v>7537.0119999999997</v>
      </c>
    </row>
    <row r="8" spans="1:9" x14ac:dyDescent="0.25">
      <c r="C8" s="5" t="s">
        <v>24</v>
      </c>
      <c r="D8" s="25">
        <v>0.97073755611320434</v>
      </c>
      <c r="F8" s="44" t="s">
        <v>24</v>
      </c>
      <c r="G8" s="44">
        <v>4</v>
      </c>
      <c r="H8" s="44">
        <v>3854.598</v>
      </c>
      <c r="I8" s="44">
        <v>6542.4260000000004</v>
      </c>
    </row>
    <row r="9" spans="1:9" x14ac:dyDescent="0.25">
      <c r="C9" s="5" t="s">
        <v>24</v>
      </c>
      <c r="D9" s="25">
        <v>1.3606731567852934</v>
      </c>
      <c r="F9" s="44" t="s">
        <v>24</v>
      </c>
      <c r="G9" s="44">
        <v>5</v>
      </c>
      <c r="H9" s="44">
        <v>5451.134</v>
      </c>
      <c r="I9" s="44">
        <v>6600.77</v>
      </c>
    </row>
    <row r="10" spans="1:9" x14ac:dyDescent="0.25">
      <c r="C10" s="5" t="s">
        <v>24</v>
      </c>
      <c r="D10" s="25">
        <v>1.3847740830455082</v>
      </c>
      <c r="F10" s="44" t="s">
        <v>24</v>
      </c>
      <c r="G10" s="44">
        <v>6</v>
      </c>
      <c r="H10" s="44">
        <v>6153.7190000000001</v>
      </c>
      <c r="I10" s="44">
        <v>7321.8410000000003</v>
      </c>
    </row>
    <row r="11" spans="1:9" x14ac:dyDescent="0.25">
      <c r="C11" s="5" t="s">
        <v>25</v>
      </c>
      <c r="D11" s="25">
        <v>4.1413709911371894</v>
      </c>
      <c r="F11" s="44" t="s">
        <v>25</v>
      </c>
      <c r="G11" s="44">
        <v>1</v>
      </c>
      <c r="H11" s="44">
        <v>21963.054</v>
      </c>
      <c r="I11" s="44">
        <v>8737.9619999999995</v>
      </c>
    </row>
    <row r="12" spans="1:9" x14ac:dyDescent="0.25">
      <c r="C12" s="5" t="s">
        <v>25</v>
      </c>
      <c r="D12" s="25">
        <v>4.1276865647160275</v>
      </c>
      <c r="F12" s="44" t="s">
        <v>25</v>
      </c>
      <c r="G12" s="44">
        <v>2</v>
      </c>
      <c r="H12" s="44">
        <v>22097.983</v>
      </c>
      <c r="I12" s="44">
        <v>8820.7900000000009</v>
      </c>
    </row>
    <row r="13" spans="1:9" x14ac:dyDescent="0.25">
      <c r="C13" s="5" t="s">
        <v>25</v>
      </c>
      <c r="D13" s="25">
        <v>3.8295378527447483</v>
      </c>
      <c r="F13" s="44" t="s">
        <v>25</v>
      </c>
      <c r="G13" s="44">
        <v>3</v>
      </c>
      <c r="H13" s="44">
        <v>21423.983</v>
      </c>
      <c r="I13" s="44">
        <v>9217.5480000000007</v>
      </c>
    </row>
    <row r="14" spans="1:9" x14ac:dyDescent="0.25">
      <c r="C14" s="5" t="s">
        <v>25</v>
      </c>
      <c r="D14" s="25">
        <v>4.2831387429047876</v>
      </c>
      <c r="F14" s="44" t="s">
        <v>25</v>
      </c>
      <c r="G14" s="44">
        <v>4</v>
      </c>
      <c r="H14" s="44">
        <v>18654.689999999999</v>
      </c>
      <c r="I14" s="44">
        <v>7176.0829999999996</v>
      </c>
    </row>
    <row r="15" spans="1:9" x14ac:dyDescent="0.25">
      <c r="C15" s="5" t="s">
        <v>25</v>
      </c>
      <c r="D15" s="25">
        <v>5.1237595249494081</v>
      </c>
      <c r="F15" s="44" t="s">
        <v>25</v>
      </c>
      <c r="G15" s="44">
        <v>5</v>
      </c>
      <c r="H15" s="44">
        <v>20097.740000000002</v>
      </c>
      <c r="I15" s="44">
        <v>6462.79</v>
      </c>
    </row>
    <row r="16" spans="1:9" x14ac:dyDescent="0.25">
      <c r="C16" s="5" t="s">
        <v>25</v>
      </c>
      <c r="D16" s="25">
        <v>3.4593983686022445</v>
      </c>
      <c r="F16" s="44" t="s">
        <v>25</v>
      </c>
      <c r="G16" s="44">
        <v>6</v>
      </c>
      <c r="H16" s="44">
        <v>9298.74</v>
      </c>
      <c r="I16" s="44">
        <v>4428.79</v>
      </c>
    </row>
    <row r="17" spans="3:9" x14ac:dyDescent="0.25">
      <c r="C17" s="5" t="s">
        <v>25</v>
      </c>
      <c r="D17" s="25">
        <v>7.4475323999557528</v>
      </c>
      <c r="F17" s="44" t="s">
        <v>25</v>
      </c>
      <c r="G17" s="44">
        <v>7</v>
      </c>
      <c r="H17" s="44">
        <v>26572.569</v>
      </c>
      <c r="I17" s="44">
        <v>5878.7190000000001</v>
      </c>
    </row>
    <row r="18" spans="3:9" x14ac:dyDescent="0.25">
      <c r="C18" s="5" t="s">
        <v>25</v>
      </c>
      <c r="D18" s="25">
        <v>5.5674876622769931</v>
      </c>
      <c r="F18" s="44" t="s">
        <v>25</v>
      </c>
      <c r="G18" s="44">
        <v>8</v>
      </c>
      <c r="H18" s="44">
        <v>7273.6189999999997</v>
      </c>
      <c r="I18" s="44">
        <v>2152.5479999999998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2B6B-27B7-46A6-8F91-8D571956BDBB}">
  <dimension ref="A1:H39"/>
  <sheetViews>
    <sheetView tabSelected="1" workbookViewId="0">
      <selection activeCell="J14" sqref="J14"/>
    </sheetView>
  </sheetViews>
  <sheetFormatPr defaultRowHeight="15" x14ac:dyDescent="0.25"/>
  <cols>
    <col min="3" max="3" width="7.5703125" bestFit="1" customWidth="1"/>
    <col min="4" max="4" width="33.7109375" customWidth="1"/>
    <col min="7" max="7" width="12" customWidth="1"/>
    <col min="8" max="8" width="14.42578125" customWidth="1"/>
  </cols>
  <sheetData>
    <row r="1" spans="1:5" x14ac:dyDescent="0.25">
      <c r="E1" s="47"/>
    </row>
    <row r="2" spans="1:5" x14ac:dyDescent="0.25">
      <c r="A2" s="45" t="s">
        <v>143</v>
      </c>
      <c r="B2" s="46" t="s">
        <v>111</v>
      </c>
      <c r="C2" s="21"/>
      <c r="D2" s="11"/>
      <c r="E2" s="13"/>
    </row>
    <row r="3" spans="1:5" ht="30" x14ac:dyDescent="0.25">
      <c r="B3" s="4"/>
      <c r="C3" s="28" t="s">
        <v>33</v>
      </c>
      <c r="D3" s="28" t="s">
        <v>110</v>
      </c>
      <c r="E3" s="13"/>
    </row>
    <row r="4" spans="1:5" x14ac:dyDescent="0.25">
      <c r="B4" s="4"/>
      <c r="C4" s="28" t="s">
        <v>24</v>
      </c>
      <c r="D4" s="33">
        <v>3929600</v>
      </c>
      <c r="E4" s="13"/>
    </row>
    <row r="5" spans="1:5" x14ac:dyDescent="0.25">
      <c r="B5" s="4"/>
      <c r="C5" s="28" t="s">
        <v>24</v>
      </c>
      <c r="D5" s="33">
        <v>5043700</v>
      </c>
      <c r="E5" s="13"/>
    </row>
    <row r="6" spans="1:5" x14ac:dyDescent="0.25">
      <c r="B6" s="4"/>
      <c r="C6" s="28" t="s">
        <v>24</v>
      </c>
      <c r="D6" s="33">
        <v>5829800</v>
      </c>
      <c r="E6" s="13"/>
    </row>
    <row r="7" spans="1:5" x14ac:dyDescent="0.25">
      <c r="B7" s="4"/>
      <c r="C7" s="28" t="s">
        <v>25</v>
      </c>
      <c r="D7" s="28">
        <v>23168000</v>
      </c>
      <c r="E7" s="13"/>
    </row>
    <row r="8" spans="1:5" x14ac:dyDescent="0.25">
      <c r="B8" s="4"/>
      <c r="C8" s="28" t="s">
        <v>25</v>
      </c>
      <c r="D8" s="28">
        <v>16480000</v>
      </c>
      <c r="E8" s="13"/>
    </row>
    <row r="9" spans="1:5" x14ac:dyDescent="0.25">
      <c r="B9" s="4"/>
      <c r="C9" s="28" t="s">
        <v>25</v>
      </c>
      <c r="D9" s="28">
        <v>9280000</v>
      </c>
      <c r="E9" s="13"/>
    </row>
    <row r="10" spans="1:5" x14ac:dyDescent="0.25">
      <c r="B10" s="4"/>
      <c r="C10" s="4"/>
      <c r="D10" s="4"/>
      <c r="E10" s="13"/>
    </row>
    <row r="11" spans="1:5" x14ac:dyDescent="0.25">
      <c r="B11" s="4"/>
      <c r="C11" s="4"/>
      <c r="D11" s="4"/>
      <c r="E11" s="13"/>
    </row>
    <row r="12" spans="1:5" x14ac:dyDescent="0.25">
      <c r="A12" s="45" t="s">
        <v>143</v>
      </c>
      <c r="B12" s="46" t="s">
        <v>112</v>
      </c>
      <c r="C12" s="21"/>
      <c r="D12" s="11"/>
      <c r="E12" s="13"/>
    </row>
    <row r="13" spans="1:5" ht="30" x14ac:dyDescent="0.25">
      <c r="B13" s="4"/>
      <c r="C13" s="28" t="s">
        <v>33</v>
      </c>
      <c r="D13" s="28" t="s">
        <v>115</v>
      </c>
      <c r="E13" s="65"/>
    </row>
    <row r="14" spans="1:5" x14ac:dyDescent="0.25">
      <c r="B14" s="4"/>
      <c r="C14" s="28" t="s">
        <v>24</v>
      </c>
      <c r="D14" s="22">
        <v>2377980.3476153603</v>
      </c>
      <c r="E14" s="13"/>
    </row>
    <row r="15" spans="1:5" x14ac:dyDescent="0.25">
      <c r="B15" s="4"/>
      <c r="C15" s="28" t="s">
        <v>24</v>
      </c>
      <c r="D15" s="22">
        <v>2672542.0723613109</v>
      </c>
      <c r="E15" s="13"/>
    </row>
    <row r="16" spans="1:5" x14ac:dyDescent="0.25">
      <c r="B16" s="4"/>
      <c r="C16" s="28" t="s">
        <v>24</v>
      </c>
      <c r="D16" s="22">
        <v>2459451.8789248569</v>
      </c>
      <c r="E16" s="13"/>
    </row>
    <row r="17" spans="1:8" x14ac:dyDescent="0.25">
      <c r="B17" s="4"/>
      <c r="C17" s="28" t="s">
        <v>25</v>
      </c>
      <c r="D17" s="22">
        <v>6390043.6242227182</v>
      </c>
      <c r="E17" s="13"/>
    </row>
    <row r="18" spans="1:8" x14ac:dyDescent="0.25">
      <c r="B18" s="4"/>
      <c r="C18" s="28" t="s">
        <v>25</v>
      </c>
      <c r="D18" s="22">
        <v>3197633.9640671997</v>
      </c>
      <c r="E18" s="13"/>
    </row>
    <row r="19" spans="1:8" x14ac:dyDescent="0.25">
      <c r="B19" s="4"/>
      <c r="C19" s="28" t="s">
        <v>25</v>
      </c>
      <c r="D19" s="22">
        <v>2102359.1886950405</v>
      </c>
      <c r="E19" s="13"/>
    </row>
    <row r="20" spans="1:8" x14ac:dyDescent="0.25">
      <c r="B20" s="4"/>
      <c r="C20" s="4"/>
      <c r="D20" s="4"/>
      <c r="E20" s="13"/>
    </row>
    <row r="21" spans="1:8" x14ac:dyDescent="0.25">
      <c r="B21" s="4"/>
      <c r="C21" s="4"/>
      <c r="D21" s="4"/>
      <c r="E21" s="13"/>
    </row>
    <row r="22" spans="1:8" x14ac:dyDescent="0.25">
      <c r="A22" s="45" t="s">
        <v>143</v>
      </c>
      <c r="B22" s="46" t="s">
        <v>113</v>
      </c>
      <c r="C22" s="21"/>
      <c r="D22" s="11"/>
      <c r="E22" s="13"/>
    </row>
    <row r="23" spans="1:8" ht="30" x14ac:dyDescent="0.25">
      <c r="B23" s="4"/>
      <c r="C23" s="28" t="s">
        <v>33</v>
      </c>
      <c r="D23" s="28" t="s">
        <v>116</v>
      </c>
      <c r="E23" s="13"/>
    </row>
    <row r="24" spans="1:8" x14ac:dyDescent="0.25">
      <c r="B24" s="4"/>
      <c r="C24" s="28" t="s">
        <v>24</v>
      </c>
      <c r="D24" s="34">
        <v>23.44</v>
      </c>
      <c r="E24" s="13"/>
    </row>
    <row r="25" spans="1:8" x14ac:dyDescent="0.25">
      <c r="B25" s="4"/>
      <c r="C25" s="28" t="s">
        <v>24</v>
      </c>
      <c r="D25" s="34">
        <v>26.92</v>
      </c>
      <c r="E25" s="13"/>
    </row>
    <row r="26" spans="1:8" x14ac:dyDescent="0.25">
      <c r="B26" s="4"/>
      <c r="C26" s="28" t="s">
        <v>24</v>
      </c>
      <c r="D26" s="34">
        <v>41.49</v>
      </c>
      <c r="E26" s="13"/>
    </row>
    <row r="27" spans="1:8" x14ac:dyDescent="0.25">
      <c r="B27" s="4"/>
      <c r="C27" s="28" t="s">
        <v>25</v>
      </c>
      <c r="D27" s="34">
        <v>54.03</v>
      </c>
      <c r="E27" s="13"/>
    </row>
    <row r="28" spans="1:8" x14ac:dyDescent="0.25">
      <c r="B28" s="4"/>
      <c r="C28" s="28" t="s">
        <v>25</v>
      </c>
      <c r="D28" s="34">
        <v>45.37</v>
      </c>
      <c r="E28" s="13"/>
    </row>
    <row r="29" spans="1:8" x14ac:dyDescent="0.25">
      <c r="B29" s="4"/>
      <c r="C29" s="28" t="s">
        <v>25</v>
      </c>
      <c r="D29" s="34">
        <v>46.33</v>
      </c>
      <c r="E29" s="13"/>
    </row>
    <row r="30" spans="1:8" x14ac:dyDescent="0.25">
      <c r="B30" s="4"/>
      <c r="C30" s="4"/>
      <c r="D30" s="4"/>
      <c r="E30" s="13"/>
    </row>
    <row r="31" spans="1:8" x14ac:dyDescent="0.25">
      <c r="B31" s="4"/>
      <c r="C31" s="4"/>
      <c r="D31" s="4"/>
      <c r="E31" s="13"/>
    </row>
    <row r="32" spans="1:8" x14ac:dyDescent="0.25">
      <c r="A32" s="45" t="s">
        <v>143</v>
      </c>
      <c r="B32" s="46" t="s">
        <v>114</v>
      </c>
      <c r="C32" s="21"/>
      <c r="D32" s="11"/>
      <c r="E32" s="13"/>
      <c r="F32" s="21" t="s">
        <v>185</v>
      </c>
      <c r="G32" s="11"/>
      <c r="H32" s="11"/>
    </row>
    <row r="33" spans="2:8" ht="49.5" customHeight="1" x14ac:dyDescent="0.25">
      <c r="B33" s="4"/>
      <c r="C33" s="28" t="s">
        <v>33</v>
      </c>
      <c r="D33" s="28" t="s">
        <v>184</v>
      </c>
      <c r="E33" s="65"/>
      <c r="F33" s="42" t="s">
        <v>33</v>
      </c>
      <c r="G33" s="42" t="s">
        <v>149</v>
      </c>
      <c r="H33" s="42" t="s">
        <v>150</v>
      </c>
    </row>
    <row r="34" spans="2:8" x14ac:dyDescent="0.25">
      <c r="B34" s="4"/>
      <c r="C34" s="28" t="s">
        <v>24</v>
      </c>
      <c r="D34" s="34">
        <v>101200.11</v>
      </c>
      <c r="E34" s="66"/>
      <c r="F34" s="42" t="s">
        <v>24</v>
      </c>
      <c r="G34" s="57">
        <v>101417.4</v>
      </c>
      <c r="H34" s="57">
        <v>217.29</v>
      </c>
    </row>
    <row r="35" spans="2:8" x14ac:dyDescent="0.25">
      <c r="B35" s="4"/>
      <c r="C35" s="28" t="s">
        <v>24</v>
      </c>
      <c r="D35" s="34">
        <v>107819.95</v>
      </c>
      <c r="E35" s="66"/>
      <c r="F35" s="42" t="s">
        <v>24</v>
      </c>
      <c r="G35" s="57">
        <v>108059.43</v>
      </c>
      <c r="H35" s="57">
        <v>239.48</v>
      </c>
    </row>
    <row r="36" spans="2:8" x14ac:dyDescent="0.25">
      <c r="B36" s="4"/>
      <c r="C36" s="28" t="s">
        <v>24</v>
      </c>
      <c r="D36" s="34">
        <v>80352.639999999999</v>
      </c>
      <c r="E36" s="66"/>
      <c r="F36" s="42" t="s">
        <v>24</v>
      </c>
      <c r="G36" s="57">
        <v>80570.95</v>
      </c>
      <c r="H36" s="57">
        <v>218.31</v>
      </c>
    </row>
    <row r="37" spans="2:8" x14ac:dyDescent="0.25">
      <c r="B37" s="4"/>
      <c r="C37" s="28" t="s">
        <v>25</v>
      </c>
      <c r="D37" s="34">
        <v>76567.41</v>
      </c>
      <c r="E37" s="66"/>
      <c r="F37" s="42" t="s">
        <v>25</v>
      </c>
      <c r="G37" s="57">
        <v>77033.570000000007</v>
      </c>
      <c r="H37" s="57">
        <v>466.16</v>
      </c>
    </row>
    <row r="38" spans="2:8" x14ac:dyDescent="0.25">
      <c r="B38" s="4"/>
      <c r="C38" s="28" t="s">
        <v>25</v>
      </c>
      <c r="D38" s="34">
        <v>93860</v>
      </c>
      <c r="E38" s="66"/>
      <c r="F38" s="42" t="s">
        <v>25</v>
      </c>
      <c r="G38" s="57">
        <v>94275.56</v>
      </c>
      <c r="H38" s="57">
        <v>415.56</v>
      </c>
    </row>
    <row r="39" spans="2:8" x14ac:dyDescent="0.25">
      <c r="B39" s="4"/>
      <c r="C39" s="28" t="s">
        <v>25</v>
      </c>
      <c r="D39" s="34">
        <v>114308.67</v>
      </c>
      <c r="E39" s="16"/>
      <c r="F39" s="42" t="s">
        <v>25</v>
      </c>
      <c r="G39" s="57">
        <v>114637.88</v>
      </c>
      <c r="H39" s="57">
        <v>329.21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1</vt:lpstr>
      <vt:lpstr>Fig 2</vt:lpstr>
      <vt:lpstr>Fig 4</vt:lpstr>
      <vt:lpstr>Table S1</vt:lpstr>
      <vt:lpstr>Table S2</vt:lpstr>
      <vt:lpstr>Fig S1</vt:lpstr>
      <vt:lpstr>Fig S2</vt:lpstr>
      <vt:lpstr>Fig S3</vt:lpstr>
      <vt:lpstr>Fig S5</vt:lpstr>
      <vt:lpstr>Fig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Hall</dc:creator>
  <cp:lastModifiedBy>Brandon Hall</cp:lastModifiedBy>
  <dcterms:created xsi:type="dcterms:W3CDTF">2015-06-05T18:17:20Z</dcterms:created>
  <dcterms:modified xsi:type="dcterms:W3CDTF">2020-07-23T15:50:07Z</dcterms:modified>
</cp:coreProperties>
</file>