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davesmith/Desktop/"/>
    </mc:Choice>
  </mc:AlternateContent>
  <xr:revisionPtr revIDLastSave="0" documentId="13_ncr:1_{F6001430-0A56-264C-B179-2969219AE156}" xr6:coauthVersionLast="45" xr6:coauthVersionMax="45" xr10:uidLastSave="{00000000-0000-0000-0000-000000000000}"/>
  <bookViews>
    <workbookView xWindow="4220" yWindow="1200" windowWidth="24580" windowHeight="15780" tabRatio="897" activeTab="2" xr2:uid="{00000000-000D-0000-FFFF-FFFF00000000}"/>
  </bookViews>
  <sheets>
    <sheet name="rapid evolution NMDS scores" sheetId="5" r:id="rId1"/>
    <sheet name="rapid  evolution Aphid Abund.s" sheetId="15" r:id="rId2"/>
    <sheet name="local adaptation" sheetId="16" r:id="rId3"/>
  </sheets>
  <calcPr calcId="191029" concurrentCalc="0"/>
</workbook>
</file>

<file path=xl/calcChain.xml><?xml version="1.0" encoding="utf-8"?>
<calcChain xmlns="http://schemas.openxmlformats.org/spreadsheetml/2006/main">
  <c r="U39" i="5" l="1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9" i="5"/>
  <c r="C38" i="5"/>
  <c r="C37" i="5"/>
  <c r="C36" i="5"/>
  <c r="C35" i="5"/>
  <c r="C28" i="5"/>
  <c r="F90" i="15"/>
  <c r="G90" i="15"/>
  <c r="H90" i="15"/>
  <c r="I90" i="15"/>
  <c r="J90" i="15"/>
  <c r="K90" i="15"/>
  <c r="L90" i="15"/>
  <c r="M90" i="15"/>
  <c r="N90" i="15"/>
  <c r="O90" i="15"/>
  <c r="P90" i="15"/>
  <c r="Q90" i="15"/>
  <c r="R90" i="15"/>
  <c r="S90" i="15"/>
  <c r="T90" i="15"/>
  <c r="U90" i="15"/>
  <c r="V90" i="15"/>
  <c r="W90" i="15"/>
  <c r="F91" i="15"/>
  <c r="G91" i="15"/>
  <c r="H91" i="15"/>
  <c r="I91" i="15"/>
  <c r="J91" i="15"/>
  <c r="K91" i="15"/>
  <c r="L91" i="15"/>
  <c r="M91" i="15"/>
  <c r="N91" i="15"/>
  <c r="O91" i="15"/>
  <c r="P91" i="15"/>
  <c r="Q91" i="15"/>
  <c r="R91" i="15"/>
  <c r="S91" i="15"/>
  <c r="T91" i="15"/>
  <c r="U91" i="15"/>
  <c r="V91" i="15"/>
  <c r="W91" i="15"/>
  <c r="F92" i="15"/>
  <c r="G92" i="15"/>
  <c r="H92" i="15"/>
  <c r="I92" i="15"/>
  <c r="J92" i="15"/>
  <c r="K92" i="15"/>
  <c r="L92" i="15"/>
  <c r="M92" i="15"/>
  <c r="N92" i="15"/>
  <c r="O92" i="15"/>
  <c r="P92" i="15"/>
  <c r="Q92" i="15"/>
  <c r="R92" i="15"/>
  <c r="S92" i="15"/>
  <c r="T92" i="15"/>
  <c r="U92" i="15"/>
  <c r="V92" i="15"/>
  <c r="W92" i="15"/>
  <c r="F93" i="15"/>
  <c r="G93" i="15"/>
  <c r="H93" i="15"/>
  <c r="I93" i="15"/>
  <c r="J93" i="15"/>
  <c r="K93" i="15"/>
  <c r="L93" i="15"/>
  <c r="M93" i="15"/>
  <c r="N93" i="15"/>
  <c r="O93" i="15"/>
  <c r="P93" i="15"/>
  <c r="Q93" i="15"/>
  <c r="R93" i="15"/>
  <c r="S93" i="15"/>
  <c r="T93" i="15"/>
  <c r="U93" i="15"/>
  <c r="V93" i="15"/>
  <c r="W93" i="15"/>
  <c r="F94" i="15"/>
  <c r="G94" i="15"/>
  <c r="H94" i="15"/>
  <c r="I94" i="15"/>
  <c r="J94" i="15"/>
  <c r="K94" i="15"/>
  <c r="L94" i="15"/>
  <c r="M94" i="15"/>
  <c r="N94" i="15"/>
  <c r="O94" i="15"/>
  <c r="P94" i="15"/>
  <c r="Q94" i="15"/>
  <c r="R94" i="15"/>
  <c r="S94" i="15"/>
  <c r="T94" i="15"/>
  <c r="U94" i="15"/>
  <c r="V94" i="15"/>
  <c r="W94" i="15"/>
  <c r="E94" i="15"/>
  <c r="E93" i="15"/>
  <c r="E92" i="15"/>
  <c r="E91" i="15"/>
  <c r="E90" i="15"/>
  <c r="W86" i="15"/>
  <c r="F85" i="15"/>
  <c r="G85" i="15"/>
  <c r="H85" i="15"/>
  <c r="I85" i="15"/>
  <c r="J85" i="15"/>
  <c r="K85" i="15"/>
  <c r="L85" i="15"/>
  <c r="M85" i="15"/>
  <c r="N85" i="15"/>
  <c r="O85" i="15"/>
  <c r="P85" i="15"/>
  <c r="Q85" i="15"/>
  <c r="R85" i="15"/>
  <c r="S85" i="15"/>
  <c r="T85" i="15"/>
  <c r="U85" i="15"/>
  <c r="V85" i="15"/>
  <c r="W85" i="15"/>
  <c r="F86" i="15"/>
  <c r="G86" i="15"/>
  <c r="H86" i="15"/>
  <c r="I86" i="15"/>
  <c r="J86" i="15"/>
  <c r="K86" i="15"/>
  <c r="L86" i="15"/>
  <c r="M86" i="15"/>
  <c r="N86" i="15"/>
  <c r="O86" i="15"/>
  <c r="P86" i="15"/>
  <c r="Q86" i="15"/>
  <c r="R86" i="15"/>
  <c r="S86" i="15"/>
  <c r="T86" i="15"/>
  <c r="U86" i="15"/>
  <c r="V86" i="15"/>
  <c r="F87" i="15"/>
  <c r="G87" i="15"/>
  <c r="H87" i="15"/>
  <c r="I87" i="15"/>
  <c r="J87" i="15"/>
  <c r="K87" i="15"/>
  <c r="L87" i="15"/>
  <c r="M87" i="15"/>
  <c r="N87" i="15"/>
  <c r="O87" i="15"/>
  <c r="P87" i="15"/>
  <c r="Q87" i="15"/>
  <c r="R87" i="15"/>
  <c r="S87" i="15"/>
  <c r="T87" i="15"/>
  <c r="U87" i="15"/>
  <c r="V87" i="15"/>
  <c r="W87" i="15"/>
  <c r="F88" i="15"/>
  <c r="G88" i="15"/>
  <c r="H88" i="15"/>
  <c r="I88" i="15"/>
  <c r="J88" i="15"/>
  <c r="K88" i="15"/>
  <c r="L88" i="15"/>
  <c r="M88" i="15"/>
  <c r="N88" i="15"/>
  <c r="O88" i="15"/>
  <c r="P88" i="15"/>
  <c r="Q88" i="15"/>
  <c r="R88" i="15"/>
  <c r="S88" i="15"/>
  <c r="T88" i="15"/>
  <c r="U88" i="15"/>
  <c r="V88" i="15"/>
  <c r="W88" i="15"/>
  <c r="E88" i="15"/>
  <c r="E87" i="15"/>
  <c r="E86" i="15"/>
  <c r="E85" i="1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</calcChain>
</file>

<file path=xl/sharedStrings.xml><?xml version="1.0" encoding="utf-8"?>
<sst xmlns="http://schemas.openxmlformats.org/spreadsheetml/2006/main" count="1231" uniqueCount="211">
  <si>
    <t>N7-6</t>
  </si>
  <si>
    <t>S5-6</t>
  </si>
  <si>
    <t>S6-14</t>
  </si>
  <si>
    <t>SSG1-1</t>
  </si>
  <si>
    <t>N3-22</t>
  </si>
  <si>
    <t>N4-14</t>
  </si>
  <si>
    <t>S3-7</t>
  </si>
  <si>
    <t>S5-23</t>
  </si>
  <si>
    <t>N3-29</t>
  </si>
  <si>
    <t>N7-3</t>
  </si>
  <si>
    <t>S5-5</t>
  </si>
  <si>
    <t>SSG3-5</t>
  </si>
  <si>
    <t>N2-1</t>
  </si>
  <si>
    <t>HE10</t>
  </si>
  <si>
    <t>N6-7</t>
  </si>
  <si>
    <t>S6-16</t>
  </si>
  <si>
    <t>S7-1</t>
  </si>
  <si>
    <t>N2-28</t>
  </si>
  <si>
    <t>WC5</t>
  </si>
  <si>
    <t>N2-31</t>
  </si>
  <si>
    <t>N4-12</t>
  </si>
  <si>
    <t>N7-8</t>
  </si>
  <si>
    <t>Averages of aphid genotype and ecology on abundance</t>
  </si>
  <si>
    <t>AphidGeno</t>
  </si>
  <si>
    <t>N Rows</t>
  </si>
  <si>
    <t>NU</t>
  </si>
  <si>
    <t>RB4</t>
  </si>
  <si>
    <t>S9</t>
  </si>
  <si>
    <t>T</t>
  </si>
  <si>
    <t>TreeGeno</t>
  </si>
  <si>
    <t>Tree</t>
  </si>
  <si>
    <t>Average abundance among Aphid genos by date</t>
  </si>
  <si>
    <t>Average abundance among tree genos by date</t>
  </si>
  <si>
    <t>Level</t>
  </si>
  <si>
    <t>Least Sq Mean</t>
  </si>
  <si>
    <t>A</t>
  </si>
  <si>
    <t xml:space="preserve"> </t>
  </si>
  <si>
    <t>B</t>
  </si>
  <si>
    <t>C</t>
  </si>
  <si>
    <t>D</t>
  </si>
  <si>
    <t>E</t>
  </si>
  <si>
    <t>6,WC5</t>
  </si>
  <si>
    <t>8,WC5</t>
  </si>
  <si>
    <t>7,WC5</t>
  </si>
  <si>
    <t>5,WC5</t>
  </si>
  <si>
    <t>15,WC5</t>
  </si>
  <si>
    <t>16,WC5</t>
  </si>
  <si>
    <t>14,WC5</t>
  </si>
  <si>
    <t>2,HE10</t>
  </si>
  <si>
    <t>12,WC5</t>
  </si>
  <si>
    <t>13,WC5</t>
  </si>
  <si>
    <t>11,WC5</t>
  </si>
  <si>
    <t>19,WC5</t>
  </si>
  <si>
    <t>4,WC5</t>
  </si>
  <si>
    <t>10,WC5</t>
  </si>
  <si>
    <t>9,WC5</t>
  </si>
  <si>
    <t>5,HE10</t>
  </si>
  <si>
    <t>18,WC5</t>
  </si>
  <si>
    <t>7,HE10</t>
  </si>
  <si>
    <t>17,WC5</t>
  </si>
  <si>
    <t>8,HE10</t>
  </si>
  <si>
    <t>6,HE10</t>
  </si>
  <si>
    <t>18,HE10</t>
  </si>
  <si>
    <t>3,WC5</t>
  </si>
  <si>
    <t>4,HE10</t>
  </si>
  <si>
    <t>19,HE10</t>
  </si>
  <si>
    <t>1,HE10</t>
  </si>
  <si>
    <t>2,WC5</t>
  </si>
  <si>
    <t>16,HE10</t>
  </si>
  <si>
    <t>17,HE10</t>
  </si>
  <si>
    <t>3,HE10</t>
  </si>
  <si>
    <t>9,HE10</t>
  </si>
  <si>
    <t>12,HE10</t>
  </si>
  <si>
    <t>14,HE10</t>
  </si>
  <si>
    <t>11,HE10</t>
  </si>
  <si>
    <t>15,HE10</t>
  </si>
  <si>
    <t>10,HE10</t>
  </si>
  <si>
    <t>13,HE10</t>
  </si>
  <si>
    <t>1,WC5</t>
  </si>
  <si>
    <t>From NMDS chemscore, abundance, freq data univariate ANOVA "Abundance" model</t>
  </si>
  <si>
    <t xml:space="preserve">95% Confidence Intervals </t>
  </si>
  <si>
    <t>NA</t>
  </si>
  <si>
    <t>blank</t>
  </si>
  <si>
    <t>-0.14 (.19)</t>
  </si>
  <si>
    <t>-0.01 (.33)</t>
  </si>
  <si>
    <t>-0.16 (.41)</t>
  </si>
  <si>
    <t>0.01 (.31)</t>
  </si>
  <si>
    <t>-0.21 (.24)</t>
  </si>
  <si>
    <t>-0.56 (.24)</t>
  </si>
  <si>
    <t>0.32 (.26)</t>
  </si>
  <si>
    <t>-0.25 (.38)</t>
  </si>
  <si>
    <t>0.17 (.19)</t>
  </si>
  <si>
    <t>-.05 (.42)</t>
  </si>
  <si>
    <t>-0.37 (.52)</t>
  </si>
  <si>
    <t>0.09 (.36)</t>
  </si>
  <si>
    <t>-0.08 (.31)</t>
  </si>
  <si>
    <t>-0.10 (.47)</t>
  </si>
  <si>
    <t>0.06 (.41)</t>
  </si>
  <si>
    <t>-0.14 (.47)</t>
  </si>
  <si>
    <t>0.21 (.17)</t>
  </si>
  <si>
    <t>-0.14 (.26)</t>
  </si>
  <si>
    <t>0.05 (.13)</t>
  </si>
  <si>
    <t>0.09 (.27)</t>
  </si>
  <si>
    <t>-0.05 (.11)</t>
  </si>
  <si>
    <t>0.15 (.11)</t>
  </si>
  <si>
    <t>-0.12 (.21)</t>
  </si>
  <si>
    <t>0.08 (.07)</t>
  </si>
  <si>
    <t>0.19 (.24)</t>
  </si>
  <si>
    <t>0.03 (.11)</t>
  </si>
  <si>
    <t>0.03 (.09)</t>
  </si>
  <si>
    <t>-0.08 (.15)</t>
  </si>
  <si>
    <t>0.06 (.10)</t>
  </si>
  <si>
    <t>0.29 (.18)</t>
  </si>
  <si>
    <t>-0.03 (.10)</t>
  </si>
  <si>
    <t>0.14 (.21)</t>
  </si>
  <si>
    <t>-0.02 (.15)</t>
  </si>
  <si>
    <t>0.07 (.12)</t>
  </si>
  <si>
    <t>0.26 (.11)</t>
  </si>
  <si>
    <t>-0.05 (.10)</t>
  </si>
  <si>
    <t>0.14 (.29)</t>
  </si>
  <si>
    <t>0.01 (.13)</t>
  </si>
  <si>
    <t>0.28 (.18)</t>
  </si>
  <si>
    <t>-0.03 (.11)</t>
  </si>
  <si>
    <t>0.16 (.21)</t>
  </si>
  <si>
    <t>0.06 (.09)</t>
  </si>
  <si>
    <t>-0.14 (.43)</t>
  </si>
  <si>
    <t>0.09 (.09)</t>
  </si>
  <si>
    <t>-0.17 (.36)</t>
  </si>
  <si>
    <t>0.14 (.20)</t>
  </si>
  <si>
    <t>0.01 (.12)</t>
  </si>
  <si>
    <t>-0.17 (.51)</t>
  </si>
  <si>
    <t>-0.35 (.25)</t>
  </si>
  <si>
    <t>0.09 (.12)</t>
  </si>
  <si>
    <t>0.04 (.11)</t>
  </si>
  <si>
    <t>-0.16 (.53)</t>
  </si>
  <si>
    <t>0.11 (.11)</t>
  </si>
  <si>
    <t>-0.49 (.44)</t>
  </si>
  <si>
    <t>0.12 (.13)</t>
  </si>
  <si>
    <t>0.03 (.13)</t>
  </si>
  <si>
    <t>-0.15 (.52)</t>
  </si>
  <si>
    <t>0.13 (.09)</t>
  </si>
  <si>
    <t>-0.65 (.45)</t>
  </si>
  <si>
    <t>0.24 (.19)</t>
  </si>
  <si>
    <t>0.19 (.18)</t>
  </si>
  <si>
    <t>-0.19 (.53)</t>
  </si>
  <si>
    <t>0.12 (.09)</t>
  </si>
  <si>
    <t>-.51 (.35)</t>
  </si>
  <si>
    <t>.28 (.19)</t>
  </si>
  <si>
    <t>0.19 (.19)</t>
  </si>
  <si>
    <t>-0.16 (.54)</t>
  </si>
  <si>
    <t>0.17 (.18)</t>
  </si>
  <si>
    <t>-0.53 (.37)</t>
  </si>
  <si>
    <t>0.30 (.20)</t>
  </si>
  <si>
    <t>0.13 (.07)</t>
  </si>
  <si>
    <t>-0.17 (.60)</t>
  </si>
  <si>
    <t>0.18 (.16)</t>
  </si>
  <si>
    <t>-0.46 (.42)</t>
  </si>
  <si>
    <t>0.39 (.32)</t>
  </si>
  <si>
    <t>0.02 (.20)</t>
  </si>
  <si>
    <t>-0.06 (.69)</t>
  </si>
  <si>
    <t>0.18 (.15)</t>
  </si>
  <si>
    <t>-0.45 (.43)</t>
  </si>
  <si>
    <t>0.39 (.31)</t>
  </si>
  <si>
    <t>0.00 (.20)</t>
  </si>
  <si>
    <t>-0.08 (.70)</t>
  </si>
  <si>
    <t>0.07 (.26)</t>
  </si>
  <si>
    <t>-0.59 (.40)</t>
  </si>
  <si>
    <t>0.40 (.32)</t>
  </si>
  <si>
    <t>0.02 (.24)</t>
  </si>
  <si>
    <t>0.21 (.47)</t>
  </si>
  <si>
    <t>0.08 (.27)</t>
  </si>
  <si>
    <t>-0.49 (.37)</t>
  </si>
  <si>
    <t>0.46 (.31)</t>
  </si>
  <si>
    <t>-0.01 (.19)</t>
  </si>
  <si>
    <t>0.20 (.44)</t>
  </si>
  <si>
    <t>0.11 (.32)</t>
  </si>
  <si>
    <t>day21</t>
  </si>
  <si>
    <t>day19</t>
  </si>
  <si>
    <t>day17</t>
  </si>
  <si>
    <t>day16</t>
  </si>
  <si>
    <t>day15</t>
  </si>
  <si>
    <t>day14</t>
  </si>
  <si>
    <t>day13</t>
  </si>
  <si>
    <t>day12</t>
  </si>
  <si>
    <t>day11</t>
  </si>
  <si>
    <t>day10</t>
  </si>
  <si>
    <t>day9</t>
  </si>
  <si>
    <t>day8</t>
  </si>
  <si>
    <t>day7</t>
  </si>
  <si>
    <t>day6</t>
  </si>
  <si>
    <t>day5</t>
  </si>
  <si>
    <t>day4</t>
  </si>
  <si>
    <t>day3</t>
  </si>
  <si>
    <t>day2</t>
  </si>
  <si>
    <t>day1</t>
  </si>
  <si>
    <t>TreeGenotype</t>
  </si>
  <si>
    <t>IndvidualTree</t>
  </si>
  <si>
    <t>APHID</t>
  </si>
  <si>
    <t>TREE</t>
  </si>
  <si>
    <t>reproduced</t>
  </si>
  <si>
    <t>reproducedb</t>
  </si>
  <si>
    <t>offspring</t>
  </si>
  <si>
    <t>home</t>
  </si>
  <si>
    <t>yes</t>
  </si>
  <si>
    <t>away</t>
  </si>
  <si>
    <t>no</t>
  </si>
  <si>
    <t>pairing</t>
  </si>
  <si>
    <t>low</t>
  </si>
  <si>
    <t>mid</t>
  </si>
  <si>
    <t>high</t>
  </si>
  <si>
    <t>total_aphids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</si>
</sst>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9"/>
      <color rgb="FF000000"/>
      <name val="Segoe UI"/>
      <family val="2"/>
    </font>
    <font>
      <b/>
      <sz val="9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8" xfId="0" applyFill="1" applyBorder="1"/>
    <xf numFmtId="3" fontId="0" fillId="0" borderId="0" xfId="0" applyNumberFormat="1"/>
    <xf numFmtId="0" fontId="0" fillId="0" borderId="0" xfId="0" applyFill="1" applyBorder="1"/>
    <xf numFmtId="0" fontId="0" fillId="0" borderId="5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7" xfId="0" applyFill="1" applyBorder="1"/>
    <xf numFmtId="0" fontId="0" fillId="0" borderId="1" xfId="0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6" xfId="0" applyFont="1" applyFill="1" applyBorder="1"/>
    <xf numFmtId="0" fontId="1" fillId="0" borderId="5" xfId="0" applyFont="1" applyFill="1" applyBorder="1"/>
    <xf numFmtId="164" fontId="0" fillId="0" borderId="0" xfId="0" applyNumberForma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'rapid evolution NMDS scores'!$Z$27</c:f>
              <c:strCache>
                <c:ptCount val="1"/>
                <c:pt idx="0">
                  <c:v>1000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'rapid evolution NMDS scores'!$AA$26:$AU$26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xVal>
          <c:yVal>
            <c:numRef>
              <c:f>'rapid evolution NMDS scores'!$AA$27:$AU$27</c:f>
              <c:numCache>
                <c:formatCode>General</c:formatCode>
                <c:ptCount val="21"/>
                <c:pt idx="0">
                  <c:v>-0.14366847724999998</c:v>
                </c:pt>
                <c:pt idx="1">
                  <c:v>-0.55894116724999998</c:v>
                </c:pt>
                <c:pt idx="2">
                  <c:v>-0.36574283399999996</c:v>
                </c:pt>
                <c:pt idx="3">
                  <c:v>-0.13730064549999998</c:v>
                </c:pt>
                <c:pt idx="4">
                  <c:v>-4.8512911000000006E-2</c:v>
                </c:pt>
                <c:pt idx="5">
                  <c:v>-2.7795568E-2</c:v>
                </c:pt>
                <c:pt idx="6">
                  <c:v>-2.939339975E-2</c:v>
                </c:pt>
                <c:pt idx="7">
                  <c:v>-4.7330338999999999E-2</c:v>
                </c:pt>
                <c:pt idx="8">
                  <c:v>-3.4147912250000002E-2</c:v>
                </c:pt>
                <c:pt idx="9">
                  <c:v>-0.16737954349999998</c:v>
                </c:pt>
                <c:pt idx="10">
                  <c:v>-0.34617872899999996</c:v>
                </c:pt>
                <c:pt idx="11">
                  <c:v>-0.49237355699999996</c:v>
                </c:pt>
                <c:pt idx="12">
                  <c:v>-0.65167233600000007</c:v>
                </c:pt>
                <c:pt idx="13">
                  <c:v>-0.51322918500000003</c:v>
                </c:pt>
                <c:pt idx="14">
                  <c:v>-0.52627030199999991</c:v>
                </c:pt>
                <c:pt idx="15">
                  <c:v>-0.4554425866666667</c:v>
                </c:pt>
                <c:pt idx="16">
                  <c:v>-0.45256338933333334</c:v>
                </c:pt>
                <c:pt idx="17">
                  <c:v>0</c:v>
                </c:pt>
                <c:pt idx="18">
                  <c:v>-0.58600982700000004</c:v>
                </c:pt>
                <c:pt idx="19">
                  <c:v>0</c:v>
                </c:pt>
                <c:pt idx="20">
                  <c:v>-0.48609217066666671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8E-DD44-A514-1C1224087F9A}"/>
            </c:ext>
          </c:extLst>
        </c:ser>
        <c:ser>
          <c:idx val="1"/>
          <c:order val="1"/>
          <c:tx>
            <c:strRef>
              <c:f>'rapid evolution NMDS scores'!$Z$28</c:f>
              <c:strCache>
                <c:ptCount val="1"/>
                <c:pt idx="0">
                  <c:v>1008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'rapid evolution NMDS scores'!$AA$26:$AU$26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xVal>
          <c:yVal>
            <c:numRef>
              <c:f>'rapid evolution NMDS scores'!$AA$28:$AU$28</c:f>
              <c:numCache>
                <c:formatCode>General</c:formatCode>
                <c:ptCount val="21"/>
                <c:pt idx="0">
                  <c:v>-7.4981167500000057E-3</c:v>
                </c:pt>
                <c:pt idx="1">
                  <c:v>0.32119731299999998</c:v>
                </c:pt>
                <c:pt idx="2">
                  <c:v>9.418162699999999E-2</c:v>
                </c:pt>
                <c:pt idx="3">
                  <c:v>0.207624432</c:v>
                </c:pt>
                <c:pt idx="4">
                  <c:v>0.14661908225</c:v>
                </c:pt>
                <c:pt idx="5">
                  <c:v>2.9985817750000001E-2</c:v>
                </c:pt>
                <c:pt idx="6">
                  <c:v>0.13880455175</c:v>
                </c:pt>
                <c:pt idx="7">
                  <c:v>0.13718211675</c:v>
                </c:pt>
                <c:pt idx="8">
                  <c:v>0.15957158275</c:v>
                </c:pt>
                <c:pt idx="9">
                  <c:v>0.13937878225</c:v>
                </c:pt>
                <c:pt idx="10">
                  <c:v>9.1437719000000001E-2</c:v>
                </c:pt>
                <c:pt idx="11">
                  <c:v>0.122209811</c:v>
                </c:pt>
                <c:pt idx="12">
                  <c:v>0.24341978124999997</c:v>
                </c:pt>
                <c:pt idx="13">
                  <c:v>0.28121239050000002</c:v>
                </c:pt>
                <c:pt idx="14">
                  <c:v>0.29725286574999998</c:v>
                </c:pt>
                <c:pt idx="15">
                  <c:v>0.38609018325</c:v>
                </c:pt>
                <c:pt idx="16">
                  <c:v>0.37834256574999997</c:v>
                </c:pt>
                <c:pt idx="18">
                  <c:v>0.40120680424999999</c:v>
                </c:pt>
                <c:pt idx="20">
                  <c:v>0.45619059725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98E-DD44-A514-1C1224087F9A}"/>
            </c:ext>
          </c:extLst>
        </c:ser>
        <c:ser>
          <c:idx val="2"/>
          <c:order val="2"/>
          <c:tx>
            <c:strRef>
              <c:f>'rapid evolution NMDS scores'!$Z$29</c:f>
              <c:strCache>
                <c:ptCount val="1"/>
                <c:pt idx="0">
                  <c:v>1020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'rapid evolution NMDS scores'!$AA$26:$AU$26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xVal>
          <c:yVal>
            <c:numRef>
              <c:f>'rapid evolution NMDS scores'!$AA$29:$AU$29</c:f>
              <c:numCache>
                <c:formatCode>General</c:formatCode>
                <c:ptCount val="21"/>
                <c:pt idx="0">
                  <c:v>-0.16034813849999999</c:v>
                </c:pt>
                <c:pt idx="1">
                  <c:v>-0.25252988375000002</c:v>
                </c:pt>
                <c:pt idx="2">
                  <c:v>-8.100687325E-2</c:v>
                </c:pt>
                <c:pt idx="3">
                  <c:v>-0.14434049574999999</c:v>
                </c:pt>
                <c:pt idx="4">
                  <c:v>-0.1231518365</c:v>
                </c:pt>
                <c:pt idx="5">
                  <c:v>-6.7245470999999987E-2</c:v>
                </c:pt>
                <c:pt idx="6">
                  <c:v>-2.3510960750000011E-2</c:v>
                </c:pt>
                <c:pt idx="7">
                  <c:v>1.1969833499999999E-2</c:v>
                </c:pt>
                <c:pt idx="8">
                  <c:v>5.68700065E-2</c:v>
                </c:pt>
                <c:pt idx="9">
                  <c:v>1.2087074E-2</c:v>
                </c:pt>
                <c:pt idx="10">
                  <c:v>4.1714565750000002E-2</c:v>
                </c:pt>
                <c:pt idx="11">
                  <c:v>2.5244210250000003E-2</c:v>
                </c:pt>
                <c:pt idx="12">
                  <c:v>0.18533158399999999</c:v>
                </c:pt>
                <c:pt idx="13">
                  <c:v>0.18610940174999999</c:v>
                </c:pt>
                <c:pt idx="14">
                  <c:v>0.13367644625</c:v>
                </c:pt>
                <c:pt idx="15">
                  <c:v>2.4294541000000003E-2</c:v>
                </c:pt>
                <c:pt idx="16">
                  <c:v>1.1704304999999998E-3</c:v>
                </c:pt>
                <c:pt idx="17">
                  <c:v>0</c:v>
                </c:pt>
                <c:pt idx="18">
                  <c:v>1.9704959250000011E-2</c:v>
                </c:pt>
                <c:pt idx="20">
                  <c:v>-5.9367932500000043E-3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98E-DD44-A514-1C1224087F9A}"/>
            </c:ext>
          </c:extLst>
        </c:ser>
        <c:ser>
          <c:idx val="3"/>
          <c:order val="3"/>
          <c:tx>
            <c:strRef>
              <c:f>'rapid evolution NMDS scores'!$Z$30</c:f>
              <c:strCache>
                <c:ptCount val="1"/>
                <c:pt idx="0">
                  <c:v>HE10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'rapid evolution NMDS scores'!$AA$26:$AU$26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xVal>
          <c:yVal>
            <c:numRef>
              <c:f>'rapid evolution NMDS scores'!$AA$30:$AU$30</c:f>
              <c:numCache>
                <c:formatCode>General</c:formatCode>
                <c:ptCount val="21"/>
                <c:pt idx="0">
                  <c:v>7.4042942499999995E-3</c:v>
                </c:pt>
                <c:pt idx="1">
                  <c:v>0.17022503849999998</c:v>
                </c:pt>
                <c:pt idx="2">
                  <c:v>-0.10354099524999999</c:v>
                </c:pt>
                <c:pt idx="3">
                  <c:v>4.5585662250000006E-2</c:v>
                </c:pt>
                <c:pt idx="4">
                  <c:v>7.7886655750000006E-2</c:v>
                </c:pt>
                <c:pt idx="5">
                  <c:v>5.82677115E-2</c:v>
                </c:pt>
                <c:pt idx="6">
                  <c:v>7.2583052000000009E-2</c:v>
                </c:pt>
                <c:pt idx="7">
                  <c:v>6.1408616249999999E-2</c:v>
                </c:pt>
                <c:pt idx="8">
                  <c:v>-0.13587897200000001</c:v>
                </c:pt>
                <c:pt idx="9">
                  <c:v>-0.16716361375</c:v>
                </c:pt>
                <c:pt idx="10">
                  <c:v>-0.15861682050000001</c:v>
                </c:pt>
                <c:pt idx="11">
                  <c:v>-0.15248309700000001</c:v>
                </c:pt>
                <c:pt idx="12">
                  <c:v>-0.19413866424999998</c:v>
                </c:pt>
                <c:pt idx="13">
                  <c:v>-0.15739345575000002</c:v>
                </c:pt>
                <c:pt idx="14">
                  <c:v>-0.16642229450000001</c:v>
                </c:pt>
                <c:pt idx="15">
                  <c:v>-6.1358618000000004E-2</c:v>
                </c:pt>
                <c:pt idx="16">
                  <c:v>-7.9480771500000019E-2</c:v>
                </c:pt>
                <c:pt idx="17">
                  <c:v>0</c:v>
                </c:pt>
                <c:pt idx="18">
                  <c:v>0.21482304033333333</c:v>
                </c:pt>
                <c:pt idx="20">
                  <c:v>0.20219794966666668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98E-DD44-A514-1C1224087F9A}"/>
            </c:ext>
          </c:extLst>
        </c:ser>
        <c:ser>
          <c:idx val="4"/>
          <c:order val="4"/>
          <c:tx>
            <c:strRef>
              <c:f>'rapid evolution NMDS scores'!$Z$31</c:f>
              <c:strCache>
                <c:ptCount val="1"/>
                <c:pt idx="0">
                  <c:v>WC5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'rapid evolution NMDS scores'!$AA$26:$AU$26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xVal>
          <c:yVal>
            <c:numRef>
              <c:f>'rapid evolution NMDS scores'!$AA$31:$AU$31</c:f>
              <c:numCache>
                <c:formatCode>General</c:formatCode>
                <c:ptCount val="21"/>
                <c:pt idx="0">
                  <c:v>-0.21199339975000003</c:v>
                </c:pt>
                <c:pt idx="1">
                  <c:v>-4.6911442500000011E-2</c:v>
                </c:pt>
                <c:pt idx="2">
                  <c:v>5.5363361999999992E-2</c:v>
                </c:pt>
                <c:pt idx="3">
                  <c:v>9.2361298249999987E-2</c:v>
                </c:pt>
                <c:pt idx="4">
                  <c:v>0.188003118</c:v>
                </c:pt>
                <c:pt idx="5">
                  <c:v>0.29319840449999995</c:v>
                </c:pt>
                <c:pt idx="6">
                  <c:v>0.25601922700000002</c:v>
                </c:pt>
                <c:pt idx="7">
                  <c:v>0.28210196775000002</c:v>
                </c:pt>
                <c:pt idx="8">
                  <c:v>8.6602107999999997E-2</c:v>
                </c:pt>
                <c:pt idx="9">
                  <c:v>9.072931775000001E-2</c:v>
                </c:pt>
                <c:pt idx="10">
                  <c:v>0.11327513950000001</c:v>
                </c:pt>
                <c:pt idx="11">
                  <c:v>0.1251101815</c:v>
                </c:pt>
                <c:pt idx="12">
                  <c:v>0.12032960875</c:v>
                </c:pt>
                <c:pt idx="13">
                  <c:v>0.17163450549999998</c:v>
                </c:pt>
                <c:pt idx="14">
                  <c:v>0.18207936150000001</c:v>
                </c:pt>
                <c:pt idx="15">
                  <c:v>0.17606662025</c:v>
                </c:pt>
                <c:pt idx="16">
                  <c:v>6.7846518750000001E-2</c:v>
                </c:pt>
                <c:pt idx="17">
                  <c:v>0</c:v>
                </c:pt>
                <c:pt idx="18">
                  <c:v>7.7618484749999994E-2</c:v>
                </c:pt>
                <c:pt idx="20">
                  <c:v>0.10892060650000002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98E-DD44-A514-1C1224087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26687"/>
        <c:axId val="20832479"/>
      </c:scatterChart>
      <c:valAx>
        <c:axId val="236266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32479"/>
        <c:crosses val="autoZero"/>
        <c:crossBetween val="midCat"/>
      </c:valAx>
      <c:valAx>
        <c:axId val="20832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2668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660400</xdr:colOff>
      <xdr:row>30</xdr:row>
      <xdr:rowOff>88900</xdr:rowOff>
    </xdr:from>
    <xdr:to>
      <xdr:col>40</xdr:col>
      <xdr:colOff>520700</xdr:colOff>
      <xdr:row>47</xdr:row>
      <xdr:rowOff>25400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C9731DF-CCD4-FD40-B545-49D4C1BF6D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T173"/>
  <sheetViews>
    <sheetView workbookViewId="0">
      <selection activeCell="B1" sqref="B1:B1048576"/>
    </sheetView>
  </sheetViews>
  <sheetFormatPr baseColWidth="10" defaultColWidth="8.83203125" defaultRowHeight="13"/>
  <cols>
    <col min="1" max="1" width="12.5" customWidth="1"/>
    <col min="2" max="2" width="13" style="2" customWidth="1"/>
    <col min="13" max="13" width="16.33203125" customWidth="1"/>
  </cols>
  <sheetData>
    <row r="2" spans="1:21">
      <c r="A2" s="24" t="s">
        <v>196</v>
      </c>
      <c r="B2" s="25" t="s">
        <v>195</v>
      </c>
      <c r="C2" s="24" t="s">
        <v>194</v>
      </c>
      <c r="D2" s="24" t="s">
        <v>193</v>
      </c>
      <c r="E2" s="24" t="s">
        <v>192</v>
      </c>
      <c r="F2" s="24" t="s">
        <v>191</v>
      </c>
      <c r="G2" s="24" t="s">
        <v>190</v>
      </c>
      <c r="H2" s="24" t="s">
        <v>189</v>
      </c>
      <c r="I2" s="24" t="s">
        <v>188</v>
      </c>
      <c r="J2" s="24" t="s">
        <v>187</v>
      </c>
      <c r="K2" s="24" t="s">
        <v>186</v>
      </c>
      <c r="L2" s="24" t="s">
        <v>185</v>
      </c>
      <c r="M2" s="24" t="s">
        <v>184</v>
      </c>
      <c r="N2" s="24" t="s">
        <v>183</v>
      </c>
      <c r="O2" s="24" t="s">
        <v>182</v>
      </c>
      <c r="P2" s="24" t="s">
        <v>181</v>
      </c>
      <c r="Q2" s="24" t="s">
        <v>180</v>
      </c>
      <c r="R2" s="24" t="s">
        <v>179</v>
      </c>
      <c r="S2" s="24" t="s">
        <v>178</v>
      </c>
      <c r="T2" s="24" t="s">
        <v>177</v>
      </c>
      <c r="U2" s="24" t="s">
        <v>176</v>
      </c>
    </row>
    <row r="3" spans="1:21">
      <c r="A3" t="s">
        <v>0</v>
      </c>
      <c r="B3" s="2">
        <v>1000</v>
      </c>
      <c r="C3">
        <v>-3.3651352000000002E-2</v>
      </c>
      <c r="D3">
        <v>-0.21444793200000001</v>
      </c>
      <c r="E3">
        <v>0.119508587</v>
      </c>
      <c r="F3">
        <v>0.25417757000000002</v>
      </c>
      <c r="G3">
        <v>6.6975769000000004E-2</v>
      </c>
      <c r="H3">
        <v>8.5730000000000001E-2</v>
      </c>
      <c r="I3">
        <v>7.6166900999999995E-2</v>
      </c>
      <c r="J3">
        <v>0.10632243800000001</v>
      </c>
      <c r="K3">
        <v>0.120034803</v>
      </c>
      <c r="L3">
        <v>0.23995105999999999</v>
      </c>
      <c r="M3">
        <v>-0.29768213599999999</v>
      </c>
      <c r="N3">
        <v>-0.23145194199999999</v>
      </c>
      <c r="O3">
        <v>-0.72946715900000003</v>
      </c>
      <c r="P3">
        <v>-0.723733289</v>
      </c>
      <c r="Q3">
        <v>-0.75662870199999999</v>
      </c>
      <c r="R3">
        <v>-0.75740876700000004</v>
      </c>
      <c r="S3">
        <v>-0.75590952199999994</v>
      </c>
      <c r="T3">
        <v>-0.73435460100000005</v>
      </c>
      <c r="U3">
        <v>-0.74489150199999998</v>
      </c>
    </row>
    <row r="4" spans="1:21">
      <c r="A4" t="s">
        <v>1</v>
      </c>
      <c r="B4" s="2">
        <v>1000</v>
      </c>
      <c r="C4">
        <v>6.6440574000000002E-2</v>
      </c>
      <c r="D4">
        <v>-0.62412785599999998</v>
      </c>
      <c r="E4">
        <v>-0.816354476</v>
      </c>
      <c r="F4">
        <v>4.5981371E-2</v>
      </c>
      <c r="G4">
        <v>-0.14463173400000001</v>
      </c>
      <c r="H4">
        <v>-0.161135218</v>
      </c>
      <c r="I4">
        <v>-0.15008076300000001</v>
      </c>
      <c r="J4">
        <v>-0.13540877600000001</v>
      </c>
      <c r="K4">
        <v>-6.5278313000000004E-2</v>
      </c>
      <c r="L4">
        <v>-0.226012774</v>
      </c>
      <c r="M4">
        <v>-0.42816917100000002</v>
      </c>
      <c r="N4">
        <v>-0.64179953099999998</v>
      </c>
      <c r="O4">
        <v>-0.86293407700000002</v>
      </c>
      <c r="P4">
        <v>-0.656585321</v>
      </c>
      <c r="Q4">
        <v>-0.63771007499999999</v>
      </c>
      <c r="R4">
        <v>-0.64487121300000005</v>
      </c>
      <c r="S4">
        <v>-0.64744198399999997</v>
      </c>
      <c r="T4">
        <v>-0.65304571700000003</v>
      </c>
      <c r="U4">
        <v>-0.658137321</v>
      </c>
    </row>
    <row r="5" spans="1:21">
      <c r="A5" t="s">
        <v>2</v>
      </c>
      <c r="B5" s="2">
        <v>1000</v>
      </c>
      <c r="C5">
        <v>-0.32532540999999998</v>
      </c>
      <c r="D5">
        <v>-0.622460189</v>
      </c>
      <c r="E5">
        <v>6.6357412000000005E-2</v>
      </c>
      <c r="F5">
        <v>-2.1482443E-2</v>
      </c>
      <c r="G5">
        <v>2.8658462999999999E-2</v>
      </c>
      <c r="H5">
        <v>4.7662920999999997E-2</v>
      </c>
      <c r="I5">
        <v>3.3169913000000002E-2</v>
      </c>
      <c r="J5">
        <v>-9.2092413999999997E-2</v>
      </c>
      <c r="K5">
        <v>-0.128780171</v>
      </c>
      <c r="L5">
        <v>-0.63449187699999998</v>
      </c>
      <c r="M5">
        <v>-0.63036314699999996</v>
      </c>
      <c r="N5">
        <v>-1.0550515890000001</v>
      </c>
      <c r="O5">
        <v>-1.0268853609999999</v>
      </c>
      <c r="P5">
        <v>-0.696935262</v>
      </c>
      <c r="Q5">
        <v>-0.74375729099999999</v>
      </c>
      <c r="T5">
        <v>-0.93864323000000005</v>
      </c>
    </row>
    <row r="6" spans="1:21">
      <c r="A6" t="s">
        <v>3</v>
      </c>
      <c r="B6" s="2">
        <v>1000</v>
      </c>
      <c r="C6">
        <v>-0.28213772100000001</v>
      </c>
      <c r="D6">
        <v>-0.77472869200000005</v>
      </c>
      <c r="E6">
        <v>-0.83248285899999996</v>
      </c>
      <c r="F6">
        <v>-0.82787907999999999</v>
      </c>
      <c r="G6">
        <v>-0.145054142</v>
      </c>
      <c r="H6">
        <v>-8.3439975E-2</v>
      </c>
      <c r="I6">
        <v>-7.6829649999999999E-2</v>
      </c>
      <c r="J6">
        <v>-6.8142603999999996E-2</v>
      </c>
      <c r="K6">
        <v>-6.2567968000000002E-2</v>
      </c>
      <c r="L6">
        <v>-4.8964582999999999E-2</v>
      </c>
      <c r="M6">
        <v>-2.8500462000000001E-2</v>
      </c>
      <c r="N6">
        <v>-4.1191166000000001E-2</v>
      </c>
      <c r="O6">
        <v>1.2597252999999999E-2</v>
      </c>
      <c r="P6">
        <v>2.4337132000000001E-2</v>
      </c>
      <c r="Q6">
        <v>3.301486E-2</v>
      </c>
      <c r="R6">
        <v>3.595222E-2</v>
      </c>
      <c r="S6">
        <v>4.5661338000000003E-2</v>
      </c>
      <c r="T6">
        <v>-1.799576E-2</v>
      </c>
      <c r="U6">
        <v>-5.5247689000000003E-2</v>
      </c>
    </row>
    <row r="7" spans="1:21">
      <c r="A7" t="s">
        <v>4</v>
      </c>
      <c r="B7" s="2">
        <v>1008</v>
      </c>
      <c r="C7">
        <v>0.21024494299999999</v>
      </c>
      <c r="D7">
        <v>0.66246135500000003</v>
      </c>
      <c r="E7">
        <v>-0.35115921900000002</v>
      </c>
      <c r="F7">
        <v>0.19581979199999999</v>
      </c>
      <c r="G7">
        <v>0.120095876</v>
      </c>
      <c r="H7">
        <v>0.109356198</v>
      </c>
      <c r="I7">
        <v>0.134499283</v>
      </c>
      <c r="J7">
        <v>0.114613346</v>
      </c>
      <c r="K7">
        <v>0.12987409699999999</v>
      </c>
      <c r="L7">
        <v>6.9209806999999998E-2</v>
      </c>
      <c r="M7">
        <v>0.12713246</v>
      </c>
      <c r="N7">
        <v>0.15471201300000001</v>
      </c>
      <c r="O7">
        <v>0.11479542399999999</v>
      </c>
      <c r="P7">
        <v>0.12148982899999999</v>
      </c>
      <c r="Q7">
        <v>0.13356220199999999</v>
      </c>
      <c r="R7">
        <v>0.12697019300000001</v>
      </c>
      <c r="S7">
        <v>0.129547722</v>
      </c>
      <c r="T7">
        <v>9.9059158999999994E-2</v>
      </c>
      <c r="U7">
        <v>0.149295279</v>
      </c>
    </row>
    <row r="8" spans="1:21">
      <c r="A8" t="s">
        <v>5</v>
      </c>
      <c r="B8" s="2">
        <v>1008</v>
      </c>
      <c r="C8">
        <v>-0.29246580799999999</v>
      </c>
      <c r="D8">
        <v>0.34372406799999999</v>
      </c>
      <c r="E8">
        <v>0.382626462</v>
      </c>
      <c r="F8">
        <v>0.40900250100000002</v>
      </c>
      <c r="G8">
        <v>0.12059578</v>
      </c>
      <c r="H8">
        <v>9.6169788000000006E-2</v>
      </c>
      <c r="I8">
        <v>0.37512411499999998</v>
      </c>
      <c r="J8">
        <v>0.54395783600000003</v>
      </c>
      <c r="K8">
        <v>0.40898185599999998</v>
      </c>
      <c r="L8">
        <v>0.32307491999999999</v>
      </c>
      <c r="M8">
        <v>0.11094928499999999</v>
      </c>
      <c r="N8">
        <v>0.16652603799999999</v>
      </c>
      <c r="O8">
        <v>9.0572554E-2</v>
      </c>
      <c r="P8">
        <v>0.17405278099999999</v>
      </c>
      <c r="Q8">
        <v>0.19799583600000001</v>
      </c>
      <c r="R8">
        <v>0.25592327300000001</v>
      </c>
      <c r="S8">
        <v>0.291373404</v>
      </c>
      <c r="T8">
        <v>0.29285903800000002</v>
      </c>
      <c r="U8">
        <v>0.27577242800000001</v>
      </c>
    </row>
    <row r="9" spans="1:21">
      <c r="A9" t="s">
        <v>6</v>
      </c>
      <c r="B9" s="2">
        <v>1008</v>
      </c>
      <c r="C9">
        <v>0.34788836400000001</v>
      </c>
      <c r="D9">
        <v>3.6687918E-2</v>
      </c>
      <c r="E9">
        <v>0.41491103099999999</v>
      </c>
      <c r="F9">
        <v>0.24882685500000001</v>
      </c>
      <c r="G9">
        <v>4.6648370000000002E-2</v>
      </c>
      <c r="H9">
        <v>-7.8675538000000003E-2</v>
      </c>
      <c r="I9">
        <v>-0.14327376999999999</v>
      </c>
      <c r="J9">
        <v>-0.400380809</v>
      </c>
      <c r="K9">
        <v>-0.114172014</v>
      </c>
      <c r="L9">
        <v>-0.12139720800000001</v>
      </c>
      <c r="M9">
        <v>-9.0887770000000007E-2</v>
      </c>
      <c r="N9">
        <v>-6.7257232E-2</v>
      </c>
      <c r="O9">
        <v>0.50905035399999998</v>
      </c>
      <c r="P9">
        <v>0.55279450100000005</v>
      </c>
      <c r="Q9">
        <v>0.59062056799999996</v>
      </c>
      <c r="R9">
        <v>0.86276880099999997</v>
      </c>
      <c r="S9">
        <v>0.84894046099999998</v>
      </c>
      <c r="T9">
        <v>0.85959552100000003</v>
      </c>
      <c r="U9">
        <v>0.87700301599999997</v>
      </c>
    </row>
    <row r="10" spans="1:21">
      <c r="A10" t="s">
        <v>7</v>
      </c>
      <c r="B10" s="2">
        <v>1008</v>
      </c>
      <c r="C10">
        <v>-0.295659966</v>
      </c>
      <c r="D10">
        <v>0.24191591100000001</v>
      </c>
      <c r="E10">
        <v>-6.9651766000000004E-2</v>
      </c>
      <c r="F10">
        <v>-2.3151419999999999E-2</v>
      </c>
      <c r="G10">
        <v>0.29913630299999999</v>
      </c>
      <c r="H10">
        <v>-6.9071769999999996E-3</v>
      </c>
      <c r="I10">
        <v>0.18886857900000001</v>
      </c>
      <c r="J10">
        <v>0.29053809400000002</v>
      </c>
      <c r="K10">
        <v>0.213602392</v>
      </c>
      <c r="L10">
        <v>0.28662760999999998</v>
      </c>
      <c r="M10">
        <v>0.218556901</v>
      </c>
      <c r="N10">
        <v>0.23485842500000001</v>
      </c>
      <c r="O10">
        <v>0.25926079299999999</v>
      </c>
      <c r="P10">
        <v>0.27651245099999999</v>
      </c>
      <c r="Q10">
        <v>0.26683285699999998</v>
      </c>
      <c r="R10">
        <v>0.298698466</v>
      </c>
      <c r="S10">
        <v>0.24350867600000001</v>
      </c>
      <c r="T10">
        <v>0.35331349899999998</v>
      </c>
      <c r="U10">
        <v>0.52269166600000005</v>
      </c>
    </row>
    <row r="11" spans="1:21">
      <c r="A11" t="s">
        <v>8</v>
      </c>
      <c r="B11" s="2">
        <v>1020</v>
      </c>
      <c r="C11">
        <v>6.7222765000000004E-2</v>
      </c>
      <c r="D11">
        <v>-0.82853237300000004</v>
      </c>
      <c r="E11">
        <v>-0.40023439500000002</v>
      </c>
      <c r="F11">
        <v>-0.434139791</v>
      </c>
      <c r="G11">
        <v>-0.33742402399999999</v>
      </c>
      <c r="H11">
        <v>-0.16973107200000001</v>
      </c>
      <c r="I11">
        <v>4.4410814E-2</v>
      </c>
      <c r="J11">
        <v>6.7091046000000001E-2</v>
      </c>
      <c r="K11">
        <v>7.0099380000000003E-2</v>
      </c>
      <c r="L11">
        <v>5.4257558999999997E-2</v>
      </c>
      <c r="M11">
        <v>3.8836643999999997E-2</v>
      </c>
      <c r="N11">
        <v>6.0863896000000001E-2</v>
      </c>
      <c r="O11">
        <v>6.2950055000000005E-2</v>
      </c>
      <c r="P11">
        <v>9.4600757999999993E-2</v>
      </c>
      <c r="Q11">
        <v>0.10724547800000001</v>
      </c>
      <c r="R11">
        <v>9.3707387000000003E-2</v>
      </c>
      <c r="S11">
        <v>6.7410496E-2</v>
      </c>
      <c r="T11">
        <v>0.124934926</v>
      </c>
      <c r="U11">
        <v>4.1837977999999998E-2</v>
      </c>
    </row>
    <row r="12" spans="1:21">
      <c r="A12" t="s">
        <v>9</v>
      </c>
      <c r="B12" s="2">
        <v>1020</v>
      </c>
      <c r="C12">
        <v>6.5982600000000002E-2</v>
      </c>
      <c r="D12">
        <v>-3.6869787000000001E-2</v>
      </c>
      <c r="E12">
        <v>-3.5915959999999999E-3</v>
      </c>
      <c r="F12">
        <v>-0.10422915000000001</v>
      </c>
      <c r="G12">
        <v>-0.17944465100000001</v>
      </c>
      <c r="H12">
        <v>-0.100821853</v>
      </c>
      <c r="I12">
        <v>-0.166274269</v>
      </c>
      <c r="J12">
        <v>-0.110041164</v>
      </c>
      <c r="K12">
        <v>-3.4058990999999997E-2</v>
      </c>
      <c r="L12">
        <v>-4.5998809000000002E-2</v>
      </c>
      <c r="M12">
        <v>4.4722383999999997E-2</v>
      </c>
      <c r="N12">
        <v>5.2341631999999999E-2</v>
      </c>
      <c r="O12">
        <v>5.9534410000000003E-2</v>
      </c>
      <c r="P12">
        <v>8.9360634999999994E-2</v>
      </c>
      <c r="Q12">
        <v>7.5500763999999998E-2</v>
      </c>
      <c r="R12">
        <v>0.12772905400000001</v>
      </c>
      <c r="S12">
        <v>0.131689097</v>
      </c>
      <c r="T12">
        <v>0.18272065400000001</v>
      </c>
      <c r="U12">
        <v>0.16417182699999999</v>
      </c>
    </row>
    <row r="13" spans="1:21">
      <c r="A13" t="s">
        <v>10</v>
      </c>
      <c r="B13" s="2">
        <v>1020</v>
      </c>
      <c r="C13">
        <v>6.7633240000000002E-3</v>
      </c>
      <c r="D13">
        <v>-9.7471483999999997E-2</v>
      </c>
      <c r="E13">
        <v>-0.24611409000000001</v>
      </c>
      <c r="F13">
        <v>-0.23144704699999999</v>
      </c>
      <c r="G13">
        <v>-0.150945105</v>
      </c>
      <c r="H13">
        <v>-0.15970647499999999</v>
      </c>
      <c r="I13">
        <v>-0.13936153300000001</v>
      </c>
      <c r="J13">
        <v>-8.5074942000000001E-2</v>
      </c>
      <c r="K13">
        <v>7.0654389999999997E-3</v>
      </c>
      <c r="L13">
        <v>-0.122098865</v>
      </c>
      <c r="M13">
        <v>-9.2926957000000004E-2</v>
      </c>
      <c r="N13">
        <v>-0.168426143</v>
      </c>
      <c r="O13">
        <v>0.457289008</v>
      </c>
      <c r="P13">
        <v>0.47603656999999999</v>
      </c>
      <c r="Q13">
        <v>0.23815645799999999</v>
      </c>
      <c r="R13">
        <v>-0.274402749</v>
      </c>
      <c r="S13">
        <v>-0.29584304900000002</v>
      </c>
      <c r="T13">
        <v>-0.340804891</v>
      </c>
      <c r="U13">
        <v>-0.27886092600000001</v>
      </c>
    </row>
    <row r="14" spans="1:21">
      <c r="A14" t="s">
        <v>11</v>
      </c>
      <c r="B14" s="2">
        <v>1020</v>
      </c>
      <c r="C14">
        <v>-0.78136124299999998</v>
      </c>
      <c r="D14">
        <v>-4.7245890999999998E-2</v>
      </c>
      <c r="E14">
        <v>0.325912588</v>
      </c>
      <c r="F14">
        <v>0.19245400500000001</v>
      </c>
      <c r="G14">
        <v>0.17520643399999999</v>
      </c>
      <c r="H14">
        <v>0.16127751600000001</v>
      </c>
      <c r="I14">
        <v>0.167181145</v>
      </c>
      <c r="J14">
        <v>0.17590439399999999</v>
      </c>
      <c r="K14">
        <v>0.18437419799999999</v>
      </c>
      <c r="L14">
        <v>0.162188411</v>
      </c>
      <c r="M14">
        <v>0.176226192</v>
      </c>
      <c r="N14">
        <v>0.15619745600000001</v>
      </c>
      <c r="O14">
        <v>0.16155286299999999</v>
      </c>
      <c r="P14">
        <v>8.4439643999999994E-2</v>
      </c>
      <c r="Q14">
        <v>0.113803085</v>
      </c>
      <c r="R14">
        <v>0.150144472</v>
      </c>
      <c r="S14">
        <v>0.101425178</v>
      </c>
      <c r="T14">
        <v>0.111969148</v>
      </c>
      <c r="U14">
        <v>4.9103948000000001E-2</v>
      </c>
    </row>
    <row r="15" spans="1:21">
      <c r="A15" t="s">
        <v>12</v>
      </c>
      <c r="B15" s="2" t="s">
        <v>13</v>
      </c>
      <c r="C15">
        <v>-0.31723306600000001</v>
      </c>
      <c r="D15">
        <v>-7.3838530000000001E-3</v>
      </c>
      <c r="E15">
        <v>-0.81516623499999996</v>
      </c>
      <c r="F15">
        <v>-0.12512859500000001</v>
      </c>
      <c r="G15">
        <v>3.1994689E-2</v>
      </c>
      <c r="H15">
        <v>-8.2278181000000006E-2</v>
      </c>
      <c r="I15">
        <v>-7.6206726000000002E-2</v>
      </c>
      <c r="J15">
        <v>-3.8730005999999997E-2</v>
      </c>
      <c r="K15">
        <v>-0.77694580800000002</v>
      </c>
      <c r="L15">
        <v>-0.91553533300000001</v>
      </c>
      <c r="M15">
        <v>-0.96148160800000004</v>
      </c>
      <c r="N15">
        <v>-0.93769315600000003</v>
      </c>
      <c r="O15">
        <v>-0.99842487099999999</v>
      </c>
      <c r="P15">
        <v>-0.95522329800000005</v>
      </c>
      <c r="Q15">
        <v>-1.02763169</v>
      </c>
      <c r="R15">
        <v>-0.94904440599999995</v>
      </c>
      <c r="S15">
        <v>-0.969375451</v>
      </c>
    </row>
    <row r="16" spans="1:21">
      <c r="A16" t="s">
        <v>14</v>
      </c>
      <c r="B16" s="2" t="s">
        <v>13</v>
      </c>
      <c r="C16">
        <v>-7.1210052999999995E-2</v>
      </c>
      <c r="D16">
        <v>0.280441775</v>
      </c>
      <c r="E16">
        <v>0.113717335</v>
      </c>
      <c r="F16">
        <v>8.4246651000000006E-2</v>
      </c>
      <c r="G16">
        <v>5.8882083000000002E-2</v>
      </c>
      <c r="H16">
        <v>7.6495070999999998E-2</v>
      </c>
      <c r="I16">
        <v>3.7449555000000002E-2</v>
      </c>
      <c r="J16">
        <v>5.6011667000000001E-2</v>
      </c>
      <c r="K16">
        <v>1.6436346000000001E-2</v>
      </c>
      <c r="L16">
        <v>1.3044415E-2</v>
      </c>
      <c r="M16">
        <v>8.1437130000000003E-3</v>
      </c>
      <c r="N16">
        <v>5.0140257000000001E-2</v>
      </c>
      <c r="O16">
        <v>5.1939608999999998E-2</v>
      </c>
      <c r="P16">
        <v>7.0758946000000003E-2</v>
      </c>
      <c r="Q16">
        <v>4.7449136000000003E-2</v>
      </c>
      <c r="R16">
        <v>2.2129877999999999E-2</v>
      </c>
      <c r="S16">
        <v>1.396874E-3</v>
      </c>
      <c r="T16">
        <v>2.8252368999999999E-2</v>
      </c>
      <c r="U16">
        <v>7.1674939999999999E-3</v>
      </c>
    </row>
    <row r="17" spans="1:72">
      <c r="A17" t="s">
        <v>15</v>
      </c>
      <c r="B17" s="2" t="s">
        <v>13</v>
      </c>
      <c r="C17">
        <v>0.443717158</v>
      </c>
      <c r="D17">
        <v>0.39249896000000001</v>
      </c>
      <c r="E17">
        <v>9.1541275000000005E-2</v>
      </c>
      <c r="F17">
        <v>3.3615508000000002E-2</v>
      </c>
      <c r="G17">
        <v>3.3095912999999998E-2</v>
      </c>
      <c r="H17">
        <v>9.2822030999999999E-2</v>
      </c>
      <c r="I17">
        <v>0.115138962</v>
      </c>
      <c r="J17">
        <v>2.3671839E-2</v>
      </c>
      <c r="K17">
        <v>2.6593570000000002E-3</v>
      </c>
      <c r="L17">
        <v>-3.5604523999999999E-2</v>
      </c>
      <c r="M17">
        <v>0.22064255099999999</v>
      </c>
      <c r="N17">
        <v>5.5659612999999997E-2</v>
      </c>
      <c r="O17">
        <v>-1.5092872E-2</v>
      </c>
      <c r="P17">
        <v>-4.5603103999999998E-2</v>
      </c>
      <c r="Q17">
        <v>-0.106492456</v>
      </c>
      <c r="R17">
        <v>-9.1224358000000005E-2</v>
      </c>
      <c r="S17">
        <v>-0.118357671</v>
      </c>
      <c r="T17">
        <v>-0.141833602</v>
      </c>
      <c r="U17">
        <v>-0.11615842999999999</v>
      </c>
    </row>
    <row r="18" spans="1:72">
      <c r="A18" t="s">
        <v>16</v>
      </c>
      <c r="B18" s="2" t="s">
        <v>13</v>
      </c>
      <c r="C18">
        <v>-2.5656861999999999E-2</v>
      </c>
      <c r="D18">
        <v>1.5343272E-2</v>
      </c>
      <c r="E18">
        <v>0.19574364399999999</v>
      </c>
      <c r="F18">
        <v>0.18960908500000001</v>
      </c>
      <c r="G18">
        <v>0.187573938</v>
      </c>
      <c r="H18">
        <v>0.14603192500000001</v>
      </c>
      <c r="I18">
        <v>0.213950417</v>
      </c>
      <c r="J18">
        <v>0.20468096499999999</v>
      </c>
      <c r="K18">
        <v>0.21433421699999999</v>
      </c>
      <c r="L18">
        <v>0.26944098700000002</v>
      </c>
      <c r="M18">
        <v>9.8228062000000005E-2</v>
      </c>
      <c r="N18">
        <v>0.22196089799999999</v>
      </c>
      <c r="O18">
        <v>0.18502347699999999</v>
      </c>
      <c r="P18">
        <v>0.30049363299999998</v>
      </c>
      <c r="Q18">
        <v>0.420985832</v>
      </c>
      <c r="R18">
        <v>0.77270441400000001</v>
      </c>
      <c r="S18">
        <v>0.76841316199999998</v>
      </c>
      <c r="T18">
        <v>0.75805035399999998</v>
      </c>
      <c r="U18">
        <v>0.715584785</v>
      </c>
    </row>
    <row r="19" spans="1:72">
      <c r="A19" t="s">
        <v>17</v>
      </c>
      <c r="B19" s="2" t="s">
        <v>18</v>
      </c>
      <c r="C19">
        <v>-0.33968736700000002</v>
      </c>
      <c r="D19">
        <v>0.360301973</v>
      </c>
      <c r="E19">
        <v>-0.45040227300000002</v>
      </c>
      <c r="F19">
        <v>-0.13076899</v>
      </c>
      <c r="G19">
        <v>0.14264049000000001</v>
      </c>
      <c r="H19">
        <v>0.371931552</v>
      </c>
      <c r="I19">
        <v>0.37016813500000001</v>
      </c>
      <c r="J19">
        <v>0.37527199999999999</v>
      </c>
      <c r="K19">
        <v>6.1748878E-2</v>
      </c>
      <c r="L19">
        <v>7.1108505000000002E-2</v>
      </c>
      <c r="M19">
        <v>-3.1274191E-2</v>
      </c>
      <c r="N19">
        <v>1.261134E-2</v>
      </c>
      <c r="O19">
        <v>6.5266930000000001E-3</v>
      </c>
      <c r="P19">
        <v>-9.1535920000000003E-3</v>
      </c>
      <c r="Q19">
        <v>8.4149940000000003E-3</v>
      </c>
      <c r="R19">
        <v>4.1586719000000001E-2</v>
      </c>
      <c r="S19">
        <v>-1.5036532E-2</v>
      </c>
      <c r="T19">
        <v>-1.1660296000000001E-2</v>
      </c>
      <c r="U19">
        <v>-5.0417583000000002E-2</v>
      </c>
    </row>
    <row r="20" spans="1:72">
      <c r="A20" t="s">
        <v>19</v>
      </c>
      <c r="B20" s="2" t="s">
        <v>18</v>
      </c>
      <c r="C20">
        <v>-0.37765348900000001</v>
      </c>
      <c r="D20">
        <v>-0.63099608500000004</v>
      </c>
      <c r="E20">
        <v>0.56741481999999999</v>
      </c>
      <c r="F20">
        <v>0.49344136300000002</v>
      </c>
      <c r="G20">
        <v>0.53577449499999996</v>
      </c>
      <c r="H20">
        <v>0.51342460499999998</v>
      </c>
      <c r="I20">
        <v>0.31255906900000002</v>
      </c>
      <c r="J20">
        <v>0.48195349900000001</v>
      </c>
      <c r="K20">
        <v>0.21622467400000001</v>
      </c>
      <c r="L20">
        <v>0.21435817900000001</v>
      </c>
      <c r="M20">
        <v>0.19803806500000001</v>
      </c>
      <c r="N20">
        <v>0.134495912</v>
      </c>
      <c r="O20">
        <v>0.122617673</v>
      </c>
      <c r="P20">
        <v>0.42118583199999998</v>
      </c>
      <c r="Q20">
        <v>0.39097005200000001</v>
      </c>
      <c r="R20">
        <v>0.388982416</v>
      </c>
      <c r="S20">
        <v>0.38012395999999998</v>
      </c>
      <c r="T20">
        <v>0.40638661399999998</v>
      </c>
      <c r="U20">
        <v>0.47365646500000003</v>
      </c>
    </row>
    <row r="21" spans="1:72">
      <c r="A21" t="s">
        <v>20</v>
      </c>
      <c r="B21" s="2" t="s">
        <v>18</v>
      </c>
      <c r="C21">
        <v>0.15490420299999999</v>
      </c>
      <c r="D21">
        <v>0.150972306</v>
      </c>
      <c r="E21">
        <v>-4.4549235E-2</v>
      </c>
      <c r="F21">
        <v>3.0798282999999999E-2</v>
      </c>
      <c r="G21">
        <v>0.104842981</v>
      </c>
      <c r="H21">
        <v>8.7371509999999999E-2</v>
      </c>
      <c r="I21">
        <v>0.110695329</v>
      </c>
      <c r="J21">
        <v>7.5923142999999998E-2</v>
      </c>
      <c r="K21">
        <v>7.2905151000000001E-2</v>
      </c>
      <c r="L21">
        <v>8.2240453000000005E-2</v>
      </c>
      <c r="M21">
        <v>0.196359846</v>
      </c>
      <c r="N21">
        <v>0.22939551899999999</v>
      </c>
      <c r="O21">
        <v>0.22996375899999999</v>
      </c>
      <c r="P21">
        <v>0.13011906500000001</v>
      </c>
      <c r="Q21">
        <v>0.200514257</v>
      </c>
      <c r="R21">
        <v>0.139093411</v>
      </c>
      <c r="S21">
        <v>-0.23887824799999999</v>
      </c>
      <c r="T21">
        <v>-0.24531051700000001</v>
      </c>
      <c r="U21">
        <v>-0.25358609599999998</v>
      </c>
    </row>
    <row r="22" spans="1:72">
      <c r="A22" t="s">
        <v>21</v>
      </c>
      <c r="B22" s="2" t="s">
        <v>18</v>
      </c>
      <c r="C22">
        <v>-0.28553694600000001</v>
      </c>
      <c r="D22">
        <v>-6.7923964000000003E-2</v>
      </c>
      <c r="E22">
        <v>0.148990136</v>
      </c>
      <c r="F22">
        <v>-2.4025463E-2</v>
      </c>
      <c r="G22">
        <v>-3.1245493999999999E-2</v>
      </c>
      <c r="H22">
        <v>0.20006595099999999</v>
      </c>
      <c r="I22">
        <v>0.23065437499999999</v>
      </c>
      <c r="J22">
        <v>0.19525922900000001</v>
      </c>
      <c r="K22">
        <v>-4.4702709999999996E-3</v>
      </c>
      <c r="L22">
        <v>-4.7898660000000003E-3</v>
      </c>
      <c r="M22">
        <v>8.9976838000000003E-2</v>
      </c>
      <c r="N22">
        <v>0.123937955</v>
      </c>
      <c r="O22">
        <v>0.12221031</v>
      </c>
      <c r="P22">
        <v>0.144386717</v>
      </c>
      <c r="Q22">
        <v>0.12841814300000001</v>
      </c>
      <c r="R22">
        <v>0.13460393500000001</v>
      </c>
      <c r="S22">
        <v>0.145176895</v>
      </c>
      <c r="T22">
        <v>0.16105813799999999</v>
      </c>
      <c r="U22">
        <v>0.26602964000000001</v>
      </c>
    </row>
    <row r="25" spans="1:72">
      <c r="A25" t="s">
        <v>22</v>
      </c>
    </row>
    <row r="26" spans="1:72">
      <c r="AA26">
        <v>1</v>
      </c>
      <c r="AB26">
        <v>2</v>
      </c>
      <c r="AC26">
        <v>3</v>
      </c>
      <c r="AD26">
        <v>4</v>
      </c>
      <c r="AE26">
        <v>5</v>
      </c>
      <c r="AF26">
        <v>6</v>
      </c>
      <c r="AG26">
        <v>7</v>
      </c>
      <c r="AH26">
        <v>8</v>
      </c>
      <c r="AI26">
        <v>9</v>
      </c>
      <c r="AJ26">
        <v>10</v>
      </c>
      <c r="AK26">
        <v>11</v>
      </c>
      <c r="AL26">
        <v>12</v>
      </c>
      <c r="AM26">
        <v>13</v>
      </c>
      <c r="AN26">
        <v>14</v>
      </c>
      <c r="AO26">
        <v>15</v>
      </c>
      <c r="AP26">
        <v>16</v>
      </c>
      <c r="AQ26">
        <v>17</v>
      </c>
      <c r="AR26">
        <v>18</v>
      </c>
      <c r="AS26">
        <v>19</v>
      </c>
      <c r="AT26">
        <v>20</v>
      </c>
      <c r="AU26">
        <v>21</v>
      </c>
      <c r="AZ26">
        <v>1</v>
      </c>
      <c r="BA26">
        <v>2</v>
      </c>
      <c r="BB26">
        <v>3</v>
      </c>
      <c r="BC26">
        <v>4</v>
      </c>
      <c r="BD26">
        <v>5</v>
      </c>
      <c r="BE26">
        <v>6</v>
      </c>
      <c r="BF26">
        <v>7</v>
      </c>
      <c r="BG26">
        <v>8</v>
      </c>
      <c r="BH26">
        <v>9</v>
      </c>
      <c r="BI26">
        <v>10</v>
      </c>
      <c r="BJ26">
        <v>11</v>
      </c>
      <c r="BK26">
        <v>12</v>
      </c>
      <c r="BL26">
        <v>13</v>
      </c>
      <c r="BM26">
        <v>14</v>
      </c>
      <c r="BN26">
        <v>15</v>
      </c>
      <c r="BO26">
        <v>16</v>
      </c>
      <c r="BP26">
        <v>17</v>
      </c>
      <c r="BQ26">
        <v>18</v>
      </c>
      <c r="BR26">
        <v>19</v>
      </c>
      <c r="BS26">
        <v>20</v>
      </c>
      <c r="BT26">
        <v>21</v>
      </c>
    </row>
    <row r="27" spans="1:72">
      <c r="C27" s="24" t="s">
        <v>194</v>
      </c>
      <c r="D27" s="24" t="s">
        <v>193</v>
      </c>
      <c r="E27" s="24" t="s">
        <v>192</v>
      </c>
      <c r="F27" s="24" t="s">
        <v>191</v>
      </c>
      <c r="G27" s="24" t="s">
        <v>190</v>
      </c>
      <c r="H27" s="24" t="s">
        <v>189</v>
      </c>
      <c r="I27" s="24" t="s">
        <v>188</v>
      </c>
      <c r="J27" s="24" t="s">
        <v>187</v>
      </c>
      <c r="K27" s="24" t="s">
        <v>186</v>
      </c>
      <c r="L27" s="24" t="s">
        <v>185</v>
      </c>
      <c r="M27" s="24" t="s">
        <v>184</v>
      </c>
      <c r="N27" s="24" t="s">
        <v>183</v>
      </c>
      <c r="O27" s="24" t="s">
        <v>182</v>
      </c>
      <c r="P27" s="24" t="s">
        <v>181</v>
      </c>
      <c r="Q27" s="24" t="s">
        <v>180</v>
      </c>
      <c r="R27" s="24" t="s">
        <v>179</v>
      </c>
      <c r="S27" s="24" t="s">
        <v>178</v>
      </c>
      <c r="T27" s="24" t="s">
        <v>177</v>
      </c>
      <c r="U27" s="24" t="s">
        <v>176</v>
      </c>
      <c r="Z27">
        <v>1000</v>
      </c>
      <c r="AA27">
        <v>-0.14366847724999998</v>
      </c>
      <c r="AB27">
        <v>-0.55894116724999998</v>
      </c>
      <c r="AC27">
        <v>-0.36574283399999996</v>
      </c>
      <c r="AD27">
        <v>-0.13730064549999998</v>
      </c>
      <c r="AE27">
        <v>-4.8512911000000006E-2</v>
      </c>
      <c r="AF27">
        <v>-2.7795568E-2</v>
      </c>
      <c r="AG27">
        <v>-2.939339975E-2</v>
      </c>
      <c r="AH27">
        <v>-4.7330338999999999E-2</v>
      </c>
      <c r="AI27">
        <v>-3.4147912250000002E-2</v>
      </c>
      <c r="AJ27">
        <v>-0.16737954349999998</v>
      </c>
      <c r="AK27">
        <v>-0.34617872899999996</v>
      </c>
      <c r="AL27">
        <v>-0.49237355699999996</v>
      </c>
      <c r="AM27">
        <v>-0.65167233600000007</v>
      </c>
      <c r="AN27">
        <v>-0.51322918500000003</v>
      </c>
      <c r="AO27">
        <v>-0.52627030199999991</v>
      </c>
      <c r="AP27">
        <v>-0.4554425866666667</v>
      </c>
      <c r="AQ27">
        <v>-0.45256338933333334</v>
      </c>
      <c r="AR27" t="s">
        <v>81</v>
      </c>
      <c r="AS27">
        <v>-0.58600982700000004</v>
      </c>
      <c r="AT27" t="s">
        <v>82</v>
      </c>
      <c r="AU27">
        <v>-0.48609217066666671</v>
      </c>
      <c r="AY27">
        <v>1000</v>
      </c>
      <c r="AZ27">
        <v>-0.14366847724999998</v>
      </c>
      <c r="BA27">
        <v>-0.55894116724999998</v>
      </c>
      <c r="BB27">
        <v>-0.36574283399999996</v>
      </c>
      <c r="BC27">
        <v>-0.13730064549999998</v>
      </c>
      <c r="BD27">
        <v>-4.8512911000000006E-2</v>
      </c>
      <c r="BE27">
        <v>-2.7795568E-2</v>
      </c>
      <c r="BF27">
        <v>-2.939339975E-2</v>
      </c>
      <c r="BG27">
        <v>-4.7330338999999999E-2</v>
      </c>
      <c r="BH27">
        <v>-3.4147912250000002E-2</v>
      </c>
      <c r="BI27">
        <v>-0.16737954349999998</v>
      </c>
      <c r="BJ27">
        <v>-0.34617872899999996</v>
      </c>
      <c r="BK27">
        <v>-0.49237355699999996</v>
      </c>
      <c r="BL27">
        <v>-0.65167233600000007</v>
      </c>
      <c r="BM27">
        <v>-0.51322918500000003</v>
      </c>
      <c r="BN27">
        <v>-0.52627030199999991</v>
      </c>
      <c r="BO27">
        <v>-0.4554425866666667</v>
      </c>
      <c r="BP27">
        <v>-0.45256338933333334</v>
      </c>
      <c r="BR27">
        <v>-0.58600982700000004</v>
      </c>
      <c r="BT27">
        <v>-0.48609217066666671</v>
      </c>
    </row>
    <row r="28" spans="1:72">
      <c r="B28" s="2">
        <v>1000</v>
      </c>
      <c r="C28">
        <f>AVERAGE(C3:C6)</f>
        <v>-0.14366847724999998</v>
      </c>
      <c r="D28">
        <f t="shared" ref="D28:U28" si="0">AVERAGE(D3:D6)</f>
        <v>-0.55894116724999998</v>
      </c>
      <c r="E28">
        <f t="shared" si="0"/>
        <v>-0.36574283399999996</v>
      </c>
      <c r="F28">
        <f t="shared" si="0"/>
        <v>-0.13730064549999998</v>
      </c>
      <c r="G28">
        <f t="shared" si="0"/>
        <v>-4.8512911000000006E-2</v>
      </c>
      <c r="H28">
        <f t="shared" si="0"/>
        <v>-2.7795568E-2</v>
      </c>
      <c r="I28">
        <f t="shared" si="0"/>
        <v>-2.939339975E-2</v>
      </c>
      <c r="J28">
        <f t="shared" si="0"/>
        <v>-4.7330338999999999E-2</v>
      </c>
      <c r="K28">
        <f t="shared" si="0"/>
        <v>-3.4147912250000002E-2</v>
      </c>
      <c r="L28">
        <f t="shared" si="0"/>
        <v>-0.16737954349999998</v>
      </c>
      <c r="M28">
        <f t="shared" si="0"/>
        <v>-0.34617872899999996</v>
      </c>
      <c r="N28">
        <f t="shared" si="0"/>
        <v>-0.49237355699999996</v>
      </c>
      <c r="O28">
        <f t="shared" si="0"/>
        <v>-0.65167233600000007</v>
      </c>
      <c r="P28">
        <f t="shared" si="0"/>
        <v>-0.51322918500000003</v>
      </c>
      <c r="Q28">
        <f t="shared" si="0"/>
        <v>-0.52627030199999991</v>
      </c>
      <c r="R28">
        <f t="shared" si="0"/>
        <v>-0.4554425866666667</v>
      </c>
      <c r="S28">
        <f t="shared" si="0"/>
        <v>-0.45256338933333334</v>
      </c>
      <c r="T28">
        <f t="shared" si="0"/>
        <v>-0.58600982700000004</v>
      </c>
      <c r="U28">
        <f t="shared" si="0"/>
        <v>-0.48609217066666671</v>
      </c>
      <c r="Z28">
        <v>1008</v>
      </c>
      <c r="AA28">
        <v>-7.4981167500000057E-3</v>
      </c>
      <c r="AB28">
        <v>0.32119731299999998</v>
      </c>
      <c r="AC28">
        <v>9.418162699999999E-2</v>
      </c>
      <c r="AD28">
        <v>0.207624432</v>
      </c>
      <c r="AE28">
        <v>0.14661908225</v>
      </c>
      <c r="AF28">
        <v>2.9985817750000001E-2</v>
      </c>
      <c r="AG28">
        <v>0.13880455175</v>
      </c>
      <c r="AH28">
        <v>0.13718211675</v>
      </c>
      <c r="AI28">
        <v>0.15957158275</v>
      </c>
      <c r="AJ28">
        <v>0.13937878225</v>
      </c>
      <c r="AK28">
        <v>9.1437719000000001E-2</v>
      </c>
      <c r="AL28">
        <v>0.122209811</v>
      </c>
      <c r="AM28">
        <v>0.24341978124999997</v>
      </c>
      <c r="AN28">
        <v>0.28121239050000002</v>
      </c>
      <c r="AO28">
        <v>0.29725286574999998</v>
      </c>
      <c r="AP28">
        <v>0.38609018325</v>
      </c>
      <c r="AQ28">
        <v>0.37834256574999997</v>
      </c>
      <c r="AS28">
        <v>0.40120680424999999</v>
      </c>
      <c r="AU28">
        <v>0.45619059725</v>
      </c>
      <c r="AY28">
        <v>1008</v>
      </c>
      <c r="AZ28">
        <v>-7.4981167500000057E-3</v>
      </c>
      <c r="BA28">
        <v>0.32119731299999998</v>
      </c>
      <c r="BB28">
        <v>9.418162699999999E-2</v>
      </c>
      <c r="BC28">
        <v>0.207624432</v>
      </c>
      <c r="BD28">
        <v>0.14661908225</v>
      </c>
      <c r="BE28">
        <v>2.9985817750000001E-2</v>
      </c>
      <c r="BF28">
        <v>0.13880455175</v>
      </c>
      <c r="BG28">
        <v>0.13718211675</v>
      </c>
      <c r="BH28">
        <v>0.15957158275</v>
      </c>
      <c r="BI28">
        <v>0.13937878225</v>
      </c>
      <c r="BJ28">
        <v>9.1437719000000001E-2</v>
      </c>
      <c r="BK28">
        <v>0.122209811</v>
      </c>
      <c r="BL28">
        <v>0.24341978124999997</v>
      </c>
      <c r="BM28">
        <v>0.28121239050000002</v>
      </c>
      <c r="BN28">
        <v>0.29725286574999998</v>
      </c>
      <c r="BO28">
        <v>0.38609018325</v>
      </c>
      <c r="BP28">
        <v>0.37834256574999997</v>
      </c>
      <c r="BR28">
        <v>0.40120680424999999</v>
      </c>
      <c r="BT28">
        <v>0.45619059725</v>
      </c>
    </row>
    <row r="29" spans="1:72">
      <c r="B29" s="2">
        <v>1008</v>
      </c>
      <c r="C29">
        <f>AVERAGE(C7:C10)</f>
        <v>-7.4981167500000057E-3</v>
      </c>
      <c r="D29">
        <f t="shared" ref="D29:U29" si="1">AVERAGE(D7:D10)</f>
        <v>0.32119731299999998</v>
      </c>
      <c r="E29">
        <f t="shared" si="1"/>
        <v>9.418162699999999E-2</v>
      </c>
      <c r="F29">
        <f t="shared" si="1"/>
        <v>0.207624432</v>
      </c>
      <c r="G29">
        <f t="shared" si="1"/>
        <v>0.14661908225</v>
      </c>
      <c r="H29">
        <f t="shared" si="1"/>
        <v>2.9985817750000001E-2</v>
      </c>
      <c r="I29">
        <f t="shared" si="1"/>
        <v>0.13880455175</v>
      </c>
      <c r="J29">
        <f t="shared" si="1"/>
        <v>0.13718211675</v>
      </c>
      <c r="K29">
        <f t="shared" si="1"/>
        <v>0.15957158275</v>
      </c>
      <c r="L29">
        <f t="shared" si="1"/>
        <v>0.13937878225</v>
      </c>
      <c r="M29">
        <f t="shared" si="1"/>
        <v>9.1437719000000001E-2</v>
      </c>
      <c r="N29">
        <f t="shared" si="1"/>
        <v>0.122209811</v>
      </c>
      <c r="O29">
        <f t="shared" si="1"/>
        <v>0.24341978124999997</v>
      </c>
      <c r="P29">
        <f t="shared" si="1"/>
        <v>0.28121239050000002</v>
      </c>
      <c r="Q29">
        <f t="shared" si="1"/>
        <v>0.29725286574999998</v>
      </c>
      <c r="R29">
        <f t="shared" si="1"/>
        <v>0.38609018325</v>
      </c>
      <c r="S29">
        <f t="shared" si="1"/>
        <v>0.37834256574999997</v>
      </c>
      <c r="T29">
        <f t="shared" si="1"/>
        <v>0.40120680424999999</v>
      </c>
      <c r="U29">
        <f t="shared" si="1"/>
        <v>0.45619059725</v>
      </c>
      <c r="Z29">
        <v>1020</v>
      </c>
      <c r="AA29">
        <v>-0.16034813849999999</v>
      </c>
      <c r="AB29">
        <v>-0.25252988375000002</v>
      </c>
      <c r="AC29">
        <v>-8.100687325E-2</v>
      </c>
      <c r="AD29">
        <v>-0.14434049574999999</v>
      </c>
      <c r="AE29">
        <v>-0.1231518365</v>
      </c>
      <c r="AF29">
        <v>-6.7245470999999987E-2</v>
      </c>
      <c r="AG29">
        <v>-2.3510960750000011E-2</v>
      </c>
      <c r="AH29">
        <v>1.1969833499999999E-2</v>
      </c>
      <c r="AI29">
        <v>5.68700065E-2</v>
      </c>
      <c r="AJ29">
        <v>1.2087074E-2</v>
      </c>
      <c r="AK29">
        <v>4.1714565750000002E-2</v>
      </c>
      <c r="AL29">
        <v>2.5244210250000003E-2</v>
      </c>
      <c r="AM29">
        <v>0.18533158399999999</v>
      </c>
      <c r="AN29">
        <v>0.18610940174999999</v>
      </c>
      <c r="AO29">
        <v>0.13367644625</v>
      </c>
      <c r="AP29">
        <v>2.4294541000000003E-2</v>
      </c>
      <c r="AQ29">
        <v>1.1704304999999998E-3</v>
      </c>
      <c r="AR29" t="s">
        <v>81</v>
      </c>
      <c r="AS29">
        <v>1.9704959250000011E-2</v>
      </c>
      <c r="AU29">
        <v>-5.9367932500000043E-3</v>
      </c>
      <c r="AY29">
        <v>1020</v>
      </c>
      <c r="AZ29">
        <v>-0.16034813849999999</v>
      </c>
      <c r="BA29">
        <v>-0.25252988375000002</v>
      </c>
      <c r="BB29">
        <v>-8.100687325E-2</v>
      </c>
      <c r="BC29">
        <v>-0.14434049574999999</v>
      </c>
      <c r="BD29">
        <v>-0.1231518365</v>
      </c>
      <c r="BE29">
        <v>-6.7245470999999987E-2</v>
      </c>
      <c r="BF29">
        <v>-2.3510960750000011E-2</v>
      </c>
      <c r="BG29">
        <v>1.1969833499999999E-2</v>
      </c>
      <c r="BH29">
        <v>5.68700065E-2</v>
      </c>
      <c r="BI29">
        <v>1.2087074E-2</v>
      </c>
      <c r="BJ29">
        <v>4.1714565750000002E-2</v>
      </c>
      <c r="BK29">
        <v>2.5244210250000003E-2</v>
      </c>
      <c r="BL29">
        <v>0.18533158399999999</v>
      </c>
      <c r="BM29">
        <v>0.18610940174999999</v>
      </c>
      <c r="BN29">
        <v>0.13367644625</v>
      </c>
      <c r="BO29">
        <v>2.4294541000000003E-2</v>
      </c>
      <c r="BP29">
        <v>1.1704304999999998E-3</v>
      </c>
      <c r="BR29">
        <v>1.9704959250000011E-2</v>
      </c>
      <c r="BT29">
        <v>-5.9367932500000043E-3</v>
      </c>
    </row>
    <row r="30" spans="1:72">
      <c r="B30" s="2">
        <v>1020</v>
      </c>
      <c r="C30">
        <f>AVERAGE(C11:C14)</f>
        <v>-0.16034813849999999</v>
      </c>
      <c r="D30">
        <f t="shared" ref="D30:U30" si="2">AVERAGE(D11:D14)</f>
        <v>-0.25252988375000002</v>
      </c>
      <c r="E30">
        <f t="shared" si="2"/>
        <v>-8.100687325E-2</v>
      </c>
      <c r="F30">
        <f t="shared" si="2"/>
        <v>-0.14434049574999999</v>
      </c>
      <c r="G30">
        <f t="shared" si="2"/>
        <v>-0.1231518365</v>
      </c>
      <c r="H30">
        <f t="shared" si="2"/>
        <v>-6.7245470999999987E-2</v>
      </c>
      <c r="I30">
        <f t="shared" si="2"/>
        <v>-2.3510960750000011E-2</v>
      </c>
      <c r="J30">
        <f t="shared" si="2"/>
        <v>1.1969833499999999E-2</v>
      </c>
      <c r="K30">
        <f t="shared" si="2"/>
        <v>5.68700065E-2</v>
      </c>
      <c r="L30">
        <f t="shared" si="2"/>
        <v>1.2087074E-2</v>
      </c>
      <c r="M30">
        <f t="shared" si="2"/>
        <v>4.1714565750000002E-2</v>
      </c>
      <c r="N30">
        <f t="shared" si="2"/>
        <v>2.5244210250000003E-2</v>
      </c>
      <c r="O30">
        <f t="shared" si="2"/>
        <v>0.18533158399999999</v>
      </c>
      <c r="P30">
        <f t="shared" si="2"/>
        <v>0.18610940174999999</v>
      </c>
      <c r="Q30">
        <f t="shared" si="2"/>
        <v>0.13367644625</v>
      </c>
      <c r="R30">
        <f t="shared" si="2"/>
        <v>2.4294541000000003E-2</v>
      </c>
      <c r="S30">
        <f t="shared" si="2"/>
        <v>1.1704304999999998E-3</v>
      </c>
      <c r="T30">
        <f t="shared" si="2"/>
        <v>1.9704959250000011E-2</v>
      </c>
      <c r="U30">
        <f t="shared" si="2"/>
        <v>-5.9367932500000043E-3</v>
      </c>
      <c r="Z30" t="s">
        <v>13</v>
      </c>
      <c r="AA30">
        <v>7.4042942499999995E-3</v>
      </c>
      <c r="AB30">
        <v>0.17022503849999998</v>
      </c>
      <c r="AC30">
        <v>-0.10354099524999999</v>
      </c>
      <c r="AD30">
        <v>4.5585662250000006E-2</v>
      </c>
      <c r="AE30">
        <v>7.7886655750000006E-2</v>
      </c>
      <c r="AF30">
        <v>5.82677115E-2</v>
      </c>
      <c r="AG30">
        <v>7.2583052000000009E-2</v>
      </c>
      <c r="AH30">
        <v>6.1408616249999999E-2</v>
      </c>
      <c r="AI30">
        <v>-0.13587897200000001</v>
      </c>
      <c r="AJ30">
        <v>-0.16716361375</v>
      </c>
      <c r="AK30">
        <v>-0.15861682050000001</v>
      </c>
      <c r="AL30">
        <v>-0.15248309700000001</v>
      </c>
      <c r="AM30">
        <v>-0.19413866424999998</v>
      </c>
      <c r="AN30">
        <v>-0.15739345575000002</v>
      </c>
      <c r="AO30">
        <v>-0.16642229450000001</v>
      </c>
      <c r="AP30">
        <v>-6.1358618000000004E-2</v>
      </c>
      <c r="AQ30">
        <v>-7.9480771500000019E-2</v>
      </c>
      <c r="AR30" t="s">
        <v>81</v>
      </c>
      <c r="AS30">
        <v>0.21482304033333333</v>
      </c>
      <c r="AU30">
        <v>0.20219794966666668</v>
      </c>
      <c r="AY30" t="s">
        <v>13</v>
      </c>
      <c r="AZ30">
        <v>7.4042942499999995E-3</v>
      </c>
      <c r="BA30">
        <v>0.17022503849999998</v>
      </c>
      <c r="BB30">
        <v>-0.10354099524999999</v>
      </c>
      <c r="BC30">
        <v>4.5585662250000006E-2</v>
      </c>
      <c r="BD30">
        <v>7.7886655750000006E-2</v>
      </c>
      <c r="BE30">
        <v>5.82677115E-2</v>
      </c>
      <c r="BF30">
        <v>7.2583052000000009E-2</v>
      </c>
      <c r="BG30">
        <v>6.1408616249999999E-2</v>
      </c>
      <c r="BH30">
        <v>-0.13587897200000001</v>
      </c>
      <c r="BI30">
        <v>-0.16716361375</v>
      </c>
      <c r="BJ30">
        <v>-0.15861682050000001</v>
      </c>
      <c r="BK30">
        <v>-0.15248309700000001</v>
      </c>
      <c r="BL30">
        <v>-0.19413866424999998</v>
      </c>
      <c r="BM30">
        <v>-0.15739345575000002</v>
      </c>
      <c r="BN30">
        <v>-0.16642229450000001</v>
      </c>
      <c r="BO30">
        <v>-6.1358618000000004E-2</v>
      </c>
      <c r="BP30">
        <v>-7.9480771500000019E-2</v>
      </c>
      <c r="BR30">
        <v>0.21482304033333333</v>
      </c>
      <c r="BT30">
        <v>0.20219794966666668</v>
      </c>
    </row>
    <row r="31" spans="1:72">
      <c r="B31" s="2" t="s">
        <v>13</v>
      </c>
      <c r="C31">
        <f>AVERAGE(C15:C18)</f>
        <v>7.4042942499999995E-3</v>
      </c>
      <c r="D31">
        <f t="shared" ref="D31:U31" si="3">AVERAGE(D15:D18)</f>
        <v>0.17022503849999998</v>
      </c>
      <c r="E31">
        <f t="shared" si="3"/>
        <v>-0.10354099524999999</v>
      </c>
      <c r="F31">
        <f t="shared" si="3"/>
        <v>4.5585662250000006E-2</v>
      </c>
      <c r="G31">
        <f t="shared" si="3"/>
        <v>7.7886655750000006E-2</v>
      </c>
      <c r="H31">
        <f t="shared" si="3"/>
        <v>5.82677115E-2</v>
      </c>
      <c r="I31">
        <f t="shared" si="3"/>
        <v>7.2583052000000009E-2</v>
      </c>
      <c r="J31">
        <f t="shared" si="3"/>
        <v>6.1408616249999999E-2</v>
      </c>
      <c r="K31">
        <f t="shared" si="3"/>
        <v>-0.13587897200000001</v>
      </c>
      <c r="L31">
        <f t="shared" si="3"/>
        <v>-0.16716361375</v>
      </c>
      <c r="M31">
        <f t="shared" si="3"/>
        <v>-0.15861682050000001</v>
      </c>
      <c r="N31">
        <f t="shared" si="3"/>
        <v>-0.15248309700000001</v>
      </c>
      <c r="O31">
        <f t="shared" si="3"/>
        <v>-0.19413866424999998</v>
      </c>
      <c r="P31">
        <f t="shared" si="3"/>
        <v>-0.15739345575000002</v>
      </c>
      <c r="Q31">
        <f t="shared" si="3"/>
        <v>-0.16642229450000001</v>
      </c>
      <c r="R31">
        <f t="shared" si="3"/>
        <v>-6.1358618000000004E-2</v>
      </c>
      <c r="S31">
        <f t="shared" si="3"/>
        <v>-7.9480771500000019E-2</v>
      </c>
      <c r="T31">
        <f t="shared" si="3"/>
        <v>0.21482304033333333</v>
      </c>
      <c r="U31">
        <f t="shared" si="3"/>
        <v>0.20219794966666668</v>
      </c>
      <c r="Z31" t="s">
        <v>18</v>
      </c>
      <c r="AA31">
        <v>-0.21199339975000003</v>
      </c>
      <c r="AB31">
        <v>-4.6911442500000011E-2</v>
      </c>
      <c r="AC31">
        <v>5.5363361999999992E-2</v>
      </c>
      <c r="AD31">
        <v>9.2361298249999987E-2</v>
      </c>
      <c r="AE31">
        <v>0.188003118</v>
      </c>
      <c r="AF31">
        <v>0.29319840449999995</v>
      </c>
      <c r="AG31">
        <v>0.25601922700000002</v>
      </c>
      <c r="AH31">
        <v>0.28210196775000002</v>
      </c>
      <c r="AI31">
        <v>8.6602107999999997E-2</v>
      </c>
      <c r="AJ31">
        <v>9.072931775000001E-2</v>
      </c>
      <c r="AK31">
        <v>0.11327513950000001</v>
      </c>
      <c r="AL31">
        <v>0.1251101815</v>
      </c>
      <c r="AM31">
        <v>0.12032960875</v>
      </c>
      <c r="AN31">
        <v>0.17163450549999998</v>
      </c>
      <c r="AO31">
        <v>0.18207936150000001</v>
      </c>
      <c r="AP31">
        <v>0.17606662025</v>
      </c>
      <c r="AQ31">
        <v>6.7846518750000001E-2</v>
      </c>
      <c r="AR31" t="s">
        <v>81</v>
      </c>
      <c r="AS31">
        <v>7.7618484749999994E-2</v>
      </c>
      <c r="AU31">
        <v>0.10892060650000002</v>
      </c>
      <c r="AY31" t="s">
        <v>18</v>
      </c>
      <c r="AZ31">
        <v>-0.21199339975000003</v>
      </c>
      <c r="BA31">
        <v>-4.6911442500000011E-2</v>
      </c>
      <c r="BB31">
        <v>5.5363361999999992E-2</v>
      </c>
      <c r="BC31">
        <v>9.2361298249999987E-2</v>
      </c>
      <c r="BD31">
        <v>0.188003118</v>
      </c>
      <c r="BE31">
        <v>0.29319840449999995</v>
      </c>
      <c r="BF31">
        <v>0.25601922700000002</v>
      </c>
      <c r="BG31">
        <v>0.28210196775000002</v>
      </c>
      <c r="BH31">
        <v>8.6602107999999997E-2</v>
      </c>
      <c r="BI31">
        <v>9.072931775000001E-2</v>
      </c>
      <c r="BJ31">
        <v>0.11327513950000001</v>
      </c>
      <c r="BK31">
        <v>0.1251101815</v>
      </c>
      <c r="BL31">
        <v>0.12032960875</v>
      </c>
      <c r="BM31">
        <v>0.17163450549999998</v>
      </c>
      <c r="BN31">
        <v>0.18207936150000001</v>
      </c>
      <c r="BO31">
        <v>0.17606662025</v>
      </c>
      <c r="BP31">
        <v>6.7846518750000001E-2</v>
      </c>
      <c r="BR31">
        <v>7.7618484749999994E-2</v>
      </c>
      <c r="BT31">
        <v>0.10892060650000002</v>
      </c>
    </row>
    <row r="32" spans="1:72">
      <c r="B32" s="2" t="s">
        <v>18</v>
      </c>
      <c r="C32">
        <f>AVERAGE(C19:C22)</f>
        <v>-0.21199339975000003</v>
      </c>
      <c r="D32">
        <f t="shared" ref="D32:U32" si="4">AVERAGE(D19:D22)</f>
        <v>-4.6911442500000011E-2</v>
      </c>
      <c r="E32">
        <f t="shared" si="4"/>
        <v>5.5363361999999992E-2</v>
      </c>
      <c r="F32">
        <f t="shared" si="4"/>
        <v>9.2361298249999987E-2</v>
      </c>
      <c r="G32">
        <f t="shared" si="4"/>
        <v>0.188003118</v>
      </c>
      <c r="H32">
        <f t="shared" si="4"/>
        <v>0.29319840449999995</v>
      </c>
      <c r="I32">
        <f t="shared" si="4"/>
        <v>0.25601922700000002</v>
      </c>
      <c r="J32">
        <f t="shared" si="4"/>
        <v>0.28210196775000002</v>
      </c>
      <c r="K32">
        <f t="shared" si="4"/>
        <v>8.6602107999999997E-2</v>
      </c>
      <c r="L32">
        <f t="shared" si="4"/>
        <v>9.072931775000001E-2</v>
      </c>
      <c r="M32">
        <f t="shared" si="4"/>
        <v>0.11327513950000001</v>
      </c>
      <c r="N32">
        <f t="shared" si="4"/>
        <v>0.1251101815</v>
      </c>
      <c r="O32">
        <f t="shared" si="4"/>
        <v>0.12032960875</v>
      </c>
      <c r="P32">
        <f t="shared" si="4"/>
        <v>0.17163450549999998</v>
      </c>
      <c r="Q32">
        <f t="shared" si="4"/>
        <v>0.18207936150000001</v>
      </c>
      <c r="R32">
        <f t="shared" si="4"/>
        <v>0.17606662025</v>
      </c>
      <c r="S32">
        <f t="shared" si="4"/>
        <v>6.7846518750000001E-2</v>
      </c>
      <c r="T32">
        <f t="shared" si="4"/>
        <v>7.7618484749999994E-2</v>
      </c>
      <c r="U32">
        <f t="shared" si="4"/>
        <v>0.10892060650000002</v>
      </c>
    </row>
    <row r="33" spans="1:72">
      <c r="AX33" t="s">
        <v>80</v>
      </c>
    </row>
    <row r="34" spans="1:72">
      <c r="A34" t="s">
        <v>80</v>
      </c>
      <c r="AY34">
        <v>1000</v>
      </c>
      <c r="AZ34">
        <v>0.18630532360439178</v>
      </c>
      <c r="BA34">
        <v>0.23569208188637697</v>
      </c>
      <c r="BB34">
        <v>0.51951606680473172</v>
      </c>
      <c r="BC34">
        <v>0.46559796253068292</v>
      </c>
      <c r="BD34">
        <v>0.11008050188367263</v>
      </c>
      <c r="BE34">
        <v>0.11239109031530931</v>
      </c>
      <c r="BF34">
        <v>0.1010125742807429</v>
      </c>
      <c r="BG34">
        <v>0.10402748188516482</v>
      </c>
      <c r="BH34">
        <v>0.10509995595934721</v>
      </c>
      <c r="BI34">
        <v>0.35854793061239248</v>
      </c>
      <c r="BJ34">
        <v>0.24711720164194001</v>
      </c>
      <c r="BK34">
        <v>0.44211663148780828</v>
      </c>
      <c r="BL34">
        <v>0.45006171774231013</v>
      </c>
      <c r="BM34">
        <v>0.3522498761311183</v>
      </c>
      <c r="BN34">
        <v>0.36911206973078609</v>
      </c>
      <c r="BO34">
        <v>0.42067898891559025</v>
      </c>
      <c r="BP34">
        <v>0.42617293126534322</v>
      </c>
      <c r="BR34">
        <v>0.38933279023848105</v>
      </c>
      <c r="BT34">
        <v>0.36812248822304738</v>
      </c>
    </row>
    <row r="35" spans="1:72">
      <c r="B35" s="2">
        <v>1000</v>
      </c>
      <c r="C35">
        <f>1.96*(STDEV(C3:C6)/2)</f>
        <v>0.18630532360439178</v>
      </c>
      <c r="D35">
        <f t="shared" ref="D35:U35" si="5">1.96*(STDEV(D3:D6)/2)</f>
        <v>0.23569208188637697</v>
      </c>
      <c r="E35">
        <f t="shared" si="5"/>
        <v>0.51951606680473172</v>
      </c>
      <c r="F35">
        <f t="shared" si="5"/>
        <v>0.46559796253068292</v>
      </c>
      <c r="G35">
        <f t="shared" si="5"/>
        <v>0.11008050188367263</v>
      </c>
      <c r="H35">
        <f t="shared" si="5"/>
        <v>0.11239109031530931</v>
      </c>
      <c r="I35">
        <f t="shared" si="5"/>
        <v>0.1010125742807429</v>
      </c>
      <c r="J35">
        <f t="shared" si="5"/>
        <v>0.10402748188516482</v>
      </c>
      <c r="K35">
        <f t="shared" si="5"/>
        <v>0.10509995595934721</v>
      </c>
      <c r="L35">
        <f t="shared" si="5"/>
        <v>0.35854793061239248</v>
      </c>
      <c r="M35">
        <f t="shared" si="5"/>
        <v>0.24711720164194001</v>
      </c>
      <c r="N35">
        <f t="shared" si="5"/>
        <v>0.44211663148780828</v>
      </c>
      <c r="O35">
        <f t="shared" si="5"/>
        <v>0.45006171774231013</v>
      </c>
      <c r="P35">
        <f t="shared" si="5"/>
        <v>0.3522498761311183</v>
      </c>
      <c r="Q35">
        <f t="shared" si="5"/>
        <v>0.36911206973078609</v>
      </c>
      <c r="R35">
        <f t="shared" si="5"/>
        <v>0.42067898891559025</v>
      </c>
      <c r="S35">
        <f t="shared" si="5"/>
        <v>0.42617293126534322</v>
      </c>
      <c r="T35">
        <f t="shared" si="5"/>
        <v>0.38933279023848105</v>
      </c>
      <c r="U35">
        <f t="shared" si="5"/>
        <v>0.36812248822304738</v>
      </c>
      <c r="AY35">
        <v>1008</v>
      </c>
      <c r="AZ35">
        <v>0.32892369544319583</v>
      </c>
      <c r="BA35">
        <v>0.25567781026806957</v>
      </c>
      <c r="BB35">
        <v>0.36283725154550706</v>
      </c>
      <c r="BC35">
        <v>0.17498567977780566</v>
      </c>
      <c r="BD35">
        <v>0.10530074335255585</v>
      </c>
      <c r="BE35">
        <v>8.7376509960359394E-2</v>
      </c>
      <c r="BF35">
        <v>0.21014093005487441</v>
      </c>
      <c r="BG35">
        <v>0.39137384753217225</v>
      </c>
      <c r="BH35">
        <v>0.21241546921816734</v>
      </c>
      <c r="BI35">
        <v>0.20270788553453722</v>
      </c>
      <c r="BJ35">
        <v>0.12784735865364694</v>
      </c>
      <c r="BK35">
        <v>0.12853549856901411</v>
      </c>
      <c r="BL35">
        <v>0.18826633992369354</v>
      </c>
      <c r="BM35">
        <v>0.18831426186929806</v>
      </c>
      <c r="BN35">
        <v>0.19894770549060237</v>
      </c>
      <c r="BO35">
        <v>0.31953932093459925</v>
      </c>
      <c r="BP35">
        <v>0.31457087467902306</v>
      </c>
      <c r="BR35">
        <v>0.31778123711623402</v>
      </c>
      <c r="BT35">
        <v>0.31413086180215993</v>
      </c>
    </row>
    <row r="36" spans="1:72">
      <c r="B36" s="2">
        <v>1008</v>
      </c>
      <c r="C36">
        <f>1.96*(STDEV(C7:C10)/2)</f>
        <v>0.32892369544319583</v>
      </c>
      <c r="D36">
        <f t="shared" ref="D36:U36" si="6">1.96*(STDEV(D7:D10)/2)</f>
        <v>0.25567781026806957</v>
      </c>
      <c r="E36">
        <f t="shared" si="6"/>
        <v>0.36283725154550706</v>
      </c>
      <c r="F36">
        <f t="shared" si="6"/>
        <v>0.17498567977780566</v>
      </c>
      <c r="G36">
        <f t="shared" si="6"/>
        <v>0.10530074335255585</v>
      </c>
      <c r="H36">
        <f t="shared" si="6"/>
        <v>8.7376509960359394E-2</v>
      </c>
      <c r="I36">
        <f t="shared" si="6"/>
        <v>0.21014093005487441</v>
      </c>
      <c r="J36">
        <f t="shared" si="6"/>
        <v>0.39137384753217225</v>
      </c>
      <c r="K36">
        <f t="shared" si="6"/>
        <v>0.21241546921816734</v>
      </c>
      <c r="L36">
        <f t="shared" si="6"/>
        <v>0.20270788553453722</v>
      </c>
      <c r="M36">
        <f t="shared" si="6"/>
        <v>0.12784735865364694</v>
      </c>
      <c r="N36">
        <f t="shared" si="6"/>
        <v>0.12853549856901411</v>
      </c>
      <c r="O36">
        <f t="shared" si="6"/>
        <v>0.18826633992369354</v>
      </c>
      <c r="P36">
        <f t="shared" si="6"/>
        <v>0.18831426186929806</v>
      </c>
      <c r="Q36">
        <f t="shared" si="6"/>
        <v>0.19894770549060237</v>
      </c>
      <c r="R36">
        <f t="shared" si="6"/>
        <v>0.31953932093459925</v>
      </c>
      <c r="S36">
        <f t="shared" si="6"/>
        <v>0.31457087467902306</v>
      </c>
      <c r="T36">
        <f t="shared" si="6"/>
        <v>0.31778123711623402</v>
      </c>
      <c r="U36">
        <f t="shared" si="6"/>
        <v>0.31413086180215993</v>
      </c>
      <c r="AY36">
        <v>1020</v>
      </c>
      <c r="AZ36">
        <v>0.40666955044485897</v>
      </c>
      <c r="BA36">
        <v>0.37721419568295733</v>
      </c>
      <c r="BB36">
        <v>0.3102868280379284</v>
      </c>
      <c r="BC36">
        <v>0.2571827218815218</v>
      </c>
      <c r="BD36">
        <v>0.21084928289648794</v>
      </c>
      <c r="BE36">
        <v>0.15224467925783319</v>
      </c>
      <c r="BF36">
        <v>0.15472372498653802</v>
      </c>
      <c r="BG36">
        <v>0.13174502729943649</v>
      </c>
      <c r="BH36">
        <v>9.3281917791231295E-2</v>
      </c>
      <c r="BI36">
        <v>0.12093983180940933</v>
      </c>
      <c r="BJ36">
        <v>0.10770945548368992</v>
      </c>
      <c r="BK36">
        <v>0.13468018284308786</v>
      </c>
      <c r="BL36">
        <v>0.18362772994605858</v>
      </c>
      <c r="BM36">
        <v>0.18946271701064632</v>
      </c>
      <c r="BN36">
        <v>7.0200726171669753E-2</v>
      </c>
      <c r="BO36">
        <v>0.19646911817411347</v>
      </c>
      <c r="BP36">
        <v>0.19574739737735708</v>
      </c>
      <c r="BR36">
        <v>0.23745374740955352</v>
      </c>
      <c r="BT36">
        <v>0.18657480535998647</v>
      </c>
    </row>
    <row r="37" spans="1:72">
      <c r="B37" s="2">
        <v>1020</v>
      </c>
      <c r="C37">
        <f>1.96*(STDEV(C11:C14)/2)</f>
        <v>0.40666955044485897</v>
      </c>
      <c r="D37">
        <f t="shared" ref="D37:U37" si="7">1.96*(STDEV(D11:D14)/2)</f>
        <v>0.37721419568295733</v>
      </c>
      <c r="E37">
        <f t="shared" si="7"/>
        <v>0.3102868280379284</v>
      </c>
      <c r="F37">
        <f t="shared" si="7"/>
        <v>0.2571827218815218</v>
      </c>
      <c r="G37">
        <f t="shared" si="7"/>
        <v>0.21084928289648794</v>
      </c>
      <c r="H37">
        <f t="shared" si="7"/>
        <v>0.15224467925783319</v>
      </c>
      <c r="I37">
        <f t="shared" si="7"/>
        <v>0.15472372498653802</v>
      </c>
      <c r="J37">
        <f t="shared" si="7"/>
        <v>0.13174502729943649</v>
      </c>
      <c r="K37">
        <f t="shared" si="7"/>
        <v>9.3281917791231295E-2</v>
      </c>
      <c r="L37">
        <f t="shared" si="7"/>
        <v>0.12093983180940933</v>
      </c>
      <c r="M37">
        <f t="shared" si="7"/>
        <v>0.10770945548368992</v>
      </c>
      <c r="N37">
        <f t="shared" si="7"/>
        <v>0.13468018284308786</v>
      </c>
      <c r="O37">
        <f t="shared" si="7"/>
        <v>0.18362772994605858</v>
      </c>
      <c r="P37">
        <f t="shared" si="7"/>
        <v>0.18946271701064632</v>
      </c>
      <c r="Q37">
        <f t="shared" si="7"/>
        <v>7.0200726171669753E-2</v>
      </c>
      <c r="R37">
        <f t="shared" si="7"/>
        <v>0.19646911817411347</v>
      </c>
      <c r="S37">
        <f t="shared" si="7"/>
        <v>0.19574739737735708</v>
      </c>
      <c r="T37">
        <f t="shared" si="7"/>
        <v>0.23745374740955352</v>
      </c>
      <c r="U37">
        <f t="shared" si="7"/>
        <v>0.18657480535998647</v>
      </c>
      <c r="AY37" t="s">
        <v>13</v>
      </c>
      <c r="AZ37">
        <v>0.31146510535901289</v>
      </c>
      <c r="BA37">
        <v>0.1936061910124573</v>
      </c>
      <c r="BB37">
        <v>0.46699855293670917</v>
      </c>
      <c r="BC37">
        <v>0.12843118491271552</v>
      </c>
      <c r="BD37">
        <v>7.2689220995977522E-2</v>
      </c>
      <c r="BE37">
        <v>9.6322821403534792E-2</v>
      </c>
      <c r="BF37">
        <v>0.12024949825320952</v>
      </c>
      <c r="BG37">
        <v>0.10122645919135577</v>
      </c>
      <c r="BH37">
        <v>0.42941776184258884</v>
      </c>
      <c r="BI37">
        <v>0.50621736454266053</v>
      </c>
      <c r="BJ37">
        <v>0.53143593968209191</v>
      </c>
      <c r="BK37">
        <v>0.51891987192042555</v>
      </c>
      <c r="BL37">
        <v>0.53175036721842106</v>
      </c>
      <c r="BM37">
        <v>0.53996240488857472</v>
      </c>
      <c r="BN37">
        <v>0.60306838449496203</v>
      </c>
      <c r="BO37">
        <v>0.69100065487533713</v>
      </c>
      <c r="BP37">
        <v>0.69731419385043414</v>
      </c>
      <c r="BR37">
        <v>0.46851200305991353</v>
      </c>
      <c r="BT37">
        <v>0.43988449566658305</v>
      </c>
    </row>
    <row r="38" spans="1:72">
      <c r="B38" s="2" t="s">
        <v>13</v>
      </c>
      <c r="C38">
        <f>1.96*(STDEV(C15:C18)/2)</f>
        <v>0.31146510535901289</v>
      </c>
      <c r="D38">
        <f t="shared" ref="D38:U38" si="8">1.96*(STDEV(D15:D18)/2)</f>
        <v>0.1936061910124573</v>
      </c>
      <c r="E38">
        <f t="shared" si="8"/>
        <v>0.46699855293670917</v>
      </c>
      <c r="F38">
        <f t="shared" si="8"/>
        <v>0.12843118491271552</v>
      </c>
      <c r="G38">
        <f t="shared" si="8"/>
        <v>7.2689220995977522E-2</v>
      </c>
      <c r="H38">
        <f t="shared" si="8"/>
        <v>9.6322821403534792E-2</v>
      </c>
      <c r="I38">
        <f t="shared" si="8"/>
        <v>0.12024949825320952</v>
      </c>
      <c r="J38">
        <f t="shared" si="8"/>
        <v>0.10122645919135577</v>
      </c>
      <c r="K38">
        <f t="shared" si="8"/>
        <v>0.42941776184258884</v>
      </c>
      <c r="L38">
        <f t="shared" si="8"/>
        <v>0.50621736454266053</v>
      </c>
      <c r="M38">
        <f t="shared" si="8"/>
        <v>0.53143593968209191</v>
      </c>
      <c r="N38">
        <f t="shared" si="8"/>
        <v>0.51891987192042555</v>
      </c>
      <c r="O38">
        <f t="shared" si="8"/>
        <v>0.53175036721842106</v>
      </c>
      <c r="P38">
        <f t="shared" si="8"/>
        <v>0.53996240488857472</v>
      </c>
      <c r="Q38">
        <f t="shared" si="8"/>
        <v>0.60306838449496203</v>
      </c>
      <c r="R38">
        <f t="shared" si="8"/>
        <v>0.69100065487533713</v>
      </c>
      <c r="S38">
        <f t="shared" si="8"/>
        <v>0.69731419385043414</v>
      </c>
      <c r="T38">
        <f t="shared" si="8"/>
        <v>0.46851200305991353</v>
      </c>
      <c r="U38">
        <f t="shared" si="8"/>
        <v>0.43988449566658305</v>
      </c>
      <c r="AY38" t="s">
        <v>18</v>
      </c>
      <c r="AZ38">
        <v>0.2425518270438009</v>
      </c>
      <c r="BA38">
        <v>0.41830319332176502</v>
      </c>
      <c r="BB38">
        <v>0.4145234242450771</v>
      </c>
      <c r="BC38">
        <v>0.27016038022471117</v>
      </c>
      <c r="BD38">
        <v>0.23870478685084803</v>
      </c>
      <c r="BE38">
        <v>0.18398339865816765</v>
      </c>
      <c r="BF38">
        <v>0.1102795963508964</v>
      </c>
      <c r="BG38">
        <v>0.17773127770567479</v>
      </c>
      <c r="BH38">
        <v>9.1060015001853831E-2</v>
      </c>
      <c r="BI38">
        <v>8.9219562612095071E-2</v>
      </c>
      <c r="BJ38">
        <v>0.10664324666731727</v>
      </c>
      <c r="BK38">
        <v>8.6958802281669759E-2</v>
      </c>
      <c r="BL38">
        <v>8.9424705210940883E-2</v>
      </c>
      <c r="BM38">
        <v>0.1766051131971148</v>
      </c>
      <c r="BN38">
        <v>0.15701831131781704</v>
      </c>
      <c r="BO38">
        <v>0.14591160332633876</v>
      </c>
      <c r="BP38">
        <v>0.25583248033973133</v>
      </c>
      <c r="BR38">
        <v>0.26975497600100418</v>
      </c>
      <c r="BT38">
        <v>0.31731186471346196</v>
      </c>
    </row>
    <row r="39" spans="1:72">
      <c r="B39" s="2" t="s">
        <v>18</v>
      </c>
      <c r="C39">
        <f>1.96*(STDEV(C19:C22)/2)</f>
        <v>0.2425518270438009</v>
      </c>
      <c r="D39">
        <f t="shared" ref="D39:U39" si="9">1.96*(STDEV(D19:D22)/2)</f>
        <v>0.41830319332176502</v>
      </c>
      <c r="E39">
        <f t="shared" si="9"/>
        <v>0.4145234242450771</v>
      </c>
      <c r="F39">
        <f t="shared" si="9"/>
        <v>0.27016038022471117</v>
      </c>
      <c r="G39">
        <f t="shared" si="9"/>
        <v>0.23870478685084803</v>
      </c>
      <c r="H39">
        <f t="shared" si="9"/>
        <v>0.18398339865816765</v>
      </c>
      <c r="I39">
        <f t="shared" si="9"/>
        <v>0.1102795963508964</v>
      </c>
      <c r="J39">
        <f t="shared" si="9"/>
        <v>0.17773127770567479</v>
      </c>
      <c r="K39">
        <f t="shared" si="9"/>
        <v>9.1060015001853831E-2</v>
      </c>
      <c r="L39">
        <f t="shared" si="9"/>
        <v>8.9219562612095071E-2</v>
      </c>
      <c r="M39">
        <f t="shared" si="9"/>
        <v>0.10664324666731727</v>
      </c>
      <c r="N39">
        <f t="shared" si="9"/>
        <v>8.6958802281669759E-2</v>
      </c>
      <c r="O39">
        <f t="shared" si="9"/>
        <v>8.9424705210940883E-2</v>
      </c>
      <c r="P39">
        <f t="shared" si="9"/>
        <v>0.1766051131971148</v>
      </c>
      <c r="Q39">
        <f t="shared" si="9"/>
        <v>0.15701831131781704</v>
      </c>
      <c r="R39">
        <f t="shared" si="9"/>
        <v>0.14591160332633876</v>
      </c>
      <c r="S39">
        <f t="shared" si="9"/>
        <v>0.25583248033973133</v>
      </c>
      <c r="T39">
        <f t="shared" si="9"/>
        <v>0.26975497600100418</v>
      </c>
      <c r="U39">
        <f t="shared" si="9"/>
        <v>0.31731186471346196</v>
      </c>
    </row>
    <row r="41" spans="1:72">
      <c r="AY41" s="2"/>
      <c r="AZ41" s="2">
        <v>1</v>
      </c>
      <c r="BA41" s="2">
        <v>2</v>
      </c>
      <c r="BB41" s="2">
        <v>3</v>
      </c>
      <c r="BC41" s="2">
        <v>4</v>
      </c>
      <c r="BD41" s="2">
        <v>5</v>
      </c>
      <c r="BE41" s="2">
        <v>6</v>
      </c>
      <c r="BF41" s="2">
        <v>7</v>
      </c>
      <c r="BG41" s="2">
        <v>8</v>
      </c>
      <c r="BH41" s="2">
        <v>9</v>
      </c>
      <c r="BI41" s="2">
        <v>10</v>
      </c>
      <c r="BJ41" s="2">
        <v>11</v>
      </c>
      <c r="BK41" s="2">
        <v>12</v>
      </c>
      <c r="BL41" s="2">
        <v>13</v>
      </c>
      <c r="BM41" s="2">
        <v>14</v>
      </c>
      <c r="BN41" s="2">
        <v>15</v>
      </c>
      <c r="BO41" s="2">
        <v>16</v>
      </c>
      <c r="BP41" s="2">
        <v>17</v>
      </c>
      <c r="BQ41" s="2">
        <v>19</v>
      </c>
      <c r="BR41" s="2">
        <v>21</v>
      </c>
    </row>
    <row r="42" spans="1:72">
      <c r="AY42" s="2">
        <v>1000</v>
      </c>
      <c r="AZ42" s="23" t="s">
        <v>83</v>
      </c>
      <c r="BA42" s="23" t="s">
        <v>88</v>
      </c>
      <c r="BB42" s="23" t="s">
        <v>93</v>
      </c>
      <c r="BC42" s="23" t="s">
        <v>98</v>
      </c>
      <c r="BD42" s="23" t="s">
        <v>103</v>
      </c>
      <c r="BE42" s="23" t="s">
        <v>108</v>
      </c>
      <c r="BF42" s="23" t="s">
        <v>113</v>
      </c>
      <c r="BG42" s="23" t="s">
        <v>118</v>
      </c>
      <c r="BH42" s="23" t="s">
        <v>122</v>
      </c>
      <c r="BI42" s="23" t="s">
        <v>127</v>
      </c>
      <c r="BJ42" s="23" t="s">
        <v>131</v>
      </c>
      <c r="BK42" s="23" t="s">
        <v>136</v>
      </c>
      <c r="BL42" s="23" t="s">
        <v>141</v>
      </c>
      <c r="BM42" s="23" t="s">
        <v>146</v>
      </c>
      <c r="BN42" s="23" t="s">
        <v>151</v>
      </c>
      <c r="BO42" s="23" t="s">
        <v>156</v>
      </c>
      <c r="BP42" s="23" t="s">
        <v>161</v>
      </c>
      <c r="BQ42" s="23" t="s">
        <v>166</v>
      </c>
      <c r="BR42" s="23" t="s">
        <v>171</v>
      </c>
    </row>
    <row r="43" spans="1:72">
      <c r="AY43" s="2">
        <v>1008</v>
      </c>
      <c r="AZ43" s="23" t="s">
        <v>84</v>
      </c>
      <c r="BA43" s="2" t="s">
        <v>89</v>
      </c>
      <c r="BB43" s="2" t="s">
        <v>94</v>
      </c>
      <c r="BC43" s="2" t="s">
        <v>99</v>
      </c>
      <c r="BD43" s="2" t="s">
        <v>104</v>
      </c>
      <c r="BE43" s="2" t="s">
        <v>109</v>
      </c>
      <c r="BF43" s="2" t="s">
        <v>114</v>
      </c>
      <c r="BG43" s="2" t="s">
        <v>119</v>
      </c>
      <c r="BH43" s="2" t="s">
        <v>123</v>
      </c>
      <c r="BI43" s="2" t="s">
        <v>128</v>
      </c>
      <c r="BJ43" s="2" t="s">
        <v>132</v>
      </c>
      <c r="BK43" s="2" t="s">
        <v>137</v>
      </c>
      <c r="BL43" s="2" t="s">
        <v>142</v>
      </c>
      <c r="BM43" s="2" t="s">
        <v>147</v>
      </c>
      <c r="BN43" s="2" t="s">
        <v>152</v>
      </c>
      <c r="BO43" s="2" t="s">
        <v>157</v>
      </c>
      <c r="BP43" s="2" t="s">
        <v>162</v>
      </c>
      <c r="BQ43" s="2" t="s">
        <v>167</v>
      </c>
      <c r="BR43" s="2" t="s">
        <v>172</v>
      </c>
    </row>
    <row r="44" spans="1:72">
      <c r="AY44" s="2">
        <v>1020</v>
      </c>
      <c r="AZ44" s="23" t="s">
        <v>85</v>
      </c>
      <c r="BA44" s="23" t="s">
        <v>90</v>
      </c>
      <c r="BB44" s="23" t="s">
        <v>95</v>
      </c>
      <c r="BC44" s="23" t="s">
        <v>100</v>
      </c>
      <c r="BD44" s="23" t="s">
        <v>105</v>
      </c>
      <c r="BE44" s="23" t="s">
        <v>110</v>
      </c>
      <c r="BF44" s="23" t="s">
        <v>115</v>
      </c>
      <c r="BG44" s="2" t="s">
        <v>120</v>
      </c>
      <c r="BH44" s="2" t="s">
        <v>124</v>
      </c>
      <c r="BI44" s="2" t="s">
        <v>129</v>
      </c>
      <c r="BJ44" s="2" t="s">
        <v>133</v>
      </c>
      <c r="BK44" s="2" t="s">
        <v>138</v>
      </c>
      <c r="BL44" s="2" t="s">
        <v>143</v>
      </c>
      <c r="BM44" s="2" t="s">
        <v>148</v>
      </c>
      <c r="BN44" s="2" t="s">
        <v>153</v>
      </c>
      <c r="BO44" s="2" t="s">
        <v>158</v>
      </c>
      <c r="BP44" s="2" t="s">
        <v>163</v>
      </c>
      <c r="BQ44" s="2" t="s">
        <v>168</v>
      </c>
      <c r="BR44" s="23" t="s">
        <v>173</v>
      </c>
    </row>
    <row r="45" spans="1:72">
      <c r="AY45" s="2" t="s">
        <v>13</v>
      </c>
      <c r="AZ45" s="2" t="s">
        <v>86</v>
      </c>
      <c r="BA45" s="2" t="s">
        <v>91</v>
      </c>
      <c r="BB45" s="23" t="s">
        <v>96</v>
      </c>
      <c r="BC45" s="2" t="s">
        <v>101</v>
      </c>
      <c r="BD45" s="2" t="s">
        <v>106</v>
      </c>
      <c r="BE45" s="2" t="s">
        <v>111</v>
      </c>
      <c r="BF45" s="2" t="s">
        <v>116</v>
      </c>
      <c r="BG45" s="2" t="s">
        <v>111</v>
      </c>
      <c r="BH45" s="23" t="s">
        <v>125</v>
      </c>
      <c r="BI45" s="23" t="s">
        <v>130</v>
      </c>
      <c r="BJ45" s="23" t="s">
        <v>134</v>
      </c>
      <c r="BK45" s="23" t="s">
        <v>139</v>
      </c>
      <c r="BL45" s="23" t="s">
        <v>144</v>
      </c>
      <c r="BM45" s="23" t="s">
        <v>149</v>
      </c>
      <c r="BN45" s="23" t="s">
        <v>154</v>
      </c>
      <c r="BO45" s="23" t="s">
        <v>159</v>
      </c>
      <c r="BP45" s="23" t="s">
        <v>164</v>
      </c>
      <c r="BQ45" s="2" t="s">
        <v>169</v>
      </c>
      <c r="BR45" s="2" t="s">
        <v>174</v>
      </c>
    </row>
    <row r="46" spans="1:72">
      <c r="AY46" s="2" t="s">
        <v>18</v>
      </c>
      <c r="AZ46" s="23" t="s">
        <v>87</v>
      </c>
      <c r="BA46" s="23" t="s">
        <v>92</v>
      </c>
      <c r="BB46" s="2" t="s">
        <v>97</v>
      </c>
      <c r="BC46" s="2" t="s">
        <v>102</v>
      </c>
      <c r="BD46" s="2" t="s">
        <v>107</v>
      </c>
      <c r="BE46" s="2" t="s">
        <v>112</v>
      </c>
      <c r="BF46" s="2" t="s">
        <v>117</v>
      </c>
      <c r="BG46" s="2" t="s">
        <v>121</v>
      </c>
      <c r="BH46" s="2" t="s">
        <v>126</v>
      </c>
      <c r="BI46" s="2" t="s">
        <v>126</v>
      </c>
      <c r="BJ46" s="2" t="s">
        <v>135</v>
      </c>
      <c r="BK46" s="2" t="s">
        <v>140</v>
      </c>
      <c r="BL46" s="2" t="s">
        <v>145</v>
      </c>
      <c r="BM46" s="2" t="s">
        <v>150</v>
      </c>
      <c r="BN46" s="2" t="s">
        <v>155</v>
      </c>
      <c r="BO46" s="2" t="s">
        <v>160</v>
      </c>
      <c r="BP46" s="2" t="s">
        <v>165</v>
      </c>
      <c r="BQ46" s="2" t="s">
        <v>170</v>
      </c>
      <c r="BR46" s="2" t="s">
        <v>175</v>
      </c>
    </row>
    <row r="47" spans="1:72"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2" ht="14">
      <c r="Q48" s="18"/>
    </row>
    <row r="49" spans="1:56" ht="14">
      <c r="Q49" s="18"/>
      <c r="AY49" s="2">
        <v>20</v>
      </c>
      <c r="AZ49" s="2">
        <v>1000</v>
      </c>
      <c r="BA49" s="2">
        <v>1008</v>
      </c>
      <c r="BB49" s="2">
        <v>1020</v>
      </c>
      <c r="BC49" s="2" t="s">
        <v>13</v>
      </c>
      <c r="BD49" s="2" t="s">
        <v>18</v>
      </c>
    </row>
    <row r="50" spans="1:56">
      <c r="AY50" s="2">
        <v>1</v>
      </c>
      <c r="AZ50" s="23" t="s">
        <v>83</v>
      </c>
      <c r="BA50" s="23" t="s">
        <v>84</v>
      </c>
      <c r="BB50" s="23" t="s">
        <v>85</v>
      </c>
      <c r="BC50" s="2" t="s">
        <v>86</v>
      </c>
      <c r="BD50" s="23" t="s">
        <v>87</v>
      </c>
    </row>
    <row r="51" spans="1:56">
      <c r="AY51" s="2">
        <v>2</v>
      </c>
      <c r="AZ51" s="23" t="s">
        <v>88</v>
      </c>
      <c r="BA51" s="2" t="s">
        <v>89</v>
      </c>
      <c r="BB51" s="23" t="s">
        <v>90</v>
      </c>
      <c r="BC51" s="2" t="s">
        <v>91</v>
      </c>
      <c r="BD51" s="23" t="s">
        <v>92</v>
      </c>
    </row>
    <row r="52" spans="1:56">
      <c r="AY52" s="2">
        <v>3</v>
      </c>
      <c r="AZ52" s="23" t="s">
        <v>93</v>
      </c>
      <c r="BA52" s="2" t="s">
        <v>94</v>
      </c>
      <c r="BB52" s="23" t="s">
        <v>95</v>
      </c>
      <c r="BC52" s="23" t="s">
        <v>96</v>
      </c>
      <c r="BD52" s="2" t="s">
        <v>97</v>
      </c>
    </row>
    <row r="53" spans="1:56">
      <c r="F53" s="16"/>
      <c r="AY53" s="2">
        <v>4</v>
      </c>
      <c r="AZ53" s="23" t="s">
        <v>98</v>
      </c>
      <c r="BA53" s="2" t="s">
        <v>99</v>
      </c>
      <c r="BB53" s="23" t="s">
        <v>100</v>
      </c>
      <c r="BC53" s="2" t="s">
        <v>101</v>
      </c>
      <c r="BD53" s="2" t="s">
        <v>102</v>
      </c>
    </row>
    <row r="54" spans="1:56">
      <c r="F54" s="16"/>
      <c r="AY54" s="2">
        <v>5</v>
      </c>
      <c r="AZ54" s="23" t="s">
        <v>103</v>
      </c>
      <c r="BA54" s="2" t="s">
        <v>104</v>
      </c>
      <c r="BB54" s="23" t="s">
        <v>105</v>
      </c>
      <c r="BC54" s="2" t="s">
        <v>106</v>
      </c>
      <c r="BD54" s="2" t="s">
        <v>107</v>
      </c>
    </row>
    <row r="55" spans="1:56">
      <c r="F55" s="16"/>
      <c r="AY55" s="2">
        <v>6</v>
      </c>
      <c r="AZ55" s="23" t="s">
        <v>108</v>
      </c>
      <c r="BA55" s="2" t="s">
        <v>109</v>
      </c>
      <c r="BB55" s="23" t="s">
        <v>110</v>
      </c>
      <c r="BC55" s="2" t="s">
        <v>111</v>
      </c>
      <c r="BD55" s="2" t="s">
        <v>112</v>
      </c>
    </row>
    <row r="56" spans="1:56" ht="15">
      <c r="R56" s="17"/>
      <c r="AY56" s="2">
        <v>7</v>
      </c>
      <c r="AZ56" s="23" t="s">
        <v>113</v>
      </c>
      <c r="BA56" s="2" t="s">
        <v>114</v>
      </c>
      <c r="BB56" s="23" t="s">
        <v>115</v>
      </c>
      <c r="BC56" s="2" t="s">
        <v>116</v>
      </c>
      <c r="BD56" s="2" t="s">
        <v>117</v>
      </c>
    </row>
    <row r="57" spans="1:56" ht="17" customHeight="1">
      <c r="A57" s="19"/>
      <c r="B57" s="26"/>
      <c r="C57" s="19"/>
      <c r="D57" s="20"/>
      <c r="AY57" s="2">
        <v>8</v>
      </c>
      <c r="AZ57" s="23" t="s">
        <v>118</v>
      </c>
      <c r="BA57" s="2" t="s">
        <v>119</v>
      </c>
      <c r="BB57" s="2" t="s">
        <v>120</v>
      </c>
      <c r="BC57" s="2" t="s">
        <v>111</v>
      </c>
      <c r="BD57" s="2" t="s">
        <v>121</v>
      </c>
    </row>
    <row r="58" spans="1:56" ht="14">
      <c r="A58" s="21"/>
      <c r="B58" s="27"/>
      <c r="C58" s="21"/>
      <c r="D58" s="22"/>
      <c r="AY58" s="2">
        <v>9</v>
      </c>
      <c r="AZ58" s="23" t="s">
        <v>122</v>
      </c>
      <c r="BA58" s="2" t="s">
        <v>123</v>
      </c>
      <c r="BB58" s="2" t="s">
        <v>124</v>
      </c>
      <c r="BC58" s="23" t="s">
        <v>125</v>
      </c>
      <c r="BD58" s="2" t="s">
        <v>126</v>
      </c>
    </row>
    <row r="59" spans="1:56" ht="14">
      <c r="A59" s="21"/>
      <c r="B59" s="27"/>
      <c r="C59" s="21"/>
      <c r="D59" s="22"/>
      <c r="AY59" s="2">
        <v>10</v>
      </c>
      <c r="AZ59" s="23" t="s">
        <v>127</v>
      </c>
      <c r="BA59" s="2" t="s">
        <v>128</v>
      </c>
      <c r="BB59" s="2" t="s">
        <v>129</v>
      </c>
      <c r="BC59" s="23" t="s">
        <v>130</v>
      </c>
      <c r="BD59" s="2" t="s">
        <v>126</v>
      </c>
    </row>
    <row r="60" spans="1:56" ht="14">
      <c r="A60" s="21"/>
      <c r="B60" s="27"/>
      <c r="C60" s="21"/>
      <c r="D60" s="22"/>
      <c r="AY60" s="2">
        <v>11</v>
      </c>
      <c r="AZ60" s="23" t="s">
        <v>131</v>
      </c>
      <c r="BA60" s="2" t="s">
        <v>132</v>
      </c>
      <c r="BB60" s="2" t="s">
        <v>133</v>
      </c>
      <c r="BC60" s="23" t="s">
        <v>134</v>
      </c>
      <c r="BD60" s="2" t="s">
        <v>135</v>
      </c>
    </row>
    <row r="61" spans="1:56" ht="14">
      <c r="A61" s="21"/>
      <c r="B61" s="27"/>
      <c r="C61" s="21"/>
      <c r="D61" s="22"/>
      <c r="AY61" s="2">
        <v>12</v>
      </c>
      <c r="AZ61" s="23" t="s">
        <v>136</v>
      </c>
      <c r="BA61" s="2" t="s">
        <v>137</v>
      </c>
      <c r="BB61" s="2" t="s">
        <v>138</v>
      </c>
      <c r="BC61" s="23" t="s">
        <v>139</v>
      </c>
      <c r="BD61" s="2" t="s">
        <v>140</v>
      </c>
    </row>
    <row r="62" spans="1:56" ht="14">
      <c r="A62" s="21"/>
      <c r="B62" s="27"/>
      <c r="C62" s="21"/>
      <c r="D62" s="22"/>
      <c r="AY62" s="2">
        <v>13</v>
      </c>
      <c r="AZ62" s="23" t="s">
        <v>141</v>
      </c>
      <c r="BA62" s="2" t="s">
        <v>142</v>
      </c>
      <c r="BB62" s="2" t="s">
        <v>143</v>
      </c>
      <c r="BC62" s="23" t="s">
        <v>144</v>
      </c>
      <c r="BD62" s="2" t="s">
        <v>145</v>
      </c>
    </row>
    <row r="63" spans="1:56">
      <c r="AY63" s="2">
        <v>14</v>
      </c>
      <c r="AZ63" s="23" t="s">
        <v>146</v>
      </c>
      <c r="BA63" s="2" t="s">
        <v>147</v>
      </c>
      <c r="BB63" s="2" t="s">
        <v>148</v>
      </c>
      <c r="BC63" s="23" t="s">
        <v>149</v>
      </c>
      <c r="BD63" s="2" t="s">
        <v>150</v>
      </c>
    </row>
    <row r="64" spans="1:56">
      <c r="AY64" s="2">
        <v>15</v>
      </c>
      <c r="AZ64" s="23" t="s">
        <v>151</v>
      </c>
      <c r="BA64" s="2" t="s">
        <v>152</v>
      </c>
      <c r="BB64" s="2" t="s">
        <v>153</v>
      </c>
      <c r="BC64" s="23" t="s">
        <v>154</v>
      </c>
      <c r="BD64" s="2" t="s">
        <v>155</v>
      </c>
    </row>
    <row r="65" spans="4:56">
      <c r="AY65" s="2">
        <v>16</v>
      </c>
      <c r="AZ65" s="23" t="s">
        <v>156</v>
      </c>
      <c r="BA65" s="2" t="s">
        <v>157</v>
      </c>
      <c r="BB65" s="2" t="s">
        <v>158</v>
      </c>
      <c r="BC65" s="23" t="s">
        <v>159</v>
      </c>
      <c r="BD65" s="2" t="s">
        <v>160</v>
      </c>
    </row>
    <row r="66" spans="4:56">
      <c r="D66" s="1"/>
      <c r="AY66" s="2">
        <v>17</v>
      </c>
      <c r="AZ66" s="23" t="s">
        <v>161</v>
      </c>
      <c r="BA66" s="2" t="s">
        <v>162</v>
      </c>
      <c r="BB66" s="2" t="s">
        <v>163</v>
      </c>
      <c r="BC66" s="23" t="s">
        <v>164</v>
      </c>
      <c r="BD66" s="2" t="s">
        <v>165</v>
      </c>
    </row>
    <row r="67" spans="4:56">
      <c r="D67" s="1"/>
      <c r="AY67" s="2">
        <v>19</v>
      </c>
      <c r="AZ67" s="23" t="s">
        <v>166</v>
      </c>
      <c r="BA67" s="2" t="s">
        <v>167</v>
      </c>
      <c r="BB67" s="2" t="s">
        <v>168</v>
      </c>
      <c r="BC67" s="2" t="s">
        <v>169</v>
      </c>
      <c r="BD67" s="2" t="s">
        <v>170</v>
      </c>
    </row>
    <row r="68" spans="4:56">
      <c r="D68" s="1"/>
      <c r="AY68" s="2">
        <v>21</v>
      </c>
      <c r="AZ68" s="23" t="s">
        <v>171</v>
      </c>
      <c r="BA68" s="2" t="s">
        <v>172</v>
      </c>
      <c r="BB68" s="23" t="s">
        <v>173</v>
      </c>
      <c r="BC68" s="2" t="s">
        <v>174</v>
      </c>
      <c r="BD68" s="2" t="s">
        <v>175</v>
      </c>
    </row>
    <row r="69" spans="4:56">
      <c r="D69" s="1"/>
    </row>
    <row r="70" spans="4:56">
      <c r="D70" s="1"/>
    </row>
    <row r="71" spans="4:56">
      <c r="D71" s="1"/>
    </row>
    <row r="72" spans="4:56">
      <c r="D72" s="1"/>
    </row>
    <row r="73" spans="4:56">
      <c r="D73" s="1"/>
    </row>
    <row r="74" spans="4:56">
      <c r="D74" s="1"/>
    </row>
    <row r="75" spans="4:56">
      <c r="D75" s="1"/>
    </row>
    <row r="76" spans="4:56">
      <c r="D76" s="1"/>
    </row>
    <row r="77" spans="4:56">
      <c r="D77" s="1"/>
    </row>
    <row r="78" spans="4:56">
      <c r="D78" s="1"/>
    </row>
    <row r="79" spans="4:56">
      <c r="D79" s="1"/>
    </row>
    <row r="80" spans="4:56">
      <c r="D80" s="1"/>
    </row>
    <row r="81" spans="4:21">
      <c r="D81" s="1"/>
    </row>
    <row r="82" spans="4:21">
      <c r="D82" s="1"/>
    </row>
    <row r="83" spans="4:21">
      <c r="D83" s="1"/>
    </row>
    <row r="84" spans="4:21">
      <c r="D84" s="1"/>
    </row>
    <row r="85" spans="4:21">
      <c r="D85" s="1"/>
    </row>
    <row r="86" spans="4:21" ht="14" thickBot="1"/>
    <row r="87" spans="4:21">
      <c r="D87" s="7"/>
      <c r="E87" s="8" t="s">
        <v>79</v>
      </c>
      <c r="F87" s="8"/>
      <c r="G87" s="8"/>
      <c r="H87" s="8"/>
      <c r="I87" s="8"/>
      <c r="J87" s="8"/>
      <c r="K87" s="9"/>
    </row>
    <row r="88" spans="4:21">
      <c r="D88" s="5" t="s">
        <v>33</v>
      </c>
      <c r="E88" s="12" t="s">
        <v>33</v>
      </c>
      <c r="F88" s="13"/>
      <c r="G88" s="13"/>
      <c r="H88" s="13"/>
      <c r="I88" s="13"/>
      <c r="J88" s="13"/>
      <c r="K88" s="14" t="s">
        <v>34</v>
      </c>
    </row>
    <row r="89" spans="4:21">
      <c r="D89" s="6">
        <v>19</v>
      </c>
      <c r="E89" s="13">
        <v>1008</v>
      </c>
      <c r="F89" s="13" t="s">
        <v>35</v>
      </c>
      <c r="G89" s="13" t="s">
        <v>36</v>
      </c>
      <c r="H89" s="13" t="s">
        <v>36</v>
      </c>
      <c r="I89" s="13" t="s">
        <v>36</v>
      </c>
      <c r="J89" s="13" t="s">
        <v>36</v>
      </c>
      <c r="K89" s="14">
        <v>0.4561906</v>
      </c>
    </row>
    <row r="90" spans="4:21">
      <c r="D90" s="15">
        <v>18</v>
      </c>
      <c r="E90" s="13">
        <v>1008</v>
      </c>
      <c r="F90" s="13" t="s">
        <v>35</v>
      </c>
      <c r="G90" s="13" t="s">
        <v>37</v>
      </c>
      <c r="H90" s="13" t="s">
        <v>36</v>
      </c>
      <c r="I90" s="13" t="s">
        <v>36</v>
      </c>
      <c r="J90" s="13" t="s">
        <v>36</v>
      </c>
      <c r="K90" s="14">
        <v>0.40120679999999997</v>
      </c>
      <c r="O90" s="4">
        <v>151008</v>
      </c>
      <c r="P90" t="s">
        <v>35</v>
      </c>
      <c r="Q90" t="s">
        <v>37</v>
      </c>
      <c r="R90" t="s">
        <v>38</v>
      </c>
      <c r="S90" t="s">
        <v>39</v>
      </c>
      <c r="T90" t="s">
        <v>40</v>
      </c>
      <c r="U90">
        <v>0.29725287</v>
      </c>
    </row>
    <row r="91" spans="4:21">
      <c r="D91" s="6">
        <v>16</v>
      </c>
      <c r="E91" s="13">
        <v>1008</v>
      </c>
      <c r="F91" s="13" t="s">
        <v>35</v>
      </c>
      <c r="G91" s="13" t="s">
        <v>37</v>
      </c>
      <c r="H91" s="13" t="s">
        <v>38</v>
      </c>
      <c r="I91" s="13" t="s">
        <v>36</v>
      </c>
      <c r="J91" s="13" t="s">
        <v>36</v>
      </c>
      <c r="K91" s="14">
        <v>0.38609018000000001</v>
      </c>
      <c r="O91" t="s">
        <v>41</v>
      </c>
      <c r="P91" t="s">
        <v>35</v>
      </c>
      <c r="Q91" t="s">
        <v>37</v>
      </c>
      <c r="R91" t="s">
        <v>38</v>
      </c>
      <c r="S91" t="s">
        <v>39</v>
      </c>
      <c r="T91" t="s">
        <v>40</v>
      </c>
      <c r="U91">
        <v>0.29319840000000003</v>
      </c>
    </row>
    <row r="92" spans="4:21">
      <c r="D92" s="6">
        <v>17</v>
      </c>
      <c r="E92" s="13">
        <v>1008</v>
      </c>
      <c r="F92" s="13" t="s">
        <v>35</v>
      </c>
      <c r="G92" s="13" t="s">
        <v>37</v>
      </c>
      <c r="H92" s="13" t="s">
        <v>38</v>
      </c>
      <c r="I92" s="13" t="s">
        <v>36</v>
      </c>
      <c r="J92" s="13" t="s">
        <v>36</v>
      </c>
      <c r="K92" s="14">
        <v>0.37834256999999999</v>
      </c>
      <c r="O92" t="s">
        <v>42</v>
      </c>
      <c r="P92" t="s">
        <v>35</v>
      </c>
      <c r="Q92" t="s">
        <v>37</v>
      </c>
      <c r="R92" t="s">
        <v>38</v>
      </c>
      <c r="S92" t="s">
        <v>39</v>
      </c>
      <c r="T92" t="s">
        <v>40</v>
      </c>
      <c r="U92">
        <v>0.28210196999999998</v>
      </c>
    </row>
    <row r="93" spans="4:21">
      <c r="D93" s="6">
        <v>2</v>
      </c>
      <c r="E93" s="13">
        <v>1008</v>
      </c>
      <c r="F93" s="13" t="s">
        <v>35</v>
      </c>
      <c r="G93" s="13" t="s">
        <v>37</v>
      </c>
      <c r="H93" s="13" t="s">
        <v>38</v>
      </c>
      <c r="I93" s="13" t="s">
        <v>39</v>
      </c>
      <c r="J93" s="13" t="s">
        <v>36</v>
      </c>
      <c r="K93" s="14">
        <v>0.32119731000000001</v>
      </c>
      <c r="O93" s="4">
        <v>141008</v>
      </c>
      <c r="P93" t="s">
        <v>35</v>
      </c>
      <c r="Q93" t="s">
        <v>37</v>
      </c>
      <c r="R93" t="s">
        <v>38</v>
      </c>
      <c r="S93" t="s">
        <v>39</v>
      </c>
      <c r="T93" t="s">
        <v>40</v>
      </c>
      <c r="U93">
        <v>0.28121238999999998</v>
      </c>
    </row>
    <row r="94" spans="4:21">
      <c r="D94" s="6">
        <v>14</v>
      </c>
      <c r="E94" s="13">
        <v>1000</v>
      </c>
      <c r="F94" s="13" t="s">
        <v>36</v>
      </c>
      <c r="G94" s="13" t="s">
        <v>37</v>
      </c>
      <c r="H94" s="13" t="s">
        <v>38</v>
      </c>
      <c r="I94" s="13" t="s">
        <v>39</v>
      </c>
      <c r="J94" s="13" t="s">
        <v>40</v>
      </c>
      <c r="K94" s="14">
        <v>-0.51322920000000005</v>
      </c>
      <c r="O94" t="s">
        <v>43</v>
      </c>
      <c r="P94" t="s">
        <v>35</v>
      </c>
      <c r="Q94" t="s">
        <v>37</v>
      </c>
      <c r="R94" t="s">
        <v>38</v>
      </c>
      <c r="S94" t="s">
        <v>39</v>
      </c>
      <c r="T94" t="s">
        <v>40</v>
      </c>
      <c r="U94">
        <v>0.25601922999999999</v>
      </c>
    </row>
    <row r="95" spans="4:21">
      <c r="D95" s="6">
        <v>19</v>
      </c>
      <c r="E95" s="13">
        <v>1000</v>
      </c>
      <c r="F95" s="13" t="s">
        <v>35</v>
      </c>
      <c r="G95" s="13" t="s">
        <v>37</v>
      </c>
      <c r="H95" s="13" t="s">
        <v>38</v>
      </c>
      <c r="I95" s="13" t="s">
        <v>39</v>
      </c>
      <c r="J95" s="13" t="s">
        <v>40</v>
      </c>
      <c r="K95" s="14">
        <v>-0.52426459999999997</v>
      </c>
      <c r="O95" s="4">
        <v>131008</v>
      </c>
      <c r="P95" t="s">
        <v>35</v>
      </c>
      <c r="Q95" t="s">
        <v>37</v>
      </c>
      <c r="R95" t="s">
        <v>38</v>
      </c>
      <c r="S95" t="s">
        <v>39</v>
      </c>
      <c r="T95" t="s">
        <v>40</v>
      </c>
      <c r="U95">
        <v>0.24341978</v>
      </c>
    </row>
    <row r="96" spans="4:21">
      <c r="D96" s="6">
        <v>15</v>
      </c>
      <c r="E96" s="13">
        <v>1000</v>
      </c>
      <c r="F96" s="13" t="s">
        <v>36</v>
      </c>
      <c r="G96" s="13" t="s">
        <v>37</v>
      </c>
      <c r="H96" s="13" t="s">
        <v>38</v>
      </c>
      <c r="I96" s="13" t="s">
        <v>39</v>
      </c>
      <c r="J96" s="13" t="s">
        <v>40</v>
      </c>
      <c r="K96" s="14">
        <v>-0.52627029999999997</v>
      </c>
      <c r="O96" s="4">
        <v>41008</v>
      </c>
      <c r="P96" t="s">
        <v>35</v>
      </c>
      <c r="Q96" t="s">
        <v>37</v>
      </c>
      <c r="R96" t="s">
        <v>38</v>
      </c>
      <c r="S96" t="s">
        <v>39</v>
      </c>
      <c r="T96" t="s">
        <v>40</v>
      </c>
      <c r="U96">
        <v>0.20762443</v>
      </c>
    </row>
    <row r="97" spans="4:21">
      <c r="D97" s="6">
        <v>2</v>
      </c>
      <c r="E97" s="13">
        <v>1000</v>
      </c>
      <c r="F97" s="13" t="s">
        <v>36</v>
      </c>
      <c r="G97" s="13" t="s">
        <v>36</v>
      </c>
      <c r="H97" s="13" t="s">
        <v>38</v>
      </c>
      <c r="I97" s="13" t="s">
        <v>39</v>
      </c>
      <c r="J97" s="13" t="s">
        <v>40</v>
      </c>
      <c r="K97" s="14">
        <v>-0.55894120000000003</v>
      </c>
      <c r="O97" t="s">
        <v>44</v>
      </c>
      <c r="P97" t="s">
        <v>35</v>
      </c>
      <c r="Q97" t="s">
        <v>37</v>
      </c>
      <c r="R97" t="s">
        <v>38</v>
      </c>
      <c r="S97" t="s">
        <v>39</v>
      </c>
      <c r="T97" t="s">
        <v>40</v>
      </c>
      <c r="U97">
        <v>0.18800312</v>
      </c>
    </row>
    <row r="98" spans="4:21">
      <c r="D98" s="6">
        <v>18</v>
      </c>
      <c r="E98" s="13">
        <v>1000</v>
      </c>
      <c r="F98" s="13" t="s">
        <v>36</v>
      </c>
      <c r="G98" s="13" t="s">
        <v>36</v>
      </c>
      <c r="H98" s="13" t="s">
        <v>36</v>
      </c>
      <c r="I98" s="13" t="s">
        <v>39</v>
      </c>
      <c r="J98" s="13" t="s">
        <v>40</v>
      </c>
      <c r="K98" s="14">
        <v>-0.58600980000000003</v>
      </c>
      <c r="O98" s="4">
        <v>141020</v>
      </c>
      <c r="P98" t="s">
        <v>35</v>
      </c>
      <c r="Q98" t="s">
        <v>37</v>
      </c>
      <c r="R98" t="s">
        <v>38</v>
      </c>
      <c r="S98" t="s">
        <v>39</v>
      </c>
      <c r="T98" t="s">
        <v>40</v>
      </c>
      <c r="U98">
        <v>0.18610940000000001</v>
      </c>
    </row>
    <row r="99" spans="4:21">
      <c r="D99" s="6">
        <v>13</v>
      </c>
      <c r="E99" s="13">
        <v>1000</v>
      </c>
      <c r="F99" s="13" t="s">
        <v>36</v>
      </c>
      <c r="G99" s="13" t="s">
        <v>36</v>
      </c>
      <c r="H99" s="13" t="s">
        <v>36</v>
      </c>
      <c r="I99" s="13" t="s">
        <v>36</v>
      </c>
      <c r="J99" s="13" t="s">
        <v>40</v>
      </c>
      <c r="K99" s="14">
        <v>-0.65167229999999998</v>
      </c>
      <c r="O99" s="4">
        <v>131020</v>
      </c>
      <c r="P99" t="s">
        <v>35</v>
      </c>
      <c r="Q99" t="s">
        <v>37</v>
      </c>
      <c r="R99" t="s">
        <v>38</v>
      </c>
      <c r="S99" t="s">
        <v>39</v>
      </c>
      <c r="T99" t="s">
        <v>40</v>
      </c>
      <c r="U99">
        <v>0.18533158</v>
      </c>
    </row>
    <row r="100" spans="4:21" ht="14" thickBot="1">
      <c r="D100" s="10"/>
      <c r="E100" s="11"/>
      <c r="F100" s="11"/>
      <c r="G100" s="11"/>
      <c r="H100" s="11"/>
      <c r="I100" s="11"/>
      <c r="J100" s="11"/>
      <c r="K100" s="3"/>
      <c r="O100" t="s">
        <v>45</v>
      </c>
      <c r="P100" t="s">
        <v>35</v>
      </c>
      <c r="Q100" t="s">
        <v>37</v>
      </c>
      <c r="R100" t="s">
        <v>38</v>
      </c>
      <c r="S100" t="s">
        <v>39</v>
      </c>
      <c r="T100" t="s">
        <v>40</v>
      </c>
      <c r="U100">
        <v>0.18207936</v>
      </c>
    </row>
    <row r="101" spans="4:21">
      <c r="O101" t="s">
        <v>46</v>
      </c>
      <c r="P101" t="s">
        <v>35</v>
      </c>
      <c r="Q101" t="s">
        <v>37</v>
      </c>
      <c r="R101" t="s">
        <v>38</v>
      </c>
      <c r="S101" t="s">
        <v>39</v>
      </c>
      <c r="T101" t="s">
        <v>40</v>
      </c>
      <c r="U101">
        <v>0.17606662000000001</v>
      </c>
    </row>
    <row r="102" spans="4:21">
      <c r="O102" t="s">
        <v>47</v>
      </c>
      <c r="P102" t="s">
        <v>35</v>
      </c>
      <c r="Q102" t="s">
        <v>37</v>
      </c>
      <c r="R102" t="s">
        <v>38</v>
      </c>
      <c r="S102" t="s">
        <v>39</v>
      </c>
      <c r="T102" t="s">
        <v>40</v>
      </c>
      <c r="U102">
        <v>0.17163450999999999</v>
      </c>
    </row>
    <row r="103" spans="4:21">
      <c r="O103" t="s">
        <v>48</v>
      </c>
      <c r="P103" t="s">
        <v>35</v>
      </c>
      <c r="Q103" t="s">
        <v>37</v>
      </c>
      <c r="R103" t="s">
        <v>38</v>
      </c>
      <c r="S103" t="s">
        <v>39</v>
      </c>
      <c r="T103" t="s">
        <v>40</v>
      </c>
      <c r="U103">
        <v>0.17022503999999999</v>
      </c>
    </row>
    <row r="104" spans="4:21">
      <c r="O104" s="4">
        <v>91008</v>
      </c>
      <c r="P104" t="s">
        <v>35</v>
      </c>
      <c r="Q104" t="s">
        <v>37</v>
      </c>
      <c r="R104" t="s">
        <v>38</v>
      </c>
      <c r="S104" t="s">
        <v>39</v>
      </c>
      <c r="T104" t="s">
        <v>40</v>
      </c>
      <c r="U104">
        <v>0.15957157999999999</v>
      </c>
    </row>
    <row r="105" spans="4:21">
      <c r="O105" s="4">
        <v>51008</v>
      </c>
      <c r="P105" t="s">
        <v>35</v>
      </c>
      <c r="Q105" t="s">
        <v>37</v>
      </c>
      <c r="R105" t="s">
        <v>38</v>
      </c>
      <c r="S105" t="s">
        <v>39</v>
      </c>
      <c r="T105" t="s">
        <v>40</v>
      </c>
      <c r="U105">
        <v>0.14661908000000001</v>
      </c>
    </row>
    <row r="106" spans="4:21">
      <c r="O106" s="4">
        <v>101008</v>
      </c>
      <c r="P106" t="s">
        <v>35</v>
      </c>
      <c r="Q106" t="s">
        <v>37</v>
      </c>
      <c r="R106" t="s">
        <v>38</v>
      </c>
      <c r="S106" t="s">
        <v>39</v>
      </c>
      <c r="T106" t="s">
        <v>40</v>
      </c>
      <c r="U106">
        <v>0.13937878000000001</v>
      </c>
    </row>
    <row r="107" spans="4:21">
      <c r="O107" s="4">
        <v>71008</v>
      </c>
      <c r="P107" t="s">
        <v>35</v>
      </c>
      <c r="Q107" t="s">
        <v>37</v>
      </c>
      <c r="R107" t="s">
        <v>38</v>
      </c>
      <c r="S107" t="s">
        <v>39</v>
      </c>
      <c r="T107" t="s">
        <v>40</v>
      </c>
      <c r="U107">
        <v>0.13880455</v>
      </c>
    </row>
    <row r="108" spans="4:21">
      <c r="O108" s="4">
        <v>81008</v>
      </c>
      <c r="P108" t="s">
        <v>35</v>
      </c>
      <c r="Q108" t="s">
        <v>37</v>
      </c>
      <c r="R108" t="s">
        <v>38</v>
      </c>
      <c r="S108" t="s">
        <v>39</v>
      </c>
      <c r="T108" t="s">
        <v>40</v>
      </c>
      <c r="U108">
        <v>0.13718211999999999</v>
      </c>
    </row>
    <row r="109" spans="4:21">
      <c r="O109" s="4">
        <v>151020</v>
      </c>
      <c r="P109" t="s">
        <v>35</v>
      </c>
      <c r="Q109" t="s">
        <v>37</v>
      </c>
      <c r="R109" t="s">
        <v>38</v>
      </c>
      <c r="S109" t="s">
        <v>39</v>
      </c>
      <c r="T109" t="s">
        <v>40</v>
      </c>
      <c r="U109">
        <v>0.13367645</v>
      </c>
    </row>
    <row r="110" spans="4:21">
      <c r="O110" t="s">
        <v>49</v>
      </c>
      <c r="P110" t="s">
        <v>35</v>
      </c>
      <c r="Q110" t="s">
        <v>37</v>
      </c>
      <c r="R110" t="s">
        <v>38</v>
      </c>
      <c r="S110" t="s">
        <v>39</v>
      </c>
      <c r="T110" t="s">
        <v>40</v>
      </c>
      <c r="U110">
        <v>0.12511017999999999</v>
      </c>
    </row>
    <row r="111" spans="4:21">
      <c r="O111" s="4">
        <v>121008</v>
      </c>
      <c r="P111" t="s">
        <v>35</v>
      </c>
      <c r="Q111" t="s">
        <v>37</v>
      </c>
      <c r="R111" t="s">
        <v>38</v>
      </c>
      <c r="S111" t="s">
        <v>39</v>
      </c>
      <c r="T111" t="s">
        <v>40</v>
      </c>
      <c r="U111">
        <v>0.12220981</v>
      </c>
    </row>
    <row r="112" spans="4:21">
      <c r="O112" t="s">
        <v>50</v>
      </c>
      <c r="P112" t="s">
        <v>35</v>
      </c>
      <c r="Q112" t="s">
        <v>37</v>
      </c>
      <c r="R112" t="s">
        <v>38</v>
      </c>
      <c r="S112" t="s">
        <v>39</v>
      </c>
      <c r="T112" t="s">
        <v>40</v>
      </c>
      <c r="U112">
        <v>0.12032961</v>
      </c>
    </row>
    <row r="113" spans="15:21">
      <c r="O113" t="s">
        <v>51</v>
      </c>
      <c r="P113" t="s">
        <v>35</v>
      </c>
      <c r="Q113" t="s">
        <v>37</v>
      </c>
      <c r="R113" t="s">
        <v>38</v>
      </c>
      <c r="S113" t="s">
        <v>39</v>
      </c>
      <c r="T113" t="s">
        <v>40</v>
      </c>
      <c r="U113">
        <v>0.11327514</v>
      </c>
    </row>
    <row r="114" spans="15:21">
      <c r="O114" t="s">
        <v>52</v>
      </c>
      <c r="P114" t="s">
        <v>35</v>
      </c>
      <c r="Q114" t="s">
        <v>37</v>
      </c>
      <c r="R114" t="s">
        <v>38</v>
      </c>
      <c r="S114" t="s">
        <v>39</v>
      </c>
      <c r="T114" t="s">
        <v>40</v>
      </c>
      <c r="U114">
        <v>0.10892061</v>
      </c>
    </row>
    <row r="115" spans="15:21">
      <c r="O115" s="4">
        <v>31008</v>
      </c>
      <c r="P115" t="s">
        <v>35</v>
      </c>
      <c r="Q115" t="s">
        <v>37</v>
      </c>
      <c r="R115" t="s">
        <v>38</v>
      </c>
      <c r="S115" t="s">
        <v>39</v>
      </c>
      <c r="T115" t="s">
        <v>40</v>
      </c>
      <c r="U115">
        <v>9.4181630000000002E-2</v>
      </c>
    </row>
    <row r="116" spans="15:21">
      <c r="O116" t="s">
        <v>53</v>
      </c>
      <c r="P116" t="s">
        <v>35</v>
      </c>
      <c r="Q116" t="s">
        <v>37</v>
      </c>
      <c r="R116" t="s">
        <v>38</v>
      </c>
      <c r="S116" t="s">
        <v>39</v>
      </c>
      <c r="T116" t="s">
        <v>40</v>
      </c>
      <c r="U116">
        <v>9.2361299999999993E-2</v>
      </c>
    </row>
    <row r="117" spans="15:21">
      <c r="O117" s="4">
        <v>111008</v>
      </c>
      <c r="P117" t="s">
        <v>35</v>
      </c>
      <c r="Q117" t="s">
        <v>37</v>
      </c>
      <c r="R117" t="s">
        <v>38</v>
      </c>
      <c r="S117" t="s">
        <v>39</v>
      </c>
      <c r="T117" t="s">
        <v>40</v>
      </c>
      <c r="U117">
        <v>9.143772E-2</v>
      </c>
    </row>
    <row r="118" spans="15:21">
      <c r="O118" t="s">
        <v>54</v>
      </c>
      <c r="P118" t="s">
        <v>35</v>
      </c>
      <c r="Q118" t="s">
        <v>37</v>
      </c>
      <c r="R118" t="s">
        <v>38</v>
      </c>
      <c r="S118" t="s">
        <v>39</v>
      </c>
      <c r="T118" t="s">
        <v>40</v>
      </c>
      <c r="U118">
        <v>9.0729320000000002E-2</v>
      </c>
    </row>
    <row r="119" spans="15:21">
      <c r="O119" t="s">
        <v>55</v>
      </c>
      <c r="P119" t="s">
        <v>35</v>
      </c>
      <c r="Q119" t="s">
        <v>37</v>
      </c>
      <c r="R119" t="s">
        <v>38</v>
      </c>
      <c r="S119" t="s">
        <v>39</v>
      </c>
      <c r="T119" t="s">
        <v>40</v>
      </c>
      <c r="U119">
        <v>8.6602109999999996E-2</v>
      </c>
    </row>
    <row r="120" spans="15:21">
      <c r="O120" t="s">
        <v>56</v>
      </c>
      <c r="P120" t="s">
        <v>35</v>
      </c>
      <c r="Q120" t="s">
        <v>37</v>
      </c>
      <c r="R120" t="s">
        <v>38</v>
      </c>
      <c r="S120" t="s">
        <v>39</v>
      </c>
      <c r="T120" t="s">
        <v>40</v>
      </c>
      <c r="U120">
        <v>7.7886659999999996E-2</v>
      </c>
    </row>
    <row r="121" spans="15:21">
      <c r="O121" t="s">
        <v>57</v>
      </c>
      <c r="P121" t="s">
        <v>35</v>
      </c>
      <c r="Q121" t="s">
        <v>37</v>
      </c>
      <c r="R121" t="s">
        <v>38</v>
      </c>
      <c r="S121" t="s">
        <v>39</v>
      </c>
      <c r="T121" t="s">
        <v>40</v>
      </c>
      <c r="U121">
        <v>7.7618480000000004E-2</v>
      </c>
    </row>
    <row r="122" spans="15:21">
      <c r="O122" t="s">
        <v>58</v>
      </c>
      <c r="P122" t="s">
        <v>35</v>
      </c>
      <c r="Q122" t="s">
        <v>37</v>
      </c>
      <c r="R122" t="s">
        <v>38</v>
      </c>
      <c r="S122" t="s">
        <v>39</v>
      </c>
      <c r="T122" t="s">
        <v>40</v>
      </c>
      <c r="U122">
        <v>7.2583049999999996E-2</v>
      </c>
    </row>
    <row r="123" spans="15:21">
      <c r="O123" t="s">
        <v>59</v>
      </c>
      <c r="P123" t="s">
        <v>35</v>
      </c>
      <c r="Q123" t="s">
        <v>37</v>
      </c>
      <c r="R123" t="s">
        <v>38</v>
      </c>
      <c r="S123" t="s">
        <v>39</v>
      </c>
      <c r="T123" t="s">
        <v>40</v>
      </c>
      <c r="U123">
        <v>6.7846519999999993E-2</v>
      </c>
    </row>
    <row r="124" spans="15:21">
      <c r="O124" t="s">
        <v>60</v>
      </c>
      <c r="P124" t="s">
        <v>35</v>
      </c>
      <c r="Q124" t="s">
        <v>37</v>
      </c>
      <c r="R124" t="s">
        <v>38</v>
      </c>
      <c r="S124" t="s">
        <v>39</v>
      </c>
      <c r="T124" t="s">
        <v>40</v>
      </c>
      <c r="U124">
        <v>6.1408619999999997E-2</v>
      </c>
    </row>
    <row r="125" spans="15:21">
      <c r="O125" t="s">
        <v>61</v>
      </c>
      <c r="P125" t="s">
        <v>35</v>
      </c>
      <c r="Q125" t="s">
        <v>37</v>
      </c>
      <c r="R125" t="s">
        <v>38</v>
      </c>
      <c r="S125" t="s">
        <v>39</v>
      </c>
      <c r="T125" t="s">
        <v>40</v>
      </c>
      <c r="U125">
        <v>5.826771E-2</v>
      </c>
    </row>
    <row r="126" spans="15:21">
      <c r="O126" s="4">
        <v>91020</v>
      </c>
      <c r="P126" t="s">
        <v>35</v>
      </c>
      <c r="Q126" t="s">
        <v>37</v>
      </c>
      <c r="R126" t="s">
        <v>38</v>
      </c>
      <c r="S126" t="s">
        <v>39</v>
      </c>
      <c r="T126" t="s">
        <v>40</v>
      </c>
      <c r="U126">
        <v>5.6870009999999999E-2</v>
      </c>
    </row>
    <row r="127" spans="15:21">
      <c r="O127" t="s">
        <v>62</v>
      </c>
      <c r="P127" t="s">
        <v>35</v>
      </c>
      <c r="Q127" t="s">
        <v>37</v>
      </c>
      <c r="R127" t="s">
        <v>38</v>
      </c>
      <c r="S127" t="s">
        <v>39</v>
      </c>
      <c r="T127" t="s">
        <v>40</v>
      </c>
      <c r="U127">
        <v>5.6485349999999997E-2</v>
      </c>
    </row>
    <row r="128" spans="15:21">
      <c r="O128" t="s">
        <v>63</v>
      </c>
      <c r="P128" t="s">
        <v>35</v>
      </c>
      <c r="Q128" t="s">
        <v>37</v>
      </c>
      <c r="R128" t="s">
        <v>38</v>
      </c>
      <c r="S128" t="s">
        <v>39</v>
      </c>
      <c r="T128" t="s">
        <v>40</v>
      </c>
      <c r="U128">
        <v>5.536336E-2</v>
      </c>
    </row>
    <row r="129" spans="15:21">
      <c r="O129" t="s">
        <v>64</v>
      </c>
      <c r="P129" t="s">
        <v>35</v>
      </c>
      <c r="Q129" t="s">
        <v>37</v>
      </c>
      <c r="R129" t="s">
        <v>38</v>
      </c>
      <c r="S129" t="s">
        <v>39</v>
      </c>
      <c r="T129" t="s">
        <v>40</v>
      </c>
      <c r="U129">
        <v>4.558566E-2</v>
      </c>
    </row>
    <row r="130" spans="15:21">
      <c r="O130" t="s">
        <v>65</v>
      </c>
      <c r="P130" t="s">
        <v>35</v>
      </c>
      <c r="Q130" t="s">
        <v>37</v>
      </c>
      <c r="R130" t="s">
        <v>38</v>
      </c>
      <c r="S130" t="s">
        <v>39</v>
      </c>
      <c r="T130" t="s">
        <v>40</v>
      </c>
      <c r="U130">
        <v>4.3860259999999998E-2</v>
      </c>
    </row>
    <row r="131" spans="15:21">
      <c r="O131" s="4">
        <v>111020</v>
      </c>
      <c r="P131" t="s">
        <v>35</v>
      </c>
      <c r="Q131" t="s">
        <v>37</v>
      </c>
      <c r="R131" t="s">
        <v>38</v>
      </c>
      <c r="S131" t="s">
        <v>39</v>
      </c>
      <c r="T131" t="s">
        <v>40</v>
      </c>
      <c r="U131">
        <v>4.1714569999999999E-2</v>
      </c>
    </row>
    <row r="132" spans="15:21">
      <c r="O132" s="4">
        <v>61008</v>
      </c>
      <c r="P132" t="s">
        <v>35</v>
      </c>
      <c r="Q132" t="s">
        <v>37</v>
      </c>
      <c r="R132" t="s">
        <v>38</v>
      </c>
      <c r="S132" t="s">
        <v>39</v>
      </c>
      <c r="T132" t="s">
        <v>40</v>
      </c>
      <c r="U132">
        <v>2.998582E-2</v>
      </c>
    </row>
    <row r="133" spans="15:21">
      <c r="O133" s="4">
        <v>121020</v>
      </c>
      <c r="P133" t="s">
        <v>35</v>
      </c>
      <c r="Q133" t="s">
        <v>37</v>
      </c>
      <c r="R133" t="s">
        <v>38</v>
      </c>
      <c r="S133" t="s">
        <v>39</v>
      </c>
      <c r="T133" t="s">
        <v>40</v>
      </c>
      <c r="U133">
        <v>2.524421E-2</v>
      </c>
    </row>
    <row r="134" spans="15:21">
      <c r="O134" s="4">
        <v>161020</v>
      </c>
      <c r="P134" t="s">
        <v>35</v>
      </c>
      <c r="Q134" t="s">
        <v>37</v>
      </c>
      <c r="R134" t="s">
        <v>38</v>
      </c>
      <c r="S134" t="s">
        <v>39</v>
      </c>
      <c r="T134" t="s">
        <v>40</v>
      </c>
      <c r="U134">
        <v>2.429454E-2</v>
      </c>
    </row>
    <row r="135" spans="15:21">
      <c r="O135" s="4">
        <v>181020</v>
      </c>
      <c r="P135" t="s">
        <v>35</v>
      </c>
      <c r="Q135" t="s">
        <v>37</v>
      </c>
      <c r="R135" t="s">
        <v>38</v>
      </c>
      <c r="S135" t="s">
        <v>39</v>
      </c>
      <c r="T135" t="s">
        <v>40</v>
      </c>
      <c r="U135">
        <v>1.9704960000000001E-2</v>
      </c>
    </row>
    <row r="136" spans="15:21">
      <c r="O136" s="4">
        <v>101020</v>
      </c>
      <c r="P136" t="s">
        <v>35</v>
      </c>
      <c r="Q136" t="s">
        <v>37</v>
      </c>
      <c r="R136" t="s">
        <v>38</v>
      </c>
      <c r="S136" t="s">
        <v>39</v>
      </c>
      <c r="T136" t="s">
        <v>40</v>
      </c>
      <c r="U136">
        <v>1.208707E-2</v>
      </c>
    </row>
    <row r="137" spans="15:21">
      <c r="O137" s="4">
        <v>81020</v>
      </c>
      <c r="P137" t="s">
        <v>35</v>
      </c>
      <c r="Q137" t="s">
        <v>37</v>
      </c>
      <c r="R137" t="s">
        <v>38</v>
      </c>
      <c r="S137" t="s">
        <v>39</v>
      </c>
      <c r="T137" t="s">
        <v>40</v>
      </c>
      <c r="U137">
        <v>1.1969830000000001E-2</v>
      </c>
    </row>
    <row r="138" spans="15:21">
      <c r="O138" t="s">
        <v>66</v>
      </c>
      <c r="P138" t="s">
        <v>35</v>
      </c>
      <c r="Q138" t="s">
        <v>37</v>
      </c>
      <c r="R138" t="s">
        <v>38</v>
      </c>
      <c r="S138" t="s">
        <v>39</v>
      </c>
      <c r="T138" t="s">
        <v>40</v>
      </c>
      <c r="U138">
        <v>7.40429E-3</v>
      </c>
    </row>
    <row r="139" spans="15:21">
      <c r="O139" s="4">
        <v>171020</v>
      </c>
      <c r="P139" t="s">
        <v>35</v>
      </c>
      <c r="Q139" t="s">
        <v>37</v>
      </c>
      <c r="R139" t="s">
        <v>38</v>
      </c>
      <c r="S139" t="s">
        <v>39</v>
      </c>
      <c r="T139" t="s">
        <v>40</v>
      </c>
      <c r="U139">
        <v>1.1704300000000001E-3</v>
      </c>
    </row>
    <row r="140" spans="15:21">
      <c r="O140" s="4">
        <v>191020</v>
      </c>
      <c r="P140" t="s">
        <v>35</v>
      </c>
      <c r="Q140" t="s">
        <v>37</v>
      </c>
      <c r="R140" t="s">
        <v>38</v>
      </c>
      <c r="S140" t="s">
        <v>39</v>
      </c>
      <c r="T140" t="s">
        <v>40</v>
      </c>
      <c r="U140">
        <v>-5.9367999999999999E-3</v>
      </c>
    </row>
    <row r="141" spans="15:21">
      <c r="O141" s="4">
        <v>11008</v>
      </c>
      <c r="P141" t="s">
        <v>35</v>
      </c>
      <c r="Q141" t="s">
        <v>37</v>
      </c>
      <c r="R141" t="s">
        <v>38</v>
      </c>
      <c r="S141" t="s">
        <v>39</v>
      </c>
      <c r="T141" t="s">
        <v>40</v>
      </c>
      <c r="U141">
        <v>-7.4980999999999997E-3</v>
      </c>
    </row>
    <row r="142" spans="15:21">
      <c r="O142" s="4">
        <v>71020</v>
      </c>
      <c r="P142" t="s">
        <v>35</v>
      </c>
      <c r="Q142" t="s">
        <v>37</v>
      </c>
      <c r="R142" t="s">
        <v>38</v>
      </c>
      <c r="S142" t="s">
        <v>39</v>
      </c>
      <c r="T142" t="s">
        <v>40</v>
      </c>
      <c r="U142">
        <v>-2.3511000000000001E-2</v>
      </c>
    </row>
    <row r="143" spans="15:21">
      <c r="O143" s="4">
        <v>61000</v>
      </c>
      <c r="P143" t="s">
        <v>35</v>
      </c>
      <c r="Q143" t="s">
        <v>37</v>
      </c>
      <c r="R143" t="s">
        <v>38</v>
      </c>
      <c r="S143" t="s">
        <v>39</v>
      </c>
      <c r="T143" t="s">
        <v>40</v>
      </c>
      <c r="U143">
        <v>-2.77956E-2</v>
      </c>
    </row>
    <row r="144" spans="15:21">
      <c r="O144" s="4">
        <v>71000</v>
      </c>
      <c r="P144" t="s">
        <v>35</v>
      </c>
      <c r="Q144" t="s">
        <v>37</v>
      </c>
      <c r="R144" t="s">
        <v>38</v>
      </c>
      <c r="S144" t="s">
        <v>39</v>
      </c>
      <c r="T144" t="s">
        <v>40</v>
      </c>
      <c r="U144">
        <v>-2.93934E-2</v>
      </c>
    </row>
    <row r="145" spans="15:21">
      <c r="O145" s="4">
        <v>91000</v>
      </c>
      <c r="P145" t="s">
        <v>35</v>
      </c>
      <c r="Q145" t="s">
        <v>37</v>
      </c>
      <c r="R145" t="s">
        <v>38</v>
      </c>
      <c r="S145" t="s">
        <v>39</v>
      </c>
      <c r="T145" t="s">
        <v>40</v>
      </c>
      <c r="U145">
        <v>-3.4147900000000002E-2</v>
      </c>
    </row>
    <row r="146" spans="15:21">
      <c r="O146" t="s">
        <v>67</v>
      </c>
      <c r="P146" t="s">
        <v>35</v>
      </c>
      <c r="Q146" t="s">
        <v>37</v>
      </c>
      <c r="R146" t="s">
        <v>38</v>
      </c>
      <c r="S146" t="s">
        <v>39</v>
      </c>
      <c r="T146" t="s">
        <v>40</v>
      </c>
      <c r="U146">
        <v>-4.6911399999999999E-2</v>
      </c>
    </row>
    <row r="147" spans="15:21">
      <c r="O147" s="4">
        <v>81000</v>
      </c>
      <c r="P147" t="s">
        <v>35</v>
      </c>
      <c r="Q147" t="s">
        <v>37</v>
      </c>
      <c r="R147" t="s">
        <v>38</v>
      </c>
      <c r="S147" t="s">
        <v>39</v>
      </c>
      <c r="T147" t="s">
        <v>40</v>
      </c>
      <c r="U147">
        <v>-4.7330299999999999E-2</v>
      </c>
    </row>
    <row r="148" spans="15:21">
      <c r="O148" s="4">
        <v>51000</v>
      </c>
      <c r="P148" t="s">
        <v>35</v>
      </c>
      <c r="Q148" t="s">
        <v>37</v>
      </c>
      <c r="R148" t="s">
        <v>38</v>
      </c>
      <c r="S148" t="s">
        <v>39</v>
      </c>
      <c r="T148" t="s">
        <v>40</v>
      </c>
      <c r="U148">
        <v>-4.8512899999999998E-2</v>
      </c>
    </row>
    <row r="149" spans="15:21">
      <c r="O149" t="s">
        <v>68</v>
      </c>
      <c r="P149" t="s">
        <v>35</v>
      </c>
      <c r="Q149" t="s">
        <v>37</v>
      </c>
      <c r="R149" t="s">
        <v>38</v>
      </c>
      <c r="S149" t="s">
        <v>39</v>
      </c>
      <c r="T149" t="s">
        <v>40</v>
      </c>
      <c r="U149">
        <v>-6.1358599999999999E-2</v>
      </c>
    </row>
    <row r="150" spans="15:21">
      <c r="O150" s="4">
        <v>61020</v>
      </c>
      <c r="P150" t="s">
        <v>35</v>
      </c>
      <c r="Q150" t="s">
        <v>37</v>
      </c>
      <c r="R150" t="s">
        <v>38</v>
      </c>
      <c r="S150" t="s">
        <v>39</v>
      </c>
      <c r="T150" t="s">
        <v>40</v>
      </c>
      <c r="U150">
        <v>-6.72455E-2</v>
      </c>
    </row>
    <row r="151" spans="15:21">
      <c r="O151" t="s">
        <v>69</v>
      </c>
      <c r="P151" t="s">
        <v>35</v>
      </c>
      <c r="Q151" t="s">
        <v>37</v>
      </c>
      <c r="R151" t="s">
        <v>38</v>
      </c>
      <c r="S151" t="s">
        <v>39</v>
      </c>
      <c r="T151" t="s">
        <v>40</v>
      </c>
      <c r="U151">
        <v>-7.9480800000000004E-2</v>
      </c>
    </row>
    <row r="152" spans="15:21">
      <c r="O152" s="4">
        <v>31020</v>
      </c>
      <c r="P152" t="s">
        <v>35</v>
      </c>
      <c r="Q152" t="s">
        <v>37</v>
      </c>
      <c r="R152" t="s">
        <v>38</v>
      </c>
      <c r="S152" t="s">
        <v>39</v>
      </c>
      <c r="T152" t="s">
        <v>40</v>
      </c>
      <c r="U152">
        <v>-8.1006900000000007E-2</v>
      </c>
    </row>
    <row r="153" spans="15:21">
      <c r="O153" t="s">
        <v>70</v>
      </c>
      <c r="P153" t="s">
        <v>35</v>
      </c>
      <c r="Q153" t="s">
        <v>37</v>
      </c>
      <c r="R153" t="s">
        <v>38</v>
      </c>
      <c r="S153" t="s">
        <v>39</v>
      </c>
      <c r="T153" t="s">
        <v>40</v>
      </c>
      <c r="U153">
        <v>-0.10354099999999999</v>
      </c>
    </row>
    <row r="154" spans="15:21">
      <c r="O154" s="4">
        <v>51020</v>
      </c>
      <c r="P154" t="s">
        <v>35</v>
      </c>
      <c r="Q154" t="s">
        <v>37</v>
      </c>
      <c r="R154" t="s">
        <v>38</v>
      </c>
      <c r="S154" t="s">
        <v>39</v>
      </c>
      <c r="T154" t="s">
        <v>40</v>
      </c>
      <c r="U154">
        <v>-0.12315180000000001</v>
      </c>
    </row>
    <row r="155" spans="15:21">
      <c r="O155" t="s">
        <v>71</v>
      </c>
      <c r="P155" t="s">
        <v>35</v>
      </c>
      <c r="Q155" t="s">
        <v>37</v>
      </c>
      <c r="R155" t="s">
        <v>38</v>
      </c>
      <c r="S155" t="s">
        <v>39</v>
      </c>
      <c r="T155" t="s">
        <v>40</v>
      </c>
      <c r="U155">
        <v>-0.135879</v>
      </c>
    </row>
    <row r="156" spans="15:21">
      <c r="O156" s="4">
        <v>41000</v>
      </c>
      <c r="P156" t="s">
        <v>35</v>
      </c>
      <c r="Q156" t="s">
        <v>37</v>
      </c>
      <c r="R156" t="s">
        <v>38</v>
      </c>
      <c r="S156" t="s">
        <v>39</v>
      </c>
      <c r="T156" t="s">
        <v>40</v>
      </c>
      <c r="U156">
        <v>-0.13730059999999999</v>
      </c>
    </row>
    <row r="157" spans="15:21">
      <c r="O157" s="4">
        <v>11000</v>
      </c>
      <c r="P157" t="s">
        <v>35</v>
      </c>
      <c r="Q157" t="s">
        <v>37</v>
      </c>
      <c r="R157" t="s">
        <v>38</v>
      </c>
      <c r="S157" t="s">
        <v>39</v>
      </c>
      <c r="T157" t="s">
        <v>40</v>
      </c>
      <c r="U157">
        <v>-0.1436685</v>
      </c>
    </row>
    <row r="158" spans="15:21">
      <c r="O158" s="4">
        <v>41020</v>
      </c>
      <c r="P158" t="s">
        <v>35</v>
      </c>
      <c r="Q158" t="s">
        <v>37</v>
      </c>
      <c r="R158" t="s">
        <v>38</v>
      </c>
      <c r="S158" t="s">
        <v>39</v>
      </c>
      <c r="T158" t="s">
        <v>40</v>
      </c>
      <c r="U158">
        <v>-0.14434050000000001</v>
      </c>
    </row>
    <row r="159" spans="15:21">
      <c r="O159" t="s">
        <v>72</v>
      </c>
      <c r="P159" t="s">
        <v>35</v>
      </c>
      <c r="Q159" t="s">
        <v>37</v>
      </c>
      <c r="R159" t="s">
        <v>38</v>
      </c>
      <c r="S159" t="s">
        <v>39</v>
      </c>
      <c r="T159" t="s">
        <v>40</v>
      </c>
      <c r="U159">
        <v>-0.15248310000000001</v>
      </c>
    </row>
    <row r="160" spans="15:21">
      <c r="O160" t="s">
        <v>73</v>
      </c>
      <c r="P160" t="s">
        <v>35</v>
      </c>
      <c r="Q160" t="s">
        <v>37</v>
      </c>
      <c r="R160" t="s">
        <v>38</v>
      </c>
      <c r="S160" t="s">
        <v>39</v>
      </c>
      <c r="T160" t="s">
        <v>40</v>
      </c>
      <c r="U160">
        <v>-0.15739349999999999</v>
      </c>
    </row>
    <row r="161" spans="15:21">
      <c r="O161" t="s">
        <v>74</v>
      </c>
      <c r="P161" t="s">
        <v>35</v>
      </c>
      <c r="Q161" t="s">
        <v>37</v>
      </c>
      <c r="R161" t="s">
        <v>38</v>
      </c>
      <c r="S161" t="s">
        <v>39</v>
      </c>
      <c r="T161" t="s">
        <v>40</v>
      </c>
      <c r="U161">
        <v>-0.1586168</v>
      </c>
    </row>
    <row r="162" spans="15:21">
      <c r="O162" s="4">
        <v>11020</v>
      </c>
      <c r="P162" t="s">
        <v>35</v>
      </c>
      <c r="Q162" t="s">
        <v>37</v>
      </c>
      <c r="R162" t="s">
        <v>38</v>
      </c>
      <c r="S162" t="s">
        <v>39</v>
      </c>
      <c r="T162" t="s">
        <v>40</v>
      </c>
      <c r="U162">
        <v>-0.16034809999999999</v>
      </c>
    </row>
    <row r="163" spans="15:21">
      <c r="O163" t="s">
        <v>75</v>
      </c>
      <c r="P163" t="s">
        <v>35</v>
      </c>
      <c r="Q163" t="s">
        <v>37</v>
      </c>
      <c r="R163" t="s">
        <v>38</v>
      </c>
      <c r="S163" t="s">
        <v>39</v>
      </c>
      <c r="T163" t="s">
        <v>40</v>
      </c>
      <c r="U163">
        <v>-0.1664223</v>
      </c>
    </row>
    <row r="164" spans="15:21">
      <c r="O164" t="s">
        <v>76</v>
      </c>
      <c r="P164" t="s">
        <v>35</v>
      </c>
      <c r="Q164" t="s">
        <v>37</v>
      </c>
      <c r="R164" t="s">
        <v>38</v>
      </c>
      <c r="S164" t="s">
        <v>39</v>
      </c>
      <c r="T164" t="s">
        <v>40</v>
      </c>
      <c r="U164">
        <v>-0.1671636</v>
      </c>
    </row>
    <row r="165" spans="15:21">
      <c r="O165" s="4">
        <v>101000</v>
      </c>
      <c r="P165" t="s">
        <v>35</v>
      </c>
      <c r="Q165" t="s">
        <v>37</v>
      </c>
      <c r="R165" t="s">
        <v>38</v>
      </c>
      <c r="S165" t="s">
        <v>39</v>
      </c>
      <c r="T165" t="s">
        <v>40</v>
      </c>
      <c r="U165">
        <v>-0.16737949999999999</v>
      </c>
    </row>
    <row r="166" spans="15:21">
      <c r="O166" t="s">
        <v>77</v>
      </c>
      <c r="P166" t="s">
        <v>35</v>
      </c>
      <c r="Q166" t="s">
        <v>37</v>
      </c>
      <c r="R166" t="s">
        <v>38</v>
      </c>
      <c r="S166" t="s">
        <v>39</v>
      </c>
      <c r="T166" t="s">
        <v>40</v>
      </c>
      <c r="U166">
        <v>-0.1941387</v>
      </c>
    </row>
    <row r="167" spans="15:21">
      <c r="O167" t="s">
        <v>78</v>
      </c>
      <c r="P167" t="s">
        <v>35</v>
      </c>
      <c r="Q167" t="s">
        <v>37</v>
      </c>
      <c r="R167" t="s">
        <v>38</v>
      </c>
      <c r="S167" t="s">
        <v>39</v>
      </c>
      <c r="T167" t="s">
        <v>40</v>
      </c>
      <c r="U167">
        <v>-0.2119934</v>
      </c>
    </row>
    <row r="168" spans="15:21">
      <c r="O168" s="4">
        <v>21020</v>
      </c>
      <c r="P168" t="s">
        <v>35</v>
      </c>
      <c r="Q168" t="s">
        <v>37</v>
      </c>
      <c r="R168" t="s">
        <v>38</v>
      </c>
      <c r="S168" t="s">
        <v>39</v>
      </c>
      <c r="T168" t="s">
        <v>40</v>
      </c>
      <c r="U168">
        <v>-0.25252989999999997</v>
      </c>
    </row>
    <row r="169" spans="15:21">
      <c r="O169" s="4">
        <v>111000</v>
      </c>
      <c r="P169" t="s">
        <v>35</v>
      </c>
      <c r="Q169" t="s">
        <v>37</v>
      </c>
      <c r="R169" t="s">
        <v>38</v>
      </c>
      <c r="S169" t="s">
        <v>39</v>
      </c>
      <c r="T169" t="s">
        <v>40</v>
      </c>
      <c r="U169">
        <v>-0.34617870000000001</v>
      </c>
    </row>
    <row r="170" spans="15:21">
      <c r="O170" s="4">
        <v>31000</v>
      </c>
      <c r="P170" t="s">
        <v>35</v>
      </c>
      <c r="Q170" t="s">
        <v>37</v>
      </c>
      <c r="R170" t="s">
        <v>38</v>
      </c>
      <c r="S170" t="s">
        <v>39</v>
      </c>
      <c r="T170" t="s">
        <v>40</v>
      </c>
      <c r="U170">
        <v>-0.36574279999999998</v>
      </c>
    </row>
    <row r="171" spans="15:21">
      <c r="O171" s="4">
        <v>171000</v>
      </c>
      <c r="P171" t="s">
        <v>35</v>
      </c>
      <c r="Q171" t="s">
        <v>37</v>
      </c>
      <c r="R171" t="s">
        <v>38</v>
      </c>
      <c r="S171" t="s">
        <v>39</v>
      </c>
      <c r="T171" t="s">
        <v>40</v>
      </c>
      <c r="U171">
        <v>-0.4907358</v>
      </c>
    </row>
    <row r="172" spans="15:21">
      <c r="O172" s="4">
        <v>121000</v>
      </c>
      <c r="P172" t="s">
        <v>35</v>
      </c>
      <c r="Q172" t="s">
        <v>37</v>
      </c>
      <c r="R172" t="s">
        <v>38</v>
      </c>
      <c r="S172" t="s">
        <v>39</v>
      </c>
      <c r="T172" t="s">
        <v>40</v>
      </c>
      <c r="U172">
        <v>-0.49237360000000002</v>
      </c>
    </row>
    <row r="173" spans="15:21">
      <c r="O173" s="4">
        <v>161000</v>
      </c>
      <c r="P173" t="s">
        <v>35</v>
      </c>
      <c r="Q173" t="s">
        <v>37</v>
      </c>
      <c r="R173" t="s">
        <v>38</v>
      </c>
      <c r="S173" t="s">
        <v>39</v>
      </c>
      <c r="T173" t="s">
        <v>40</v>
      </c>
      <c r="U173">
        <v>-0.49361500000000003</v>
      </c>
    </row>
  </sheetData>
  <phoneticPr fontId="2" type="noConversion"/>
  <pageMargins left="0.75" right="0.75" top="1" bottom="1" header="0.5" footer="0.5"/>
  <pageSetup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94"/>
  <sheetViews>
    <sheetView topLeftCell="B1" workbookViewId="0">
      <selection activeCell="E1" sqref="E1"/>
    </sheetView>
  </sheetViews>
  <sheetFormatPr baseColWidth="10" defaultColWidth="8.83203125" defaultRowHeight="13"/>
  <sheetData>
    <row r="1" spans="1:23">
      <c r="A1" t="s">
        <v>23</v>
      </c>
      <c r="B1" t="s">
        <v>29</v>
      </c>
      <c r="C1" t="s">
        <v>30</v>
      </c>
      <c r="D1" t="s">
        <v>24</v>
      </c>
      <c r="E1" s="24" t="s">
        <v>194</v>
      </c>
      <c r="F1" s="24" t="s">
        <v>193</v>
      </c>
      <c r="G1" s="24" t="s">
        <v>192</v>
      </c>
      <c r="H1" s="24" t="s">
        <v>191</v>
      </c>
      <c r="I1" s="24" t="s">
        <v>190</v>
      </c>
      <c r="J1" s="24" t="s">
        <v>189</v>
      </c>
      <c r="K1" s="24" t="s">
        <v>188</v>
      </c>
      <c r="L1" s="24" t="s">
        <v>187</v>
      </c>
      <c r="M1" s="24" t="s">
        <v>186</v>
      </c>
      <c r="N1" s="24" t="s">
        <v>185</v>
      </c>
      <c r="O1" s="24" t="s">
        <v>184</v>
      </c>
      <c r="P1" s="24" t="s">
        <v>183</v>
      </c>
      <c r="Q1" s="24" t="s">
        <v>182</v>
      </c>
      <c r="R1" s="24" t="s">
        <v>181</v>
      </c>
      <c r="S1" s="24" t="s">
        <v>180</v>
      </c>
      <c r="T1" s="24" t="s">
        <v>179</v>
      </c>
      <c r="U1" s="24" t="s">
        <v>178</v>
      </c>
      <c r="V1" s="24" t="s">
        <v>177</v>
      </c>
      <c r="W1" s="24" t="s">
        <v>176</v>
      </c>
    </row>
    <row r="2" spans="1:23">
      <c r="A2" t="s">
        <v>25</v>
      </c>
      <c r="B2">
        <v>1000</v>
      </c>
      <c r="C2" t="s">
        <v>0</v>
      </c>
      <c r="D2">
        <v>57</v>
      </c>
      <c r="E2">
        <v>1</v>
      </c>
      <c r="F2">
        <v>1</v>
      </c>
      <c r="G2">
        <v>2</v>
      </c>
      <c r="H2">
        <v>4</v>
      </c>
      <c r="I2">
        <v>8</v>
      </c>
      <c r="J2">
        <v>7</v>
      </c>
      <c r="K2">
        <v>8</v>
      </c>
      <c r="L2">
        <v>9</v>
      </c>
      <c r="M2">
        <v>11</v>
      </c>
      <c r="N2">
        <v>9</v>
      </c>
      <c r="O2">
        <v>2</v>
      </c>
      <c r="P2">
        <v>2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</row>
    <row r="3" spans="1:23">
      <c r="A3" t="s">
        <v>26</v>
      </c>
      <c r="B3">
        <v>1000</v>
      </c>
      <c r="C3" t="s">
        <v>0</v>
      </c>
      <c r="D3">
        <v>57</v>
      </c>
      <c r="E3">
        <v>3</v>
      </c>
      <c r="F3">
        <v>2</v>
      </c>
      <c r="G3">
        <v>3</v>
      </c>
      <c r="H3">
        <v>4</v>
      </c>
      <c r="I3">
        <v>12</v>
      </c>
      <c r="J3">
        <v>8</v>
      </c>
      <c r="K3">
        <v>11</v>
      </c>
      <c r="L3">
        <v>11</v>
      </c>
      <c r="M3">
        <v>14</v>
      </c>
      <c r="N3">
        <v>13</v>
      </c>
      <c r="O3">
        <v>12</v>
      </c>
      <c r="P3">
        <v>8</v>
      </c>
      <c r="Q3">
        <v>5</v>
      </c>
      <c r="R3">
        <v>7</v>
      </c>
      <c r="S3">
        <v>12</v>
      </c>
      <c r="T3">
        <v>11</v>
      </c>
      <c r="U3">
        <v>6</v>
      </c>
      <c r="V3">
        <v>12</v>
      </c>
      <c r="W3">
        <v>14</v>
      </c>
    </row>
    <row r="4" spans="1:23">
      <c r="A4" t="s">
        <v>27</v>
      </c>
      <c r="B4">
        <v>1000</v>
      </c>
      <c r="C4" t="s">
        <v>0</v>
      </c>
      <c r="D4">
        <v>57</v>
      </c>
      <c r="E4">
        <v>1</v>
      </c>
      <c r="F4">
        <v>0</v>
      </c>
      <c r="G4">
        <v>0</v>
      </c>
      <c r="H4">
        <v>0</v>
      </c>
      <c r="I4">
        <v>3</v>
      </c>
      <c r="J4">
        <v>3</v>
      </c>
      <c r="K4">
        <v>3</v>
      </c>
      <c r="L4">
        <v>2</v>
      </c>
      <c r="M4">
        <v>2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</row>
    <row r="5" spans="1:23">
      <c r="A5" t="s">
        <v>28</v>
      </c>
      <c r="B5">
        <v>1000</v>
      </c>
      <c r="C5" t="s">
        <v>0</v>
      </c>
      <c r="D5">
        <v>57</v>
      </c>
      <c r="E5">
        <v>1</v>
      </c>
      <c r="F5">
        <v>4</v>
      </c>
      <c r="G5">
        <v>4</v>
      </c>
      <c r="H5">
        <v>2</v>
      </c>
      <c r="I5">
        <v>5</v>
      </c>
      <c r="J5">
        <v>5</v>
      </c>
      <c r="K5">
        <v>5</v>
      </c>
      <c r="L5">
        <v>5</v>
      </c>
      <c r="M5">
        <v>5</v>
      </c>
      <c r="N5">
        <v>5</v>
      </c>
      <c r="O5">
        <v>5</v>
      </c>
      <c r="P5">
        <v>3</v>
      </c>
      <c r="Q5">
        <v>6</v>
      </c>
      <c r="R5">
        <v>2</v>
      </c>
      <c r="S5">
        <v>3</v>
      </c>
      <c r="T5">
        <v>7</v>
      </c>
      <c r="U5">
        <v>6</v>
      </c>
      <c r="V5">
        <v>6</v>
      </c>
      <c r="W5">
        <v>7</v>
      </c>
    </row>
    <row r="6" spans="1:23">
      <c r="A6" t="s">
        <v>25</v>
      </c>
      <c r="B6">
        <v>1000</v>
      </c>
      <c r="C6" t="s">
        <v>1</v>
      </c>
      <c r="D6">
        <v>57</v>
      </c>
      <c r="E6">
        <v>1</v>
      </c>
      <c r="F6">
        <v>0</v>
      </c>
      <c r="G6">
        <v>0</v>
      </c>
      <c r="H6">
        <v>4</v>
      </c>
      <c r="I6">
        <v>1</v>
      </c>
      <c r="J6">
        <v>1</v>
      </c>
      <c r="K6">
        <v>1</v>
      </c>
      <c r="L6">
        <v>1</v>
      </c>
      <c r="M6">
        <v>3</v>
      </c>
      <c r="N6">
        <v>3</v>
      </c>
      <c r="O6">
        <v>1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</row>
    <row r="7" spans="1:23">
      <c r="A7" t="s">
        <v>26</v>
      </c>
      <c r="B7">
        <v>1000</v>
      </c>
      <c r="C7" t="s">
        <v>1</v>
      </c>
      <c r="D7">
        <v>57</v>
      </c>
      <c r="E7">
        <v>1</v>
      </c>
      <c r="F7">
        <v>8</v>
      </c>
      <c r="G7">
        <v>0</v>
      </c>
      <c r="H7">
        <v>4</v>
      </c>
      <c r="I7">
        <v>3</v>
      </c>
      <c r="J7">
        <v>4</v>
      </c>
      <c r="K7">
        <v>3</v>
      </c>
      <c r="L7">
        <v>6</v>
      </c>
      <c r="M7">
        <v>7</v>
      </c>
      <c r="N7">
        <v>9</v>
      </c>
      <c r="O7">
        <v>10</v>
      </c>
      <c r="P7">
        <v>9</v>
      </c>
      <c r="Q7">
        <v>1</v>
      </c>
      <c r="R7">
        <v>10</v>
      </c>
      <c r="S7">
        <v>10</v>
      </c>
      <c r="T7">
        <v>12</v>
      </c>
      <c r="U7">
        <v>13</v>
      </c>
      <c r="V7">
        <v>15</v>
      </c>
      <c r="W7">
        <v>28</v>
      </c>
    </row>
    <row r="8" spans="1:23">
      <c r="A8" t="s">
        <v>27</v>
      </c>
      <c r="B8">
        <v>1000</v>
      </c>
      <c r="C8" t="s">
        <v>1</v>
      </c>
      <c r="D8">
        <v>57</v>
      </c>
      <c r="E8">
        <v>1</v>
      </c>
      <c r="F8">
        <v>3</v>
      </c>
      <c r="G8">
        <v>4</v>
      </c>
      <c r="H8">
        <v>6</v>
      </c>
      <c r="I8">
        <v>7</v>
      </c>
      <c r="J8">
        <v>9</v>
      </c>
      <c r="K8">
        <v>9</v>
      </c>
      <c r="L8">
        <v>11</v>
      </c>
      <c r="M8">
        <v>17</v>
      </c>
      <c r="N8">
        <v>22</v>
      </c>
      <c r="O8">
        <v>22</v>
      </c>
      <c r="P8">
        <v>14</v>
      </c>
      <c r="Q8">
        <v>14</v>
      </c>
      <c r="R8">
        <v>15</v>
      </c>
      <c r="S8">
        <v>14</v>
      </c>
      <c r="T8">
        <v>15</v>
      </c>
      <c r="U8">
        <v>9</v>
      </c>
      <c r="V8">
        <v>10</v>
      </c>
      <c r="W8">
        <v>9</v>
      </c>
    </row>
    <row r="9" spans="1:23">
      <c r="A9" t="s">
        <v>28</v>
      </c>
      <c r="B9">
        <v>1000</v>
      </c>
      <c r="C9" t="s">
        <v>1</v>
      </c>
      <c r="D9">
        <v>57</v>
      </c>
      <c r="E9">
        <v>1</v>
      </c>
      <c r="F9">
        <v>0</v>
      </c>
      <c r="G9">
        <v>2</v>
      </c>
      <c r="H9">
        <v>5</v>
      </c>
      <c r="I9">
        <v>8</v>
      </c>
      <c r="J9">
        <v>10</v>
      </c>
      <c r="K9">
        <v>7</v>
      </c>
      <c r="L9">
        <v>6</v>
      </c>
      <c r="M9">
        <v>7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</row>
    <row r="10" spans="1:23">
      <c r="A10" t="s">
        <v>25</v>
      </c>
      <c r="B10">
        <v>1000</v>
      </c>
      <c r="C10" t="s">
        <v>2</v>
      </c>
      <c r="D10">
        <v>57</v>
      </c>
      <c r="E10">
        <v>0</v>
      </c>
      <c r="F10">
        <v>0</v>
      </c>
      <c r="G10">
        <v>1</v>
      </c>
      <c r="H10">
        <v>1</v>
      </c>
      <c r="I10">
        <v>3</v>
      </c>
      <c r="J10">
        <v>5</v>
      </c>
      <c r="K10">
        <v>5</v>
      </c>
      <c r="L10">
        <v>4</v>
      </c>
      <c r="M10">
        <v>4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</row>
    <row r="11" spans="1:23">
      <c r="A11" t="s">
        <v>26</v>
      </c>
      <c r="B11">
        <v>1000</v>
      </c>
      <c r="C11" t="s">
        <v>2</v>
      </c>
      <c r="D11">
        <v>57</v>
      </c>
      <c r="E11">
        <v>1</v>
      </c>
      <c r="F11">
        <v>1</v>
      </c>
      <c r="G11">
        <v>1</v>
      </c>
      <c r="H11">
        <v>2</v>
      </c>
      <c r="I11">
        <v>5</v>
      </c>
      <c r="J11">
        <v>7</v>
      </c>
      <c r="K11">
        <v>8</v>
      </c>
      <c r="L11">
        <v>9</v>
      </c>
      <c r="M11">
        <v>11</v>
      </c>
      <c r="N11">
        <v>11</v>
      </c>
      <c r="O11">
        <v>11</v>
      </c>
      <c r="P11">
        <v>3</v>
      </c>
      <c r="Q11">
        <v>3</v>
      </c>
      <c r="R11">
        <v>4</v>
      </c>
      <c r="S11">
        <v>3</v>
      </c>
      <c r="T11">
        <v>0</v>
      </c>
      <c r="U11">
        <v>0</v>
      </c>
      <c r="V11">
        <v>0</v>
      </c>
      <c r="W11">
        <v>0</v>
      </c>
    </row>
    <row r="12" spans="1:23">
      <c r="A12" t="s">
        <v>27</v>
      </c>
      <c r="B12">
        <v>1000</v>
      </c>
      <c r="C12" t="s">
        <v>2</v>
      </c>
      <c r="D12">
        <v>57</v>
      </c>
      <c r="E12">
        <v>1</v>
      </c>
      <c r="F12">
        <v>1</v>
      </c>
      <c r="G12">
        <v>1</v>
      </c>
      <c r="H12">
        <v>3</v>
      </c>
      <c r="I12">
        <v>4</v>
      </c>
      <c r="J12">
        <v>6</v>
      </c>
      <c r="K12">
        <v>7</v>
      </c>
      <c r="L12">
        <v>9</v>
      </c>
      <c r="M12">
        <v>11</v>
      </c>
      <c r="N12">
        <v>7</v>
      </c>
      <c r="O12">
        <v>5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1</v>
      </c>
      <c r="W12">
        <v>0</v>
      </c>
    </row>
    <row r="13" spans="1:23">
      <c r="A13" t="s">
        <v>28</v>
      </c>
      <c r="B13">
        <v>1000</v>
      </c>
      <c r="C13" t="s">
        <v>2</v>
      </c>
      <c r="D13">
        <v>57</v>
      </c>
      <c r="E13">
        <v>1</v>
      </c>
      <c r="F13">
        <v>0</v>
      </c>
      <c r="G13">
        <v>1</v>
      </c>
      <c r="H13">
        <v>1</v>
      </c>
      <c r="I13">
        <v>2</v>
      </c>
      <c r="J13">
        <v>3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1</v>
      </c>
      <c r="S13">
        <v>1</v>
      </c>
      <c r="T13">
        <v>0</v>
      </c>
      <c r="U13">
        <v>0</v>
      </c>
      <c r="V13">
        <v>0</v>
      </c>
      <c r="W13">
        <v>0</v>
      </c>
    </row>
    <row r="14" spans="1:23">
      <c r="A14" t="s">
        <v>25</v>
      </c>
      <c r="B14">
        <v>1000</v>
      </c>
      <c r="C14" t="s">
        <v>3</v>
      </c>
      <c r="D14">
        <v>57</v>
      </c>
      <c r="E14">
        <v>0</v>
      </c>
      <c r="F14">
        <v>0</v>
      </c>
      <c r="G14">
        <v>0</v>
      </c>
      <c r="H14">
        <v>0</v>
      </c>
      <c r="I14">
        <v>1</v>
      </c>
      <c r="J14">
        <v>2</v>
      </c>
      <c r="K14">
        <v>3</v>
      </c>
      <c r="L14">
        <v>4</v>
      </c>
      <c r="M14">
        <v>6</v>
      </c>
      <c r="N14">
        <v>8</v>
      </c>
      <c r="O14">
        <v>10</v>
      </c>
      <c r="P14">
        <v>13</v>
      </c>
      <c r="Q14">
        <v>17</v>
      </c>
      <c r="R14">
        <v>17</v>
      </c>
      <c r="S14">
        <v>22</v>
      </c>
      <c r="T14">
        <v>25</v>
      </c>
      <c r="U14">
        <v>28</v>
      </c>
      <c r="V14">
        <v>32</v>
      </c>
      <c r="W14">
        <v>40</v>
      </c>
    </row>
    <row r="15" spans="1:23">
      <c r="A15" t="s">
        <v>26</v>
      </c>
      <c r="B15">
        <v>1000</v>
      </c>
      <c r="C15" t="s">
        <v>3</v>
      </c>
      <c r="D15">
        <v>57</v>
      </c>
      <c r="E15">
        <v>1</v>
      </c>
      <c r="F15">
        <v>0</v>
      </c>
      <c r="G15">
        <v>0</v>
      </c>
      <c r="H15">
        <v>0</v>
      </c>
      <c r="I15">
        <v>9</v>
      </c>
      <c r="J15">
        <v>10</v>
      </c>
      <c r="K15">
        <v>14</v>
      </c>
      <c r="L15">
        <v>15</v>
      </c>
      <c r="M15">
        <v>22</v>
      </c>
      <c r="N15">
        <v>23</v>
      </c>
      <c r="O15">
        <v>23</v>
      </c>
      <c r="P15">
        <v>31</v>
      </c>
      <c r="Q15">
        <v>33</v>
      </c>
      <c r="R15">
        <v>27</v>
      </c>
      <c r="S15">
        <v>36</v>
      </c>
      <c r="T15">
        <v>43</v>
      </c>
      <c r="U15">
        <v>44</v>
      </c>
      <c r="V15">
        <v>68</v>
      </c>
      <c r="W15">
        <v>108</v>
      </c>
    </row>
    <row r="16" spans="1:23">
      <c r="A16" t="s">
        <v>27</v>
      </c>
      <c r="B16">
        <v>1000</v>
      </c>
      <c r="C16" t="s">
        <v>3</v>
      </c>
      <c r="D16">
        <v>57</v>
      </c>
      <c r="E16">
        <v>1</v>
      </c>
      <c r="F16">
        <v>2</v>
      </c>
      <c r="G16">
        <v>1</v>
      </c>
      <c r="H16">
        <v>2</v>
      </c>
      <c r="I16">
        <v>5</v>
      </c>
      <c r="J16">
        <v>9</v>
      </c>
      <c r="K16">
        <v>11</v>
      </c>
      <c r="L16">
        <v>18</v>
      </c>
      <c r="M16">
        <v>21</v>
      </c>
      <c r="N16">
        <v>25</v>
      </c>
      <c r="O16">
        <v>26</v>
      </c>
      <c r="P16">
        <v>27</v>
      </c>
      <c r="Q16">
        <v>21</v>
      </c>
      <c r="R16">
        <v>27</v>
      </c>
      <c r="S16">
        <v>29</v>
      </c>
      <c r="T16">
        <v>28</v>
      </c>
      <c r="U16">
        <v>30</v>
      </c>
      <c r="V16">
        <v>47</v>
      </c>
      <c r="W16">
        <v>60</v>
      </c>
    </row>
    <row r="17" spans="1:23">
      <c r="A17" t="s">
        <v>28</v>
      </c>
      <c r="B17">
        <v>1000</v>
      </c>
      <c r="C17" t="s">
        <v>3</v>
      </c>
      <c r="D17">
        <v>57</v>
      </c>
      <c r="E17">
        <v>1</v>
      </c>
      <c r="F17">
        <v>2</v>
      </c>
      <c r="G17">
        <v>5</v>
      </c>
      <c r="H17">
        <v>5</v>
      </c>
      <c r="I17">
        <v>7</v>
      </c>
      <c r="J17">
        <v>6</v>
      </c>
      <c r="K17">
        <v>7</v>
      </c>
      <c r="L17">
        <v>6</v>
      </c>
      <c r="M17">
        <v>6</v>
      </c>
      <c r="N17">
        <v>6</v>
      </c>
      <c r="O17">
        <v>6</v>
      </c>
      <c r="P17">
        <v>2</v>
      </c>
      <c r="Q17">
        <v>2</v>
      </c>
      <c r="R17">
        <v>2</v>
      </c>
      <c r="S17">
        <v>2</v>
      </c>
      <c r="T17">
        <v>2</v>
      </c>
      <c r="U17">
        <v>2</v>
      </c>
      <c r="V17">
        <v>2</v>
      </c>
      <c r="W17">
        <v>2</v>
      </c>
    </row>
    <row r="18" spans="1:23">
      <c r="A18" t="s">
        <v>25</v>
      </c>
      <c r="B18">
        <v>1008</v>
      </c>
      <c r="C18" t="s">
        <v>4</v>
      </c>
      <c r="D18">
        <v>57</v>
      </c>
      <c r="E18">
        <v>3</v>
      </c>
      <c r="F18">
        <v>1</v>
      </c>
      <c r="G18">
        <v>0</v>
      </c>
      <c r="H18">
        <v>4</v>
      </c>
      <c r="I18">
        <v>7</v>
      </c>
      <c r="J18">
        <v>13</v>
      </c>
      <c r="K18">
        <v>17</v>
      </c>
      <c r="L18">
        <v>18</v>
      </c>
      <c r="M18">
        <v>19</v>
      </c>
      <c r="N18">
        <v>22</v>
      </c>
      <c r="O18">
        <v>29</v>
      </c>
      <c r="P18">
        <v>26</v>
      </c>
      <c r="Q18">
        <v>25</v>
      </c>
      <c r="R18">
        <v>28</v>
      </c>
      <c r="S18">
        <v>28</v>
      </c>
      <c r="T18">
        <v>29</v>
      </c>
      <c r="U18">
        <v>32</v>
      </c>
      <c r="V18">
        <v>31</v>
      </c>
      <c r="W18">
        <v>51</v>
      </c>
    </row>
    <row r="19" spans="1:23">
      <c r="A19" t="s">
        <v>26</v>
      </c>
      <c r="B19">
        <v>1008</v>
      </c>
      <c r="C19" t="s">
        <v>4</v>
      </c>
      <c r="D19">
        <v>57</v>
      </c>
      <c r="E19">
        <v>1</v>
      </c>
      <c r="F19">
        <v>0</v>
      </c>
      <c r="G19">
        <v>1</v>
      </c>
      <c r="H19">
        <v>1</v>
      </c>
      <c r="I19">
        <v>6</v>
      </c>
      <c r="J19">
        <v>9</v>
      </c>
      <c r="K19">
        <v>12</v>
      </c>
      <c r="L19">
        <v>13</v>
      </c>
      <c r="M19">
        <v>14</v>
      </c>
      <c r="N19">
        <v>23</v>
      </c>
      <c r="O19">
        <v>18</v>
      </c>
      <c r="P19">
        <v>20</v>
      </c>
      <c r="Q19">
        <v>19</v>
      </c>
      <c r="R19">
        <v>22</v>
      </c>
      <c r="S19">
        <v>23</v>
      </c>
      <c r="T19">
        <v>21</v>
      </c>
      <c r="U19">
        <v>21</v>
      </c>
      <c r="V19">
        <v>29</v>
      </c>
      <c r="W19">
        <v>29</v>
      </c>
    </row>
    <row r="20" spans="1:23">
      <c r="A20" t="s">
        <v>27</v>
      </c>
      <c r="B20">
        <v>1008</v>
      </c>
      <c r="C20" t="s">
        <v>4</v>
      </c>
      <c r="D20">
        <v>57</v>
      </c>
      <c r="E20">
        <v>1</v>
      </c>
      <c r="F20">
        <v>3</v>
      </c>
      <c r="G20">
        <v>1</v>
      </c>
      <c r="H20">
        <v>2</v>
      </c>
      <c r="I20">
        <v>4</v>
      </c>
      <c r="J20">
        <v>8</v>
      </c>
      <c r="K20">
        <v>6</v>
      </c>
      <c r="L20">
        <v>11</v>
      </c>
      <c r="M20">
        <v>6</v>
      </c>
      <c r="N20">
        <v>21</v>
      </c>
      <c r="O20">
        <v>15</v>
      </c>
      <c r="P20">
        <v>6</v>
      </c>
      <c r="Q20">
        <v>17</v>
      </c>
      <c r="R20">
        <v>15</v>
      </c>
      <c r="S20">
        <v>9</v>
      </c>
      <c r="T20">
        <v>13</v>
      </c>
      <c r="U20">
        <v>15</v>
      </c>
      <c r="V20">
        <v>16</v>
      </c>
      <c r="W20">
        <v>18</v>
      </c>
    </row>
    <row r="21" spans="1:23">
      <c r="A21" t="s">
        <v>28</v>
      </c>
      <c r="B21">
        <v>1008</v>
      </c>
      <c r="C21" t="s">
        <v>4</v>
      </c>
      <c r="D21">
        <v>57</v>
      </c>
      <c r="E21">
        <v>1</v>
      </c>
      <c r="F21">
        <v>0</v>
      </c>
      <c r="G21">
        <v>2</v>
      </c>
      <c r="H21">
        <v>2</v>
      </c>
      <c r="I21">
        <v>2</v>
      </c>
      <c r="J21">
        <v>9</v>
      </c>
      <c r="K21">
        <v>9</v>
      </c>
      <c r="L21">
        <v>9</v>
      </c>
      <c r="M21">
        <v>13</v>
      </c>
      <c r="N21">
        <v>17</v>
      </c>
      <c r="O21">
        <v>17</v>
      </c>
      <c r="P21">
        <v>13</v>
      </c>
      <c r="Q21">
        <v>10</v>
      </c>
      <c r="R21">
        <v>11</v>
      </c>
      <c r="S21">
        <v>12</v>
      </c>
      <c r="T21">
        <v>14</v>
      </c>
      <c r="U21">
        <v>17</v>
      </c>
      <c r="V21">
        <v>20</v>
      </c>
      <c r="W21">
        <v>36</v>
      </c>
    </row>
    <row r="22" spans="1:23">
      <c r="A22" t="s">
        <v>25</v>
      </c>
      <c r="B22">
        <v>1008</v>
      </c>
      <c r="C22" t="s">
        <v>5</v>
      </c>
      <c r="D22">
        <v>57</v>
      </c>
      <c r="E22">
        <v>0</v>
      </c>
      <c r="F22">
        <v>1</v>
      </c>
      <c r="G22">
        <v>3</v>
      </c>
      <c r="H22">
        <v>6</v>
      </c>
      <c r="I22">
        <v>7</v>
      </c>
      <c r="J22">
        <v>11</v>
      </c>
      <c r="K22">
        <v>14</v>
      </c>
      <c r="L22">
        <v>15</v>
      </c>
      <c r="M22">
        <v>22</v>
      </c>
      <c r="N22">
        <v>19</v>
      </c>
      <c r="O22">
        <v>15</v>
      </c>
      <c r="P22">
        <v>16</v>
      </c>
      <c r="Q22">
        <v>16</v>
      </c>
      <c r="R22">
        <v>29</v>
      </c>
      <c r="S22">
        <v>35</v>
      </c>
      <c r="T22">
        <v>43</v>
      </c>
      <c r="U22">
        <v>40</v>
      </c>
      <c r="V22">
        <v>44</v>
      </c>
      <c r="W22">
        <v>63</v>
      </c>
    </row>
    <row r="23" spans="1:23">
      <c r="A23" t="s">
        <v>26</v>
      </c>
      <c r="B23">
        <v>1008</v>
      </c>
      <c r="C23" t="s">
        <v>5</v>
      </c>
      <c r="D23">
        <v>57</v>
      </c>
      <c r="E23">
        <v>1</v>
      </c>
      <c r="F23">
        <v>0</v>
      </c>
      <c r="G23">
        <v>0</v>
      </c>
      <c r="H23">
        <v>0</v>
      </c>
      <c r="I23">
        <v>4</v>
      </c>
      <c r="J23">
        <v>9</v>
      </c>
      <c r="K23">
        <v>1</v>
      </c>
      <c r="L23">
        <v>0</v>
      </c>
      <c r="M23">
        <v>4</v>
      </c>
      <c r="N23">
        <v>7</v>
      </c>
      <c r="O23">
        <v>11</v>
      </c>
      <c r="P23">
        <v>10</v>
      </c>
      <c r="Q23">
        <v>15</v>
      </c>
      <c r="R23">
        <v>21</v>
      </c>
      <c r="S23">
        <v>20</v>
      </c>
      <c r="T23">
        <v>28</v>
      </c>
      <c r="U23">
        <v>18</v>
      </c>
      <c r="V23">
        <v>20</v>
      </c>
      <c r="W23">
        <v>34</v>
      </c>
    </row>
    <row r="24" spans="1:23">
      <c r="A24" t="s">
        <v>27</v>
      </c>
      <c r="B24">
        <v>1008</v>
      </c>
      <c r="C24" t="s">
        <v>5</v>
      </c>
      <c r="D24">
        <v>57</v>
      </c>
      <c r="E24">
        <v>1</v>
      </c>
      <c r="F24">
        <v>1</v>
      </c>
      <c r="G24">
        <v>2</v>
      </c>
      <c r="H24">
        <v>4</v>
      </c>
      <c r="I24">
        <v>9</v>
      </c>
      <c r="J24">
        <v>15</v>
      </c>
      <c r="K24">
        <v>19</v>
      </c>
      <c r="L24">
        <v>25</v>
      </c>
      <c r="M24">
        <v>32</v>
      </c>
      <c r="N24">
        <v>33</v>
      </c>
      <c r="O24">
        <v>24</v>
      </c>
      <c r="P24">
        <v>33</v>
      </c>
      <c r="Q24">
        <v>28</v>
      </c>
      <c r="R24">
        <v>28</v>
      </c>
      <c r="S24">
        <v>38</v>
      </c>
      <c r="T24">
        <v>33</v>
      </c>
      <c r="U24">
        <v>32</v>
      </c>
      <c r="V24">
        <v>40</v>
      </c>
      <c r="W24">
        <v>52</v>
      </c>
    </row>
    <row r="25" spans="1:23">
      <c r="A25" t="s">
        <v>28</v>
      </c>
      <c r="B25">
        <v>1008</v>
      </c>
      <c r="C25" t="s">
        <v>5</v>
      </c>
      <c r="D25">
        <v>57</v>
      </c>
      <c r="E25">
        <v>1</v>
      </c>
      <c r="F25">
        <v>1</v>
      </c>
      <c r="G25">
        <v>2</v>
      </c>
      <c r="H25">
        <v>2</v>
      </c>
      <c r="I25">
        <v>2</v>
      </c>
      <c r="J25">
        <v>2</v>
      </c>
      <c r="K25">
        <v>1</v>
      </c>
      <c r="L25">
        <v>1</v>
      </c>
      <c r="M25">
        <v>0</v>
      </c>
      <c r="N25">
        <v>0</v>
      </c>
      <c r="O25">
        <v>2</v>
      </c>
      <c r="P25">
        <v>1</v>
      </c>
      <c r="Q25">
        <v>1</v>
      </c>
      <c r="R25">
        <v>1</v>
      </c>
      <c r="S25">
        <v>1</v>
      </c>
      <c r="T25">
        <v>0</v>
      </c>
      <c r="U25">
        <v>0</v>
      </c>
      <c r="V25">
        <v>0</v>
      </c>
      <c r="W25">
        <v>0</v>
      </c>
    </row>
    <row r="26" spans="1:23">
      <c r="A26" t="s">
        <v>25</v>
      </c>
      <c r="B26">
        <v>1008</v>
      </c>
      <c r="C26" t="s">
        <v>6</v>
      </c>
      <c r="D26">
        <v>57</v>
      </c>
      <c r="E26">
        <v>1</v>
      </c>
      <c r="F26">
        <v>1</v>
      </c>
      <c r="G26">
        <v>4</v>
      </c>
      <c r="H26">
        <v>8</v>
      </c>
      <c r="I26">
        <v>5</v>
      </c>
      <c r="J26">
        <v>2</v>
      </c>
      <c r="K26">
        <v>1</v>
      </c>
      <c r="L26">
        <v>0</v>
      </c>
      <c r="M26">
        <v>3</v>
      </c>
      <c r="N26">
        <v>4</v>
      </c>
      <c r="O26">
        <v>4</v>
      </c>
      <c r="P26">
        <v>5</v>
      </c>
      <c r="Q26">
        <v>5</v>
      </c>
      <c r="R26">
        <v>8</v>
      </c>
      <c r="S26">
        <v>11</v>
      </c>
      <c r="T26">
        <v>11</v>
      </c>
      <c r="U26">
        <v>9</v>
      </c>
      <c r="V26">
        <v>11</v>
      </c>
      <c r="W26">
        <v>8</v>
      </c>
    </row>
    <row r="27" spans="1:23">
      <c r="A27" t="s">
        <v>26</v>
      </c>
      <c r="B27">
        <v>1008</v>
      </c>
      <c r="C27" t="s">
        <v>6</v>
      </c>
      <c r="D27">
        <v>57</v>
      </c>
      <c r="E27">
        <v>0</v>
      </c>
      <c r="F27">
        <v>1</v>
      </c>
      <c r="G27">
        <v>0</v>
      </c>
      <c r="H27">
        <v>2</v>
      </c>
      <c r="I27">
        <v>6</v>
      </c>
      <c r="J27">
        <v>9</v>
      </c>
      <c r="K27">
        <v>10</v>
      </c>
      <c r="L27">
        <v>14</v>
      </c>
      <c r="M27">
        <v>16</v>
      </c>
      <c r="N27">
        <v>20</v>
      </c>
      <c r="O27">
        <v>17</v>
      </c>
      <c r="P27">
        <v>19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</row>
    <row r="28" spans="1:23">
      <c r="A28" t="s">
        <v>27</v>
      </c>
      <c r="B28">
        <v>1008</v>
      </c>
      <c r="C28" t="s">
        <v>6</v>
      </c>
      <c r="D28">
        <v>57</v>
      </c>
      <c r="E28">
        <v>1</v>
      </c>
      <c r="F28">
        <v>2</v>
      </c>
      <c r="G28">
        <v>4</v>
      </c>
      <c r="H28">
        <v>5</v>
      </c>
      <c r="I28">
        <v>9</v>
      </c>
      <c r="J28">
        <v>8</v>
      </c>
      <c r="K28">
        <v>6</v>
      </c>
      <c r="L28">
        <v>3</v>
      </c>
      <c r="M28">
        <v>3</v>
      </c>
      <c r="N28">
        <v>3</v>
      </c>
      <c r="O28">
        <v>3</v>
      </c>
      <c r="P28">
        <v>5</v>
      </c>
      <c r="Q28">
        <v>1</v>
      </c>
      <c r="R28">
        <v>1</v>
      </c>
      <c r="S28">
        <v>1</v>
      </c>
      <c r="T28">
        <v>0</v>
      </c>
      <c r="U28">
        <v>0</v>
      </c>
      <c r="V28">
        <v>0</v>
      </c>
      <c r="W28">
        <v>0</v>
      </c>
    </row>
    <row r="29" spans="1:23">
      <c r="A29" t="s">
        <v>28</v>
      </c>
      <c r="B29">
        <v>1008</v>
      </c>
      <c r="C29" t="s">
        <v>6</v>
      </c>
      <c r="D29">
        <v>57</v>
      </c>
      <c r="E29">
        <v>1</v>
      </c>
      <c r="F29">
        <v>1</v>
      </c>
      <c r="G29">
        <v>1</v>
      </c>
      <c r="H29">
        <v>1</v>
      </c>
      <c r="I29">
        <v>1</v>
      </c>
      <c r="J29">
        <v>3</v>
      </c>
      <c r="K29">
        <v>3</v>
      </c>
      <c r="L29">
        <v>5</v>
      </c>
      <c r="M29">
        <v>4</v>
      </c>
      <c r="N29">
        <v>3</v>
      </c>
      <c r="O29">
        <v>4</v>
      </c>
      <c r="P29">
        <v>4</v>
      </c>
      <c r="Q29">
        <v>4</v>
      </c>
      <c r="R29">
        <v>4</v>
      </c>
      <c r="S29">
        <v>4</v>
      </c>
      <c r="T29">
        <v>2</v>
      </c>
      <c r="U29">
        <v>3</v>
      </c>
      <c r="V29">
        <v>2</v>
      </c>
      <c r="W29">
        <v>1</v>
      </c>
    </row>
    <row r="30" spans="1:23">
      <c r="A30" t="s">
        <v>25</v>
      </c>
      <c r="B30">
        <v>1008</v>
      </c>
      <c r="C30" t="s">
        <v>7</v>
      </c>
      <c r="D30">
        <v>57</v>
      </c>
      <c r="E30">
        <v>0</v>
      </c>
      <c r="F30">
        <v>3</v>
      </c>
      <c r="G30">
        <v>1</v>
      </c>
      <c r="H30">
        <v>2</v>
      </c>
      <c r="I30">
        <v>5</v>
      </c>
      <c r="J30">
        <v>5</v>
      </c>
      <c r="K30">
        <v>10</v>
      </c>
      <c r="L30">
        <v>21</v>
      </c>
      <c r="M30">
        <v>19</v>
      </c>
      <c r="N30">
        <v>23</v>
      </c>
      <c r="O30">
        <v>26</v>
      </c>
      <c r="P30">
        <v>19</v>
      </c>
      <c r="Q30">
        <v>22</v>
      </c>
      <c r="R30">
        <v>26</v>
      </c>
      <c r="S30">
        <v>27</v>
      </c>
      <c r="T30">
        <v>33</v>
      </c>
      <c r="U30">
        <v>29</v>
      </c>
      <c r="V30">
        <v>44</v>
      </c>
      <c r="W30">
        <v>60</v>
      </c>
    </row>
    <row r="31" spans="1:23">
      <c r="A31" t="s">
        <v>26</v>
      </c>
      <c r="B31">
        <v>1008</v>
      </c>
      <c r="C31" t="s">
        <v>7</v>
      </c>
      <c r="D31">
        <v>57</v>
      </c>
      <c r="E31">
        <v>1</v>
      </c>
      <c r="F31">
        <v>2</v>
      </c>
      <c r="G31">
        <v>2</v>
      </c>
      <c r="H31">
        <v>2</v>
      </c>
      <c r="I31">
        <v>2</v>
      </c>
      <c r="J31">
        <v>8</v>
      </c>
      <c r="K31">
        <v>11</v>
      </c>
      <c r="L31">
        <v>11</v>
      </c>
      <c r="M31">
        <v>11</v>
      </c>
      <c r="N31">
        <v>14</v>
      </c>
      <c r="O31">
        <v>21</v>
      </c>
      <c r="P31">
        <v>13</v>
      </c>
      <c r="Q31">
        <v>12</v>
      </c>
      <c r="R31">
        <v>13</v>
      </c>
      <c r="S31">
        <v>17</v>
      </c>
      <c r="T31">
        <v>16</v>
      </c>
      <c r="U31">
        <v>16</v>
      </c>
      <c r="V31">
        <v>14</v>
      </c>
      <c r="W31">
        <v>12</v>
      </c>
    </row>
    <row r="32" spans="1:23">
      <c r="A32" t="s">
        <v>27</v>
      </c>
      <c r="B32">
        <v>1008</v>
      </c>
      <c r="C32" t="s">
        <v>7</v>
      </c>
      <c r="D32">
        <v>57</v>
      </c>
      <c r="E32">
        <v>1</v>
      </c>
      <c r="F32">
        <v>4</v>
      </c>
      <c r="G32">
        <v>6</v>
      </c>
      <c r="H32">
        <v>8</v>
      </c>
      <c r="I32">
        <v>7</v>
      </c>
      <c r="J32">
        <v>9</v>
      </c>
      <c r="K32">
        <v>9</v>
      </c>
      <c r="L32">
        <v>11</v>
      </c>
      <c r="M32">
        <v>9</v>
      </c>
      <c r="N32">
        <v>9</v>
      </c>
      <c r="O32">
        <v>9</v>
      </c>
      <c r="P32">
        <v>5</v>
      </c>
      <c r="Q32">
        <v>5</v>
      </c>
      <c r="R32">
        <v>5</v>
      </c>
      <c r="S32">
        <v>5</v>
      </c>
      <c r="T32">
        <v>5</v>
      </c>
      <c r="U32">
        <v>11</v>
      </c>
      <c r="V32">
        <v>13</v>
      </c>
      <c r="W32">
        <v>6</v>
      </c>
    </row>
    <row r="33" spans="1:23">
      <c r="A33" t="s">
        <v>28</v>
      </c>
      <c r="B33">
        <v>1008</v>
      </c>
      <c r="C33" t="s">
        <v>7</v>
      </c>
      <c r="D33">
        <v>57</v>
      </c>
      <c r="E33">
        <v>1</v>
      </c>
      <c r="F33">
        <v>0</v>
      </c>
      <c r="G33">
        <v>1</v>
      </c>
      <c r="H33">
        <v>1</v>
      </c>
      <c r="I33">
        <v>0</v>
      </c>
      <c r="J33">
        <v>0</v>
      </c>
      <c r="K33">
        <v>0</v>
      </c>
      <c r="L33">
        <v>0</v>
      </c>
      <c r="M33">
        <v>1</v>
      </c>
      <c r="N33">
        <v>0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0</v>
      </c>
      <c r="W33">
        <v>0</v>
      </c>
    </row>
    <row r="34" spans="1:23">
      <c r="A34" t="s">
        <v>25</v>
      </c>
      <c r="B34">
        <v>1020</v>
      </c>
      <c r="C34" t="s">
        <v>8</v>
      </c>
      <c r="D34">
        <v>57</v>
      </c>
      <c r="E34">
        <v>1</v>
      </c>
      <c r="F34">
        <v>0</v>
      </c>
      <c r="G34">
        <v>0</v>
      </c>
      <c r="H34">
        <v>0</v>
      </c>
      <c r="I34">
        <v>0</v>
      </c>
      <c r="J34">
        <v>1</v>
      </c>
      <c r="K34">
        <v>11</v>
      </c>
      <c r="L34">
        <v>16</v>
      </c>
      <c r="M34">
        <v>18</v>
      </c>
      <c r="N34">
        <v>20</v>
      </c>
      <c r="O34">
        <v>16</v>
      </c>
      <c r="P34">
        <v>18</v>
      </c>
      <c r="Q34">
        <v>23</v>
      </c>
      <c r="R34">
        <v>32</v>
      </c>
      <c r="S34">
        <v>37</v>
      </c>
      <c r="T34">
        <v>47</v>
      </c>
      <c r="U34">
        <v>51</v>
      </c>
      <c r="V34">
        <v>93</v>
      </c>
      <c r="W34">
        <v>77</v>
      </c>
    </row>
    <row r="35" spans="1:23">
      <c r="A35" t="s">
        <v>26</v>
      </c>
      <c r="B35">
        <v>1020</v>
      </c>
      <c r="C35" t="s">
        <v>8</v>
      </c>
      <c r="D35">
        <v>57</v>
      </c>
      <c r="E35">
        <v>1</v>
      </c>
      <c r="F35">
        <v>0</v>
      </c>
      <c r="G35">
        <v>1</v>
      </c>
      <c r="H35">
        <v>5</v>
      </c>
      <c r="I35">
        <v>8</v>
      </c>
      <c r="J35">
        <v>13</v>
      </c>
      <c r="K35">
        <v>11</v>
      </c>
      <c r="L35">
        <v>12</v>
      </c>
      <c r="M35">
        <v>17</v>
      </c>
      <c r="N35">
        <v>28</v>
      </c>
      <c r="O35">
        <v>20</v>
      </c>
      <c r="P35">
        <v>18</v>
      </c>
      <c r="Q35">
        <v>22</v>
      </c>
      <c r="R35">
        <v>25</v>
      </c>
      <c r="S35">
        <v>29</v>
      </c>
      <c r="T35">
        <v>40</v>
      </c>
      <c r="U35">
        <v>73</v>
      </c>
      <c r="V35">
        <v>79</v>
      </c>
      <c r="W35">
        <v>119</v>
      </c>
    </row>
    <row r="36" spans="1:23">
      <c r="A36" t="s">
        <v>27</v>
      </c>
      <c r="B36">
        <v>1020</v>
      </c>
      <c r="C36" t="s">
        <v>8</v>
      </c>
      <c r="D36">
        <v>57</v>
      </c>
      <c r="E36">
        <v>1</v>
      </c>
      <c r="F36">
        <v>1</v>
      </c>
      <c r="G36">
        <v>2</v>
      </c>
      <c r="H36">
        <v>1</v>
      </c>
      <c r="I36">
        <v>5</v>
      </c>
      <c r="J36">
        <v>12</v>
      </c>
      <c r="K36">
        <v>16</v>
      </c>
      <c r="L36">
        <v>18</v>
      </c>
      <c r="M36">
        <v>21</v>
      </c>
      <c r="N36">
        <v>14</v>
      </c>
      <c r="O36">
        <v>25</v>
      </c>
      <c r="P36">
        <v>26</v>
      </c>
      <c r="Q36">
        <v>27</v>
      </c>
      <c r="R36">
        <v>27</v>
      </c>
      <c r="S36">
        <v>28</v>
      </c>
      <c r="T36">
        <v>31</v>
      </c>
      <c r="U36">
        <v>25</v>
      </c>
      <c r="V36">
        <v>24</v>
      </c>
      <c r="W36">
        <v>42</v>
      </c>
    </row>
    <row r="37" spans="1:23">
      <c r="A37" t="s">
        <v>28</v>
      </c>
      <c r="B37">
        <v>1020</v>
      </c>
      <c r="C37" t="s">
        <v>8</v>
      </c>
      <c r="D37">
        <v>57</v>
      </c>
      <c r="E37">
        <v>1</v>
      </c>
      <c r="F37">
        <v>3</v>
      </c>
      <c r="G37">
        <v>4</v>
      </c>
      <c r="H37">
        <v>4</v>
      </c>
      <c r="I37">
        <v>4</v>
      </c>
      <c r="J37">
        <v>12</v>
      </c>
      <c r="K37">
        <v>15</v>
      </c>
      <c r="L37">
        <v>22</v>
      </c>
      <c r="M37">
        <v>12</v>
      </c>
      <c r="N37">
        <v>19</v>
      </c>
      <c r="O37">
        <v>17</v>
      </c>
      <c r="P37">
        <v>11</v>
      </c>
      <c r="Q37">
        <v>22</v>
      </c>
      <c r="R37">
        <v>19</v>
      </c>
      <c r="S37">
        <v>15</v>
      </c>
      <c r="T37">
        <v>35</v>
      </c>
      <c r="U37">
        <v>34</v>
      </c>
      <c r="V37">
        <v>67</v>
      </c>
      <c r="W37">
        <v>85</v>
      </c>
    </row>
    <row r="38" spans="1:23">
      <c r="A38" t="s">
        <v>25</v>
      </c>
      <c r="B38">
        <v>1020</v>
      </c>
      <c r="C38" t="s">
        <v>9</v>
      </c>
      <c r="D38">
        <v>57</v>
      </c>
      <c r="E38">
        <v>1</v>
      </c>
      <c r="F38">
        <v>2</v>
      </c>
      <c r="G38">
        <v>4</v>
      </c>
      <c r="H38">
        <v>2</v>
      </c>
      <c r="I38">
        <v>1</v>
      </c>
      <c r="J38">
        <v>3</v>
      </c>
      <c r="K38">
        <v>2</v>
      </c>
      <c r="L38">
        <v>4</v>
      </c>
      <c r="M38">
        <v>9</v>
      </c>
      <c r="N38">
        <v>10</v>
      </c>
      <c r="O38">
        <v>15</v>
      </c>
      <c r="P38">
        <v>16</v>
      </c>
      <c r="Q38">
        <v>19</v>
      </c>
      <c r="R38">
        <v>21</v>
      </c>
      <c r="S38">
        <v>21</v>
      </c>
      <c r="T38">
        <v>31</v>
      </c>
      <c r="U38">
        <v>36</v>
      </c>
      <c r="V38">
        <v>48</v>
      </c>
      <c r="W38">
        <v>62</v>
      </c>
    </row>
    <row r="39" spans="1:23">
      <c r="A39" t="s">
        <v>26</v>
      </c>
      <c r="B39">
        <v>1020</v>
      </c>
      <c r="C39" t="s">
        <v>9</v>
      </c>
      <c r="D39">
        <v>57</v>
      </c>
      <c r="E39">
        <v>1</v>
      </c>
      <c r="F39">
        <v>5</v>
      </c>
      <c r="G39">
        <v>8</v>
      </c>
      <c r="H39">
        <v>9</v>
      </c>
      <c r="I39">
        <v>11</v>
      </c>
      <c r="J39">
        <v>15</v>
      </c>
      <c r="K39">
        <v>16</v>
      </c>
      <c r="L39">
        <v>17</v>
      </c>
      <c r="M39">
        <v>20</v>
      </c>
      <c r="N39">
        <v>23</v>
      </c>
      <c r="O39">
        <v>23</v>
      </c>
      <c r="P39">
        <v>21</v>
      </c>
      <c r="Q39">
        <v>27</v>
      </c>
      <c r="R39">
        <v>26</v>
      </c>
      <c r="S39">
        <v>26</v>
      </c>
      <c r="T39">
        <v>28</v>
      </c>
      <c r="U39">
        <v>32</v>
      </c>
      <c r="V39">
        <v>41</v>
      </c>
      <c r="W39">
        <v>64</v>
      </c>
    </row>
    <row r="40" spans="1:23">
      <c r="A40" t="s">
        <v>27</v>
      </c>
      <c r="B40">
        <v>1020</v>
      </c>
      <c r="C40" t="s">
        <v>9</v>
      </c>
      <c r="D40">
        <v>57</v>
      </c>
      <c r="E40">
        <v>1</v>
      </c>
      <c r="F40">
        <v>5</v>
      </c>
      <c r="G40">
        <v>7</v>
      </c>
      <c r="H40">
        <v>8</v>
      </c>
      <c r="I40">
        <v>13</v>
      </c>
      <c r="J40">
        <v>16</v>
      </c>
      <c r="K40">
        <v>24</v>
      </c>
      <c r="L40">
        <v>30</v>
      </c>
      <c r="M40">
        <v>23</v>
      </c>
      <c r="N40">
        <v>26</v>
      </c>
      <c r="O40">
        <v>18</v>
      </c>
      <c r="P40">
        <v>21</v>
      </c>
      <c r="Q40">
        <v>19</v>
      </c>
      <c r="R40">
        <v>19</v>
      </c>
      <c r="S40">
        <v>24</v>
      </c>
      <c r="T40">
        <v>33</v>
      </c>
      <c r="U40">
        <v>38</v>
      </c>
      <c r="V40">
        <v>35</v>
      </c>
      <c r="W40">
        <v>48</v>
      </c>
    </row>
    <row r="41" spans="1:23">
      <c r="A41" t="s">
        <v>28</v>
      </c>
      <c r="B41">
        <v>1020</v>
      </c>
      <c r="C41" t="s">
        <v>9</v>
      </c>
      <c r="D41">
        <v>57</v>
      </c>
      <c r="E41">
        <v>1</v>
      </c>
      <c r="F41">
        <v>1</v>
      </c>
      <c r="G41">
        <v>1</v>
      </c>
      <c r="H41">
        <v>1</v>
      </c>
      <c r="I41">
        <v>3</v>
      </c>
      <c r="J41">
        <v>4</v>
      </c>
      <c r="K41">
        <v>4</v>
      </c>
      <c r="L41">
        <v>5</v>
      </c>
      <c r="M41">
        <v>3</v>
      </c>
      <c r="N41">
        <v>2</v>
      </c>
      <c r="O41">
        <v>3</v>
      </c>
      <c r="P41">
        <v>3</v>
      </c>
      <c r="Q41">
        <v>4</v>
      </c>
      <c r="R41">
        <v>2</v>
      </c>
      <c r="S41">
        <v>2</v>
      </c>
      <c r="T41">
        <v>2</v>
      </c>
      <c r="U41">
        <v>2</v>
      </c>
      <c r="V41">
        <v>1</v>
      </c>
      <c r="W41">
        <v>1</v>
      </c>
    </row>
    <row r="42" spans="1:23">
      <c r="A42" t="s">
        <v>25</v>
      </c>
      <c r="B42">
        <v>1020</v>
      </c>
      <c r="C42" t="s">
        <v>10</v>
      </c>
      <c r="D42">
        <v>57</v>
      </c>
      <c r="E42">
        <v>1</v>
      </c>
      <c r="F42">
        <v>1</v>
      </c>
      <c r="G42">
        <v>2</v>
      </c>
      <c r="H42">
        <v>1</v>
      </c>
      <c r="I42">
        <v>3</v>
      </c>
      <c r="J42">
        <v>3</v>
      </c>
      <c r="K42">
        <v>4</v>
      </c>
      <c r="L42">
        <v>6</v>
      </c>
      <c r="M42">
        <v>8</v>
      </c>
      <c r="N42">
        <v>6</v>
      </c>
      <c r="O42">
        <v>7</v>
      </c>
      <c r="P42">
        <v>6</v>
      </c>
      <c r="Q42">
        <v>19</v>
      </c>
      <c r="R42">
        <v>21</v>
      </c>
      <c r="S42">
        <v>5</v>
      </c>
      <c r="T42">
        <v>3</v>
      </c>
      <c r="U42">
        <v>2</v>
      </c>
      <c r="V42">
        <v>2</v>
      </c>
      <c r="W42">
        <v>3</v>
      </c>
    </row>
    <row r="43" spans="1:23">
      <c r="A43" t="s">
        <v>26</v>
      </c>
      <c r="B43">
        <v>1020</v>
      </c>
      <c r="C43" t="s">
        <v>10</v>
      </c>
      <c r="D43">
        <v>57</v>
      </c>
      <c r="E43">
        <v>1</v>
      </c>
      <c r="F43">
        <v>3</v>
      </c>
      <c r="G43">
        <v>9</v>
      </c>
      <c r="H43">
        <v>10</v>
      </c>
      <c r="I43">
        <v>19</v>
      </c>
      <c r="J43">
        <v>22</v>
      </c>
      <c r="K43">
        <v>22</v>
      </c>
      <c r="L43">
        <v>23</v>
      </c>
      <c r="M43">
        <v>17</v>
      </c>
      <c r="N43">
        <v>22</v>
      </c>
      <c r="O43">
        <v>21</v>
      </c>
      <c r="P43">
        <v>15</v>
      </c>
      <c r="Q43">
        <v>5</v>
      </c>
      <c r="R43">
        <v>5</v>
      </c>
      <c r="S43">
        <v>5</v>
      </c>
      <c r="T43">
        <v>17</v>
      </c>
      <c r="U43">
        <v>11</v>
      </c>
      <c r="V43">
        <v>14</v>
      </c>
      <c r="W43">
        <v>15</v>
      </c>
    </row>
    <row r="44" spans="1:23">
      <c r="A44" t="s">
        <v>27</v>
      </c>
      <c r="B44">
        <v>1020</v>
      </c>
      <c r="C44" t="s">
        <v>10</v>
      </c>
      <c r="D44">
        <v>57</v>
      </c>
      <c r="E44">
        <v>3</v>
      </c>
      <c r="F44">
        <v>1</v>
      </c>
      <c r="G44">
        <v>0</v>
      </c>
      <c r="H44">
        <v>1</v>
      </c>
      <c r="I44">
        <v>3</v>
      </c>
      <c r="J44">
        <v>4</v>
      </c>
      <c r="K44">
        <v>3</v>
      </c>
      <c r="L44">
        <v>4</v>
      </c>
      <c r="M44">
        <v>2</v>
      </c>
      <c r="N44">
        <v>1</v>
      </c>
      <c r="O44">
        <v>1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</row>
    <row r="45" spans="1:23">
      <c r="A45" t="s">
        <v>28</v>
      </c>
      <c r="B45">
        <v>1020</v>
      </c>
      <c r="C45" t="s">
        <v>10</v>
      </c>
      <c r="D45">
        <v>57</v>
      </c>
      <c r="E45">
        <v>1</v>
      </c>
      <c r="F45">
        <v>0</v>
      </c>
      <c r="G45">
        <v>3</v>
      </c>
      <c r="H45">
        <v>5</v>
      </c>
      <c r="I45">
        <v>7</v>
      </c>
      <c r="J45">
        <v>9</v>
      </c>
      <c r="K45">
        <v>8</v>
      </c>
      <c r="L45">
        <v>9</v>
      </c>
      <c r="M45">
        <v>6</v>
      </c>
      <c r="N45">
        <v>4</v>
      </c>
      <c r="O45">
        <v>6</v>
      </c>
      <c r="P45">
        <v>6</v>
      </c>
      <c r="Q45">
        <v>4</v>
      </c>
      <c r="R45">
        <v>4</v>
      </c>
      <c r="S45">
        <v>5</v>
      </c>
      <c r="T45">
        <v>5</v>
      </c>
      <c r="U45">
        <v>5</v>
      </c>
      <c r="V45">
        <v>8</v>
      </c>
      <c r="W45">
        <v>9</v>
      </c>
    </row>
    <row r="46" spans="1:23">
      <c r="A46" t="s">
        <v>25</v>
      </c>
      <c r="B46">
        <v>1020</v>
      </c>
      <c r="C46" t="s">
        <v>11</v>
      </c>
      <c r="D46">
        <v>57</v>
      </c>
      <c r="E46">
        <v>0</v>
      </c>
      <c r="F46">
        <v>1</v>
      </c>
      <c r="G46">
        <v>4</v>
      </c>
      <c r="H46">
        <v>7</v>
      </c>
      <c r="I46">
        <v>9</v>
      </c>
      <c r="J46">
        <v>11</v>
      </c>
      <c r="K46">
        <v>13</v>
      </c>
      <c r="L46">
        <v>17</v>
      </c>
      <c r="M46">
        <v>21</v>
      </c>
      <c r="N46">
        <v>21</v>
      </c>
      <c r="O46">
        <v>25</v>
      </c>
      <c r="P46">
        <v>18</v>
      </c>
      <c r="Q46">
        <v>19</v>
      </c>
      <c r="R46">
        <v>13</v>
      </c>
      <c r="S46">
        <v>17</v>
      </c>
      <c r="T46">
        <v>21</v>
      </c>
      <c r="U46">
        <v>17</v>
      </c>
      <c r="V46">
        <v>21</v>
      </c>
      <c r="W46">
        <v>19</v>
      </c>
    </row>
    <row r="47" spans="1:23">
      <c r="A47" t="s">
        <v>26</v>
      </c>
      <c r="B47">
        <v>1020</v>
      </c>
      <c r="C47" t="s">
        <v>11</v>
      </c>
      <c r="D47">
        <v>57</v>
      </c>
      <c r="E47">
        <v>0</v>
      </c>
      <c r="F47">
        <v>1</v>
      </c>
      <c r="G47">
        <v>2</v>
      </c>
      <c r="H47">
        <v>4</v>
      </c>
      <c r="I47">
        <v>4</v>
      </c>
      <c r="J47">
        <v>4</v>
      </c>
      <c r="K47">
        <v>5</v>
      </c>
      <c r="L47">
        <v>5</v>
      </c>
      <c r="M47">
        <v>6</v>
      </c>
      <c r="N47">
        <v>8</v>
      </c>
      <c r="O47">
        <v>8</v>
      </c>
      <c r="P47">
        <v>6</v>
      </c>
      <c r="Q47">
        <v>5</v>
      </c>
      <c r="R47">
        <v>5</v>
      </c>
      <c r="S47">
        <v>5</v>
      </c>
      <c r="T47">
        <v>5</v>
      </c>
      <c r="U47">
        <v>5</v>
      </c>
      <c r="V47">
        <v>5</v>
      </c>
      <c r="W47">
        <v>5</v>
      </c>
    </row>
    <row r="48" spans="1:23">
      <c r="A48" t="s">
        <v>27</v>
      </c>
      <c r="B48">
        <v>1020</v>
      </c>
      <c r="C48" t="s">
        <v>11</v>
      </c>
      <c r="D48">
        <v>57</v>
      </c>
      <c r="E48">
        <v>1</v>
      </c>
      <c r="F48">
        <v>1</v>
      </c>
      <c r="G48">
        <v>0</v>
      </c>
      <c r="H48">
        <v>1</v>
      </c>
      <c r="I48">
        <v>4</v>
      </c>
      <c r="J48">
        <v>9</v>
      </c>
      <c r="K48">
        <v>9</v>
      </c>
      <c r="L48">
        <v>12</v>
      </c>
      <c r="M48">
        <v>12</v>
      </c>
      <c r="N48">
        <v>12</v>
      </c>
      <c r="O48">
        <v>15</v>
      </c>
      <c r="P48">
        <v>14</v>
      </c>
      <c r="Q48">
        <v>17</v>
      </c>
      <c r="R48">
        <v>19</v>
      </c>
      <c r="S48">
        <v>20</v>
      </c>
      <c r="T48">
        <v>23</v>
      </c>
      <c r="U48">
        <v>25</v>
      </c>
      <c r="V48">
        <v>28</v>
      </c>
      <c r="W48">
        <v>38</v>
      </c>
    </row>
    <row r="49" spans="1:23">
      <c r="A49" t="s">
        <v>28</v>
      </c>
      <c r="B49">
        <v>1020</v>
      </c>
      <c r="C49" t="s">
        <v>11</v>
      </c>
      <c r="D49">
        <v>57</v>
      </c>
      <c r="E49">
        <v>1</v>
      </c>
      <c r="F49">
        <v>4</v>
      </c>
      <c r="G49">
        <v>2</v>
      </c>
      <c r="H49">
        <v>3</v>
      </c>
      <c r="I49">
        <v>3</v>
      </c>
      <c r="J49">
        <v>5</v>
      </c>
      <c r="K49">
        <v>5</v>
      </c>
      <c r="L49">
        <v>8</v>
      </c>
      <c r="M49">
        <v>9</v>
      </c>
      <c r="N49">
        <v>12</v>
      </c>
      <c r="O49">
        <v>12</v>
      </c>
      <c r="P49">
        <v>12</v>
      </c>
      <c r="Q49">
        <v>14</v>
      </c>
      <c r="R49">
        <v>16</v>
      </c>
      <c r="S49">
        <v>18</v>
      </c>
      <c r="T49">
        <v>19</v>
      </c>
      <c r="U49">
        <v>19</v>
      </c>
      <c r="V49">
        <v>24</v>
      </c>
      <c r="W49">
        <v>30</v>
      </c>
    </row>
    <row r="50" spans="1:23">
      <c r="A50" t="s">
        <v>25</v>
      </c>
      <c r="B50" t="s">
        <v>13</v>
      </c>
      <c r="C50" t="s">
        <v>12</v>
      </c>
      <c r="D50">
        <v>57</v>
      </c>
      <c r="E50">
        <v>0</v>
      </c>
      <c r="F50">
        <v>2</v>
      </c>
      <c r="G50">
        <v>0</v>
      </c>
      <c r="H50">
        <v>1</v>
      </c>
      <c r="I50">
        <v>4</v>
      </c>
      <c r="J50">
        <v>2</v>
      </c>
      <c r="K50">
        <v>2</v>
      </c>
      <c r="L50">
        <v>2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</row>
    <row r="51" spans="1:23">
      <c r="A51" t="s">
        <v>26</v>
      </c>
      <c r="B51" t="s">
        <v>13</v>
      </c>
      <c r="C51" t="s">
        <v>12</v>
      </c>
      <c r="D51">
        <v>57</v>
      </c>
      <c r="E51">
        <v>2</v>
      </c>
      <c r="F51">
        <v>1</v>
      </c>
      <c r="G51">
        <v>0</v>
      </c>
      <c r="H51">
        <v>2</v>
      </c>
      <c r="I51">
        <v>6</v>
      </c>
      <c r="J51">
        <v>8</v>
      </c>
      <c r="K51">
        <v>9</v>
      </c>
      <c r="L51">
        <v>5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</v>
      </c>
      <c r="T51">
        <v>0</v>
      </c>
      <c r="U51">
        <v>0</v>
      </c>
      <c r="V51">
        <v>0</v>
      </c>
      <c r="W51">
        <v>0</v>
      </c>
    </row>
    <row r="52" spans="1:23">
      <c r="A52" t="s">
        <v>27</v>
      </c>
      <c r="B52" t="s">
        <v>13</v>
      </c>
      <c r="C52" t="s">
        <v>12</v>
      </c>
      <c r="D52">
        <v>57</v>
      </c>
      <c r="E52">
        <v>1</v>
      </c>
      <c r="F52">
        <v>4</v>
      </c>
      <c r="G52">
        <v>3</v>
      </c>
      <c r="H52">
        <v>3</v>
      </c>
      <c r="I52">
        <v>2</v>
      </c>
      <c r="J52">
        <v>4</v>
      </c>
      <c r="K52">
        <v>5</v>
      </c>
      <c r="L52">
        <v>5</v>
      </c>
      <c r="M52">
        <v>1</v>
      </c>
      <c r="N52">
        <v>1</v>
      </c>
      <c r="O52">
        <v>1</v>
      </c>
      <c r="P52">
        <v>1</v>
      </c>
      <c r="Q52">
        <v>1</v>
      </c>
      <c r="R52">
        <v>1</v>
      </c>
      <c r="S52">
        <v>0</v>
      </c>
      <c r="T52">
        <v>1</v>
      </c>
      <c r="U52">
        <v>1</v>
      </c>
      <c r="V52">
        <v>0</v>
      </c>
      <c r="W52">
        <v>0</v>
      </c>
    </row>
    <row r="53" spans="1:23">
      <c r="A53" t="s">
        <v>28</v>
      </c>
      <c r="B53" t="s">
        <v>13</v>
      </c>
      <c r="C53" t="s">
        <v>12</v>
      </c>
      <c r="D53">
        <v>57</v>
      </c>
      <c r="E53">
        <v>1</v>
      </c>
      <c r="F53">
        <v>5</v>
      </c>
      <c r="G53">
        <v>3</v>
      </c>
      <c r="H53">
        <v>7</v>
      </c>
      <c r="I53">
        <v>6</v>
      </c>
      <c r="J53">
        <v>7</v>
      </c>
      <c r="K53">
        <v>5</v>
      </c>
      <c r="L53">
        <v>5</v>
      </c>
      <c r="M53">
        <v>1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</row>
    <row r="54" spans="1:23">
      <c r="A54" t="s">
        <v>25</v>
      </c>
      <c r="B54" t="s">
        <v>13</v>
      </c>
      <c r="C54" t="s">
        <v>14</v>
      </c>
      <c r="D54">
        <v>57</v>
      </c>
      <c r="E54">
        <v>1</v>
      </c>
      <c r="F54">
        <v>4</v>
      </c>
      <c r="G54">
        <v>2</v>
      </c>
      <c r="H54">
        <v>3</v>
      </c>
      <c r="I54">
        <v>6</v>
      </c>
      <c r="J54">
        <v>8</v>
      </c>
      <c r="K54">
        <v>8</v>
      </c>
      <c r="L54">
        <v>11</v>
      </c>
      <c r="M54">
        <v>10</v>
      </c>
      <c r="N54">
        <v>10</v>
      </c>
      <c r="O54">
        <v>9</v>
      </c>
      <c r="P54">
        <v>8</v>
      </c>
      <c r="Q54">
        <v>13</v>
      </c>
      <c r="R54">
        <v>17</v>
      </c>
      <c r="S54">
        <v>12</v>
      </c>
      <c r="T54">
        <v>12</v>
      </c>
      <c r="U54">
        <v>13</v>
      </c>
      <c r="V54">
        <v>14</v>
      </c>
      <c r="W54">
        <v>16</v>
      </c>
    </row>
    <row r="55" spans="1:23">
      <c r="A55" t="s">
        <v>26</v>
      </c>
      <c r="B55" t="s">
        <v>13</v>
      </c>
      <c r="C55" t="s">
        <v>14</v>
      </c>
      <c r="D55">
        <v>57</v>
      </c>
      <c r="E55">
        <v>4</v>
      </c>
      <c r="F55">
        <v>5</v>
      </c>
      <c r="G55">
        <v>1</v>
      </c>
      <c r="H55">
        <v>3</v>
      </c>
      <c r="I55">
        <v>7</v>
      </c>
      <c r="J55">
        <v>9</v>
      </c>
      <c r="K55">
        <v>13</v>
      </c>
      <c r="L55">
        <v>15</v>
      </c>
      <c r="M55">
        <v>16</v>
      </c>
      <c r="N55">
        <v>20</v>
      </c>
      <c r="O55">
        <v>20</v>
      </c>
      <c r="P55">
        <v>12</v>
      </c>
      <c r="Q55">
        <v>11</v>
      </c>
      <c r="R55">
        <v>20</v>
      </c>
      <c r="S55">
        <v>19</v>
      </c>
      <c r="T55">
        <v>24</v>
      </c>
      <c r="U55">
        <v>31</v>
      </c>
      <c r="V55">
        <v>28</v>
      </c>
      <c r="W55">
        <v>37</v>
      </c>
    </row>
    <row r="56" spans="1:23">
      <c r="A56" t="s">
        <v>27</v>
      </c>
      <c r="B56" t="s">
        <v>13</v>
      </c>
      <c r="C56" t="s">
        <v>14</v>
      </c>
      <c r="D56">
        <v>57</v>
      </c>
      <c r="E56">
        <v>1</v>
      </c>
      <c r="F56">
        <v>1</v>
      </c>
      <c r="G56">
        <v>1</v>
      </c>
      <c r="H56">
        <v>1</v>
      </c>
      <c r="I56">
        <v>4</v>
      </c>
      <c r="J56">
        <v>4</v>
      </c>
      <c r="K56">
        <v>7</v>
      </c>
      <c r="L56">
        <v>8</v>
      </c>
      <c r="M56">
        <v>12</v>
      </c>
      <c r="N56">
        <v>10</v>
      </c>
      <c r="O56">
        <v>7</v>
      </c>
      <c r="P56">
        <v>7</v>
      </c>
      <c r="Q56">
        <v>24</v>
      </c>
      <c r="R56">
        <v>13</v>
      </c>
      <c r="S56">
        <v>9</v>
      </c>
      <c r="T56">
        <v>8</v>
      </c>
      <c r="U56">
        <v>9</v>
      </c>
      <c r="V56">
        <v>8</v>
      </c>
      <c r="W56">
        <v>7</v>
      </c>
    </row>
    <row r="57" spans="1:23">
      <c r="A57" t="s">
        <v>28</v>
      </c>
      <c r="B57" t="s">
        <v>13</v>
      </c>
      <c r="C57" t="s">
        <v>14</v>
      </c>
      <c r="D57">
        <v>57</v>
      </c>
      <c r="E57">
        <v>1</v>
      </c>
      <c r="F57">
        <v>0</v>
      </c>
      <c r="G57">
        <v>4</v>
      </c>
      <c r="H57">
        <v>4</v>
      </c>
      <c r="I57">
        <v>8</v>
      </c>
      <c r="J57">
        <v>8</v>
      </c>
      <c r="K57">
        <v>8</v>
      </c>
      <c r="L57">
        <v>10</v>
      </c>
      <c r="M57">
        <v>18</v>
      </c>
      <c r="N57">
        <v>12</v>
      </c>
      <c r="O57">
        <v>7</v>
      </c>
      <c r="P57">
        <v>5</v>
      </c>
      <c r="Q57">
        <v>10</v>
      </c>
      <c r="R57">
        <v>11</v>
      </c>
      <c r="S57">
        <v>10</v>
      </c>
      <c r="T57">
        <v>11</v>
      </c>
      <c r="U57">
        <v>8</v>
      </c>
      <c r="V57">
        <v>7</v>
      </c>
      <c r="W57">
        <v>9</v>
      </c>
    </row>
    <row r="58" spans="1:23">
      <c r="A58" t="s">
        <v>25</v>
      </c>
      <c r="B58" t="s">
        <v>13</v>
      </c>
      <c r="C58" t="s">
        <v>15</v>
      </c>
      <c r="D58">
        <v>57</v>
      </c>
      <c r="E58">
        <v>3</v>
      </c>
      <c r="F58">
        <v>4</v>
      </c>
      <c r="G58">
        <v>5</v>
      </c>
      <c r="H58">
        <v>5</v>
      </c>
      <c r="I58">
        <v>5</v>
      </c>
      <c r="J58">
        <v>7</v>
      </c>
      <c r="K58">
        <v>9</v>
      </c>
      <c r="L58">
        <v>7</v>
      </c>
      <c r="M58">
        <v>6</v>
      </c>
      <c r="N58">
        <v>5</v>
      </c>
      <c r="O58">
        <v>5</v>
      </c>
      <c r="P58">
        <v>3</v>
      </c>
      <c r="Q58">
        <v>3</v>
      </c>
      <c r="R58">
        <v>3</v>
      </c>
      <c r="S58">
        <v>3</v>
      </c>
      <c r="T58">
        <v>3</v>
      </c>
      <c r="U58">
        <v>3</v>
      </c>
      <c r="V58">
        <v>3</v>
      </c>
      <c r="W58">
        <v>4</v>
      </c>
    </row>
    <row r="59" spans="1:23">
      <c r="A59" t="s">
        <v>26</v>
      </c>
      <c r="B59" t="s">
        <v>13</v>
      </c>
      <c r="C59" t="s">
        <v>15</v>
      </c>
      <c r="D59">
        <v>57</v>
      </c>
      <c r="E59">
        <v>0</v>
      </c>
      <c r="F59">
        <v>0</v>
      </c>
      <c r="G59">
        <v>3</v>
      </c>
      <c r="H59">
        <v>6</v>
      </c>
      <c r="I59">
        <v>8</v>
      </c>
      <c r="J59">
        <v>4</v>
      </c>
      <c r="K59">
        <v>3</v>
      </c>
      <c r="L59">
        <v>3</v>
      </c>
      <c r="M59">
        <v>6</v>
      </c>
      <c r="N59">
        <v>4</v>
      </c>
      <c r="O59">
        <v>4</v>
      </c>
      <c r="P59">
        <v>2</v>
      </c>
      <c r="Q59">
        <v>5</v>
      </c>
      <c r="R59">
        <v>8</v>
      </c>
      <c r="S59">
        <v>14</v>
      </c>
      <c r="T59">
        <v>17</v>
      </c>
      <c r="U59">
        <v>13</v>
      </c>
      <c r="V59">
        <v>21</v>
      </c>
      <c r="W59">
        <v>25</v>
      </c>
    </row>
    <row r="60" spans="1:23">
      <c r="A60" t="s">
        <v>27</v>
      </c>
      <c r="B60" t="s">
        <v>13</v>
      </c>
      <c r="C60" t="s">
        <v>15</v>
      </c>
      <c r="D60">
        <v>57</v>
      </c>
      <c r="E60">
        <v>1</v>
      </c>
      <c r="F60">
        <v>3</v>
      </c>
      <c r="G60">
        <v>5</v>
      </c>
      <c r="H60">
        <v>5</v>
      </c>
      <c r="I60">
        <v>5</v>
      </c>
      <c r="J60">
        <v>7</v>
      </c>
      <c r="K60">
        <v>9</v>
      </c>
      <c r="L60">
        <v>10</v>
      </c>
      <c r="M60">
        <v>9</v>
      </c>
      <c r="N60">
        <v>11</v>
      </c>
      <c r="O60">
        <v>12</v>
      </c>
      <c r="P60">
        <v>8</v>
      </c>
      <c r="Q60">
        <v>9</v>
      </c>
      <c r="R60">
        <v>7</v>
      </c>
      <c r="S60">
        <v>8</v>
      </c>
      <c r="T60">
        <v>11</v>
      </c>
      <c r="U60">
        <v>14</v>
      </c>
      <c r="V60">
        <v>20</v>
      </c>
      <c r="W60">
        <v>20</v>
      </c>
    </row>
    <row r="61" spans="1:23">
      <c r="A61" t="s">
        <v>28</v>
      </c>
      <c r="B61" t="s">
        <v>13</v>
      </c>
      <c r="C61" t="s">
        <v>15</v>
      </c>
      <c r="D61">
        <v>57</v>
      </c>
      <c r="E61">
        <v>1</v>
      </c>
      <c r="F61">
        <v>4</v>
      </c>
      <c r="G61">
        <v>5</v>
      </c>
      <c r="H61">
        <v>9</v>
      </c>
      <c r="I61">
        <v>6</v>
      </c>
      <c r="J61">
        <v>7</v>
      </c>
      <c r="K61">
        <v>10</v>
      </c>
      <c r="L61">
        <v>17</v>
      </c>
      <c r="M61">
        <v>17</v>
      </c>
      <c r="N61">
        <v>16</v>
      </c>
      <c r="O61">
        <v>0</v>
      </c>
      <c r="P61">
        <v>1</v>
      </c>
      <c r="Q61">
        <v>1</v>
      </c>
      <c r="R61">
        <v>1</v>
      </c>
      <c r="S61">
        <v>1</v>
      </c>
      <c r="T61">
        <v>9</v>
      </c>
      <c r="U61">
        <v>22</v>
      </c>
      <c r="V61">
        <v>27</v>
      </c>
      <c r="W61">
        <v>23</v>
      </c>
    </row>
    <row r="62" spans="1:23">
      <c r="A62" t="s">
        <v>25</v>
      </c>
      <c r="B62" t="s">
        <v>13</v>
      </c>
      <c r="C62" t="s">
        <v>16</v>
      </c>
      <c r="D62">
        <v>57</v>
      </c>
      <c r="E62">
        <v>1</v>
      </c>
      <c r="F62">
        <v>2</v>
      </c>
      <c r="G62">
        <v>5</v>
      </c>
      <c r="H62">
        <v>9</v>
      </c>
      <c r="I62">
        <v>15</v>
      </c>
      <c r="J62">
        <v>16</v>
      </c>
      <c r="K62">
        <v>21</v>
      </c>
      <c r="L62">
        <v>24</v>
      </c>
      <c r="M62">
        <v>27</v>
      </c>
      <c r="N62">
        <v>30</v>
      </c>
      <c r="O62">
        <v>10</v>
      </c>
      <c r="P62">
        <v>7</v>
      </c>
      <c r="Q62">
        <v>12</v>
      </c>
      <c r="R62">
        <v>21</v>
      </c>
      <c r="S62">
        <v>29</v>
      </c>
      <c r="T62">
        <v>39</v>
      </c>
      <c r="U62">
        <v>46</v>
      </c>
      <c r="V62">
        <v>70</v>
      </c>
      <c r="W62">
        <v>88</v>
      </c>
    </row>
    <row r="63" spans="1:23">
      <c r="A63" t="s">
        <v>26</v>
      </c>
      <c r="B63" t="s">
        <v>13</v>
      </c>
      <c r="C63" t="s">
        <v>16</v>
      </c>
      <c r="D63">
        <v>57</v>
      </c>
      <c r="E63">
        <v>1</v>
      </c>
      <c r="F63">
        <v>1</v>
      </c>
      <c r="G63">
        <v>1</v>
      </c>
      <c r="H63">
        <v>3</v>
      </c>
      <c r="I63">
        <v>7</v>
      </c>
      <c r="J63">
        <v>11</v>
      </c>
      <c r="K63">
        <v>7</v>
      </c>
      <c r="L63">
        <v>10</v>
      </c>
      <c r="M63">
        <v>11</v>
      </c>
      <c r="N63">
        <v>6</v>
      </c>
      <c r="O63">
        <v>8</v>
      </c>
      <c r="P63">
        <v>2</v>
      </c>
      <c r="Q63">
        <v>5</v>
      </c>
      <c r="R63">
        <v>5</v>
      </c>
      <c r="S63">
        <v>4</v>
      </c>
      <c r="T63">
        <v>8</v>
      </c>
      <c r="U63">
        <v>10</v>
      </c>
      <c r="V63">
        <v>18</v>
      </c>
      <c r="W63">
        <v>32</v>
      </c>
    </row>
    <row r="64" spans="1:23">
      <c r="A64" t="s">
        <v>27</v>
      </c>
      <c r="B64" t="s">
        <v>13</v>
      </c>
      <c r="C64" t="s">
        <v>16</v>
      </c>
      <c r="D64">
        <v>57</v>
      </c>
      <c r="E64">
        <v>4</v>
      </c>
      <c r="F64">
        <v>5</v>
      </c>
      <c r="G64">
        <v>5</v>
      </c>
      <c r="H64">
        <v>6</v>
      </c>
      <c r="I64">
        <v>8</v>
      </c>
      <c r="J64">
        <v>11</v>
      </c>
      <c r="K64">
        <v>10</v>
      </c>
      <c r="L64">
        <v>13</v>
      </c>
      <c r="M64">
        <v>14</v>
      </c>
      <c r="N64">
        <v>22</v>
      </c>
      <c r="O64">
        <v>13</v>
      </c>
      <c r="P64">
        <v>7</v>
      </c>
      <c r="Q64">
        <v>8</v>
      </c>
      <c r="R64">
        <v>8</v>
      </c>
      <c r="S64">
        <v>5</v>
      </c>
      <c r="T64">
        <v>0</v>
      </c>
      <c r="U64">
        <v>0</v>
      </c>
      <c r="V64">
        <v>0</v>
      </c>
      <c r="W64">
        <v>0</v>
      </c>
    </row>
    <row r="65" spans="1:23">
      <c r="A65" t="s">
        <v>28</v>
      </c>
      <c r="B65" t="s">
        <v>13</v>
      </c>
      <c r="C65" t="s">
        <v>16</v>
      </c>
      <c r="D65">
        <v>57</v>
      </c>
      <c r="E65">
        <v>1</v>
      </c>
      <c r="F65">
        <v>3</v>
      </c>
      <c r="G65">
        <v>2</v>
      </c>
      <c r="H65">
        <v>2</v>
      </c>
      <c r="I65">
        <v>2</v>
      </c>
      <c r="J65">
        <v>3</v>
      </c>
      <c r="K65">
        <v>4</v>
      </c>
      <c r="L65">
        <v>3</v>
      </c>
      <c r="M65">
        <v>3</v>
      </c>
      <c r="N65">
        <v>3</v>
      </c>
      <c r="O65">
        <v>2</v>
      </c>
      <c r="P65">
        <v>1</v>
      </c>
      <c r="Q65">
        <v>2</v>
      </c>
      <c r="R65">
        <v>1</v>
      </c>
      <c r="S65">
        <v>1</v>
      </c>
      <c r="T65">
        <v>0</v>
      </c>
      <c r="U65">
        <v>0</v>
      </c>
      <c r="V65">
        <v>0</v>
      </c>
      <c r="W65">
        <v>0</v>
      </c>
    </row>
    <row r="66" spans="1:23">
      <c r="A66" t="s">
        <v>25</v>
      </c>
      <c r="B66" t="s">
        <v>18</v>
      </c>
      <c r="C66" t="s">
        <v>17</v>
      </c>
      <c r="D66">
        <v>57</v>
      </c>
      <c r="E66">
        <v>0</v>
      </c>
      <c r="F66">
        <v>1</v>
      </c>
      <c r="G66">
        <v>0</v>
      </c>
      <c r="H66">
        <v>1</v>
      </c>
      <c r="I66">
        <v>6</v>
      </c>
      <c r="J66">
        <v>9</v>
      </c>
      <c r="K66">
        <v>10</v>
      </c>
      <c r="L66">
        <v>13</v>
      </c>
      <c r="M66">
        <v>13</v>
      </c>
      <c r="N66">
        <v>15</v>
      </c>
      <c r="O66">
        <v>10</v>
      </c>
      <c r="P66">
        <v>10</v>
      </c>
      <c r="Q66">
        <v>10</v>
      </c>
      <c r="R66">
        <v>11</v>
      </c>
      <c r="S66">
        <v>12</v>
      </c>
      <c r="T66">
        <v>17</v>
      </c>
      <c r="U66">
        <v>14</v>
      </c>
      <c r="V66">
        <v>18</v>
      </c>
      <c r="W66">
        <v>21</v>
      </c>
    </row>
    <row r="67" spans="1:23">
      <c r="A67" t="s">
        <v>26</v>
      </c>
      <c r="B67" t="s">
        <v>18</v>
      </c>
      <c r="C67" t="s">
        <v>17</v>
      </c>
      <c r="D67">
        <v>57</v>
      </c>
      <c r="E67">
        <v>1</v>
      </c>
      <c r="F67">
        <v>0</v>
      </c>
      <c r="G67">
        <v>1</v>
      </c>
      <c r="H67">
        <v>3</v>
      </c>
      <c r="I67">
        <v>1</v>
      </c>
      <c r="J67">
        <v>0</v>
      </c>
      <c r="K67">
        <v>0</v>
      </c>
      <c r="L67">
        <v>0</v>
      </c>
      <c r="M67">
        <v>7</v>
      </c>
      <c r="N67">
        <v>8</v>
      </c>
      <c r="O67">
        <v>12</v>
      </c>
      <c r="P67">
        <v>11</v>
      </c>
      <c r="Q67">
        <v>11</v>
      </c>
      <c r="R67">
        <v>16</v>
      </c>
      <c r="S67">
        <v>18</v>
      </c>
      <c r="T67">
        <v>17</v>
      </c>
      <c r="U67">
        <v>20</v>
      </c>
      <c r="V67">
        <v>23</v>
      </c>
      <c r="W67">
        <v>26</v>
      </c>
    </row>
    <row r="68" spans="1:23">
      <c r="A68" t="s">
        <v>27</v>
      </c>
      <c r="B68" t="s">
        <v>18</v>
      </c>
      <c r="C68" t="s">
        <v>17</v>
      </c>
      <c r="D68">
        <v>57</v>
      </c>
      <c r="E68">
        <v>3</v>
      </c>
      <c r="F68">
        <v>3</v>
      </c>
      <c r="G68">
        <v>7</v>
      </c>
      <c r="H68">
        <v>9</v>
      </c>
      <c r="I68">
        <v>12</v>
      </c>
      <c r="J68">
        <v>18</v>
      </c>
      <c r="K68">
        <v>20</v>
      </c>
      <c r="L68">
        <v>26</v>
      </c>
      <c r="M68">
        <v>27</v>
      </c>
      <c r="N68">
        <v>30</v>
      </c>
      <c r="O68">
        <v>34</v>
      </c>
      <c r="P68">
        <v>27</v>
      </c>
      <c r="Q68">
        <v>30</v>
      </c>
      <c r="R68">
        <v>35</v>
      </c>
      <c r="S68">
        <v>28</v>
      </c>
      <c r="T68">
        <v>38</v>
      </c>
      <c r="U68">
        <v>45</v>
      </c>
      <c r="V68">
        <v>59</v>
      </c>
      <c r="W68">
        <v>93</v>
      </c>
    </row>
    <row r="69" spans="1:23">
      <c r="A69" t="s">
        <v>28</v>
      </c>
      <c r="B69" t="s">
        <v>18</v>
      </c>
      <c r="C69" t="s">
        <v>17</v>
      </c>
      <c r="D69">
        <v>57</v>
      </c>
      <c r="E69">
        <v>1</v>
      </c>
      <c r="F69">
        <v>1</v>
      </c>
      <c r="G69">
        <v>2</v>
      </c>
      <c r="H69">
        <v>5</v>
      </c>
      <c r="I69">
        <v>5</v>
      </c>
      <c r="J69">
        <v>11</v>
      </c>
      <c r="K69">
        <v>9</v>
      </c>
      <c r="L69">
        <v>12</v>
      </c>
      <c r="M69">
        <v>11</v>
      </c>
      <c r="N69">
        <v>11</v>
      </c>
      <c r="O69">
        <v>20</v>
      </c>
      <c r="P69">
        <v>6</v>
      </c>
      <c r="Q69">
        <v>7</v>
      </c>
      <c r="R69">
        <v>6</v>
      </c>
      <c r="S69">
        <v>4</v>
      </c>
      <c r="T69">
        <v>6</v>
      </c>
      <c r="U69">
        <v>3</v>
      </c>
      <c r="V69">
        <v>3</v>
      </c>
      <c r="W69">
        <v>4</v>
      </c>
    </row>
    <row r="70" spans="1:23">
      <c r="A70" t="s">
        <v>25</v>
      </c>
      <c r="B70" t="s">
        <v>18</v>
      </c>
      <c r="C70" t="s">
        <v>19</v>
      </c>
      <c r="D70">
        <v>57</v>
      </c>
      <c r="E70">
        <v>0</v>
      </c>
      <c r="F70">
        <v>0</v>
      </c>
      <c r="G70">
        <v>8</v>
      </c>
      <c r="H70">
        <v>9</v>
      </c>
      <c r="I70">
        <v>17</v>
      </c>
      <c r="J70">
        <v>18</v>
      </c>
      <c r="K70">
        <v>20</v>
      </c>
      <c r="L70">
        <v>23</v>
      </c>
      <c r="M70">
        <v>24</v>
      </c>
      <c r="N70">
        <v>28</v>
      </c>
      <c r="O70">
        <v>29</v>
      </c>
      <c r="P70">
        <v>22</v>
      </c>
      <c r="Q70">
        <v>22</v>
      </c>
      <c r="R70">
        <v>24</v>
      </c>
      <c r="S70">
        <v>15</v>
      </c>
      <c r="T70">
        <v>19</v>
      </c>
      <c r="U70">
        <v>20</v>
      </c>
      <c r="V70">
        <v>30</v>
      </c>
      <c r="W70">
        <v>95</v>
      </c>
    </row>
    <row r="71" spans="1:23">
      <c r="A71" t="s">
        <v>26</v>
      </c>
      <c r="B71" t="s">
        <v>18</v>
      </c>
      <c r="C71" t="s">
        <v>19</v>
      </c>
      <c r="D71">
        <v>57</v>
      </c>
      <c r="E71">
        <v>4</v>
      </c>
      <c r="F71">
        <v>1</v>
      </c>
      <c r="G71">
        <v>1</v>
      </c>
      <c r="H71">
        <v>2</v>
      </c>
      <c r="I71">
        <v>0</v>
      </c>
      <c r="J71">
        <v>0</v>
      </c>
      <c r="K71">
        <v>1</v>
      </c>
      <c r="L71">
        <v>0</v>
      </c>
      <c r="M71">
        <v>6</v>
      </c>
      <c r="N71">
        <v>8</v>
      </c>
      <c r="O71">
        <v>11</v>
      </c>
      <c r="P71">
        <v>13</v>
      </c>
      <c r="Q71">
        <v>16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</row>
    <row r="72" spans="1:23">
      <c r="A72" t="s">
        <v>27</v>
      </c>
      <c r="B72" t="s">
        <v>18</v>
      </c>
      <c r="C72" t="s">
        <v>19</v>
      </c>
      <c r="D72">
        <v>57</v>
      </c>
      <c r="E72">
        <v>1</v>
      </c>
      <c r="F72">
        <v>1</v>
      </c>
      <c r="G72">
        <v>0</v>
      </c>
      <c r="H72">
        <v>0</v>
      </c>
      <c r="I72">
        <v>3</v>
      </c>
      <c r="J72">
        <v>4</v>
      </c>
      <c r="K72">
        <v>11</v>
      </c>
      <c r="L72">
        <v>7</v>
      </c>
      <c r="M72">
        <v>9</v>
      </c>
      <c r="N72">
        <v>9</v>
      </c>
      <c r="O72">
        <v>10</v>
      </c>
      <c r="P72">
        <v>12</v>
      </c>
      <c r="Q72">
        <v>12</v>
      </c>
      <c r="R72">
        <v>14</v>
      </c>
      <c r="S72">
        <v>13</v>
      </c>
      <c r="T72">
        <v>19</v>
      </c>
      <c r="U72">
        <v>20</v>
      </c>
      <c r="V72">
        <v>21</v>
      </c>
      <c r="W72">
        <v>33</v>
      </c>
    </row>
    <row r="73" spans="1:23">
      <c r="A73" t="s">
        <v>28</v>
      </c>
      <c r="B73" t="s">
        <v>18</v>
      </c>
      <c r="C73" t="s">
        <v>19</v>
      </c>
      <c r="D73">
        <v>57</v>
      </c>
      <c r="E73">
        <v>1</v>
      </c>
      <c r="F73">
        <v>0</v>
      </c>
      <c r="G73">
        <v>10</v>
      </c>
      <c r="H73">
        <v>12</v>
      </c>
      <c r="I73">
        <v>6</v>
      </c>
      <c r="J73">
        <v>17</v>
      </c>
      <c r="K73">
        <v>9</v>
      </c>
      <c r="L73">
        <v>19</v>
      </c>
      <c r="M73">
        <v>14</v>
      </c>
      <c r="N73">
        <v>16</v>
      </c>
      <c r="O73">
        <v>9</v>
      </c>
      <c r="P73">
        <v>10</v>
      </c>
      <c r="Q73">
        <v>10</v>
      </c>
      <c r="R73">
        <v>10</v>
      </c>
      <c r="S73">
        <v>10</v>
      </c>
      <c r="T73">
        <v>10</v>
      </c>
      <c r="U73">
        <v>16</v>
      </c>
      <c r="V73">
        <v>17</v>
      </c>
      <c r="W73">
        <v>27</v>
      </c>
    </row>
    <row r="74" spans="1:23">
      <c r="A74" t="s">
        <v>25</v>
      </c>
      <c r="B74" t="s">
        <v>18</v>
      </c>
      <c r="C74" t="s">
        <v>20</v>
      </c>
      <c r="D74">
        <v>57</v>
      </c>
      <c r="E74">
        <v>2</v>
      </c>
      <c r="F74">
        <v>3</v>
      </c>
      <c r="G74">
        <v>3</v>
      </c>
      <c r="H74">
        <v>6</v>
      </c>
      <c r="I74">
        <v>12</v>
      </c>
      <c r="J74">
        <v>14</v>
      </c>
      <c r="K74">
        <v>20</v>
      </c>
      <c r="L74">
        <v>18</v>
      </c>
      <c r="M74">
        <v>20</v>
      </c>
      <c r="N74">
        <v>22</v>
      </c>
      <c r="O74">
        <v>19</v>
      </c>
      <c r="P74">
        <v>17</v>
      </c>
      <c r="Q74">
        <v>20</v>
      </c>
      <c r="R74">
        <v>12</v>
      </c>
      <c r="S74">
        <v>16</v>
      </c>
      <c r="T74">
        <v>17</v>
      </c>
      <c r="U74">
        <v>14</v>
      </c>
      <c r="V74">
        <v>18</v>
      </c>
      <c r="W74">
        <v>23</v>
      </c>
    </row>
    <row r="75" spans="1:23">
      <c r="A75" t="s">
        <v>26</v>
      </c>
      <c r="B75" t="s">
        <v>18</v>
      </c>
      <c r="C75" t="s">
        <v>20</v>
      </c>
      <c r="D75">
        <v>57</v>
      </c>
      <c r="E75">
        <v>1</v>
      </c>
      <c r="F75">
        <v>4</v>
      </c>
      <c r="G75">
        <v>6</v>
      </c>
      <c r="H75">
        <v>6</v>
      </c>
      <c r="I75">
        <v>9</v>
      </c>
      <c r="J75">
        <v>12</v>
      </c>
      <c r="K75">
        <v>13</v>
      </c>
      <c r="L75">
        <v>17</v>
      </c>
      <c r="M75">
        <v>21</v>
      </c>
      <c r="N75">
        <v>20</v>
      </c>
      <c r="O75">
        <v>23</v>
      </c>
      <c r="P75">
        <v>22</v>
      </c>
      <c r="Q75">
        <v>26</v>
      </c>
      <c r="R75">
        <v>19</v>
      </c>
      <c r="S75">
        <v>23</v>
      </c>
      <c r="T75">
        <v>29</v>
      </c>
      <c r="U75">
        <v>54</v>
      </c>
      <c r="V75">
        <v>63</v>
      </c>
      <c r="W75">
        <v>81</v>
      </c>
    </row>
    <row r="76" spans="1:23">
      <c r="A76" t="s">
        <v>27</v>
      </c>
      <c r="B76" t="s">
        <v>18</v>
      </c>
      <c r="C76" t="s">
        <v>20</v>
      </c>
      <c r="D76">
        <v>57</v>
      </c>
      <c r="E76">
        <v>1</v>
      </c>
      <c r="F76">
        <v>3</v>
      </c>
      <c r="G76">
        <v>3</v>
      </c>
      <c r="H76">
        <v>2</v>
      </c>
      <c r="I76">
        <v>4</v>
      </c>
      <c r="J76">
        <v>6</v>
      </c>
      <c r="K76">
        <v>9</v>
      </c>
      <c r="L76">
        <v>12</v>
      </c>
      <c r="M76">
        <v>13</v>
      </c>
      <c r="N76">
        <v>12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</row>
    <row r="77" spans="1:23">
      <c r="A77" t="s">
        <v>28</v>
      </c>
      <c r="B77" t="s">
        <v>18</v>
      </c>
      <c r="C77" t="s">
        <v>20</v>
      </c>
      <c r="D77">
        <v>57</v>
      </c>
      <c r="E77">
        <v>1</v>
      </c>
      <c r="F77">
        <v>0</v>
      </c>
      <c r="G77">
        <v>9</v>
      </c>
      <c r="H77">
        <v>14</v>
      </c>
      <c r="I77">
        <v>17</v>
      </c>
      <c r="J77">
        <v>19</v>
      </c>
      <c r="K77">
        <v>24</v>
      </c>
      <c r="L77">
        <v>22</v>
      </c>
      <c r="M77">
        <v>22</v>
      </c>
      <c r="N77">
        <v>27</v>
      </c>
      <c r="O77">
        <v>21</v>
      </c>
      <c r="P77">
        <v>15</v>
      </c>
      <c r="Q77">
        <v>16</v>
      </c>
      <c r="R77">
        <v>17</v>
      </c>
      <c r="S77">
        <v>14</v>
      </c>
      <c r="T77">
        <v>21</v>
      </c>
      <c r="U77">
        <v>22</v>
      </c>
      <c r="V77">
        <v>43</v>
      </c>
      <c r="W77">
        <v>61</v>
      </c>
    </row>
    <row r="78" spans="1:23">
      <c r="A78" t="s">
        <v>25</v>
      </c>
      <c r="B78" t="s">
        <v>18</v>
      </c>
      <c r="C78" t="s">
        <v>21</v>
      </c>
      <c r="D78">
        <v>57</v>
      </c>
      <c r="E78">
        <v>0</v>
      </c>
      <c r="F78">
        <v>1</v>
      </c>
      <c r="G78">
        <v>3</v>
      </c>
      <c r="H78">
        <v>1</v>
      </c>
      <c r="I78">
        <v>4</v>
      </c>
      <c r="J78">
        <v>7</v>
      </c>
      <c r="K78">
        <v>12</v>
      </c>
      <c r="L78">
        <v>13</v>
      </c>
      <c r="M78">
        <v>8</v>
      </c>
      <c r="N78">
        <v>8</v>
      </c>
      <c r="O78">
        <v>20</v>
      </c>
      <c r="P78">
        <v>24</v>
      </c>
      <c r="Q78">
        <v>23</v>
      </c>
      <c r="R78">
        <v>27</v>
      </c>
      <c r="S78">
        <v>28</v>
      </c>
      <c r="T78">
        <v>29</v>
      </c>
      <c r="U78">
        <v>29</v>
      </c>
      <c r="V78">
        <v>32</v>
      </c>
      <c r="W78">
        <v>61</v>
      </c>
    </row>
    <row r="79" spans="1:23">
      <c r="A79" t="s">
        <v>26</v>
      </c>
      <c r="B79" t="s">
        <v>18</v>
      </c>
      <c r="C79" t="s">
        <v>21</v>
      </c>
      <c r="D79">
        <v>57</v>
      </c>
      <c r="E79">
        <v>1</v>
      </c>
      <c r="F79">
        <v>1</v>
      </c>
      <c r="G79">
        <v>4</v>
      </c>
      <c r="H79">
        <v>1</v>
      </c>
      <c r="I79">
        <v>6</v>
      </c>
      <c r="J79">
        <v>6</v>
      </c>
      <c r="K79">
        <v>10</v>
      </c>
      <c r="L79">
        <v>13</v>
      </c>
      <c r="M79">
        <v>17</v>
      </c>
      <c r="N79">
        <v>17</v>
      </c>
      <c r="O79">
        <v>20</v>
      </c>
      <c r="P79">
        <v>18</v>
      </c>
      <c r="Q79">
        <v>17</v>
      </c>
      <c r="R79">
        <v>16</v>
      </c>
      <c r="S79">
        <v>20</v>
      </c>
      <c r="T79">
        <v>17</v>
      </c>
      <c r="U79">
        <v>17</v>
      </c>
      <c r="V79">
        <v>17</v>
      </c>
      <c r="W79">
        <v>19</v>
      </c>
    </row>
    <row r="80" spans="1:23">
      <c r="A80" t="s">
        <v>27</v>
      </c>
      <c r="B80" t="s">
        <v>18</v>
      </c>
      <c r="C80" t="s">
        <v>21</v>
      </c>
      <c r="D80">
        <v>57</v>
      </c>
      <c r="E80">
        <v>1</v>
      </c>
      <c r="F80">
        <v>4</v>
      </c>
      <c r="G80">
        <v>0</v>
      </c>
      <c r="H80">
        <v>2</v>
      </c>
      <c r="I80">
        <v>9</v>
      </c>
      <c r="J80">
        <v>14</v>
      </c>
      <c r="K80">
        <v>9</v>
      </c>
      <c r="L80">
        <v>14</v>
      </c>
      <c r="M80">
        <v>17</v>
      </c>
      <c r="N80">
        <v>17</v>
      </c>
      <c r="O80">
        <v>15</v>
      </c>
      <c r="P80">
        <v>16</v>
      </c>
      <c r="Q80">
        <v>16</v>
      </c>
      <c r="R80">
        <v>20</v>
      </c>
      <c r="S80">
        <v>20</v>
      </c>
      <c r="T80">
        <v>23</v>
      </c>
      <c r="U80">
        <v>20</v>
      </c>
      <c r="V80">
        <v>15</v>
      </c>
      <c r="W80">
        <v>13</v>
      </c>
    </row>
    <row r="81" spans="1:23">
      <c r="A81" t="s">
        <v>28</v>
      </c>
      <c r="B81" t="s">
        <v>18</v>
      </c>
      <c r="C81" t="s">
        <v>21</v>
      </c>
      <c r="D81">
        <v>57</v>
      </c>
      <c r="E81">
        <v>1</v>
      </c>
      <c r="F81">
        <v>0</v>
      </c>
      <c r="G81">
        <v>4</v>
      </c>
      <c r="H81">
        <v>3</v>
      </c>
      <c r="I81">
        <v>0</v>
      </c>
      <c r="J81">
        <v>0</v>
      </c>
      <c r="K81">
        <v>0</v>
      </c>
      <c r="L81">
        <v>0</v>
      </c>
      <c r="M81">
        <v>9</v>
      </c>
      <c r="N81">
        <v>9</v>
      </c>
      <c r="O81">
        <v>9</v>
      </c>
      <c r="P81">
        <v>7</v>
      </c>
      <c r="Q81">
        <v>7</v>
      </c>
      <c r="R81">
        <v>7</v>
      </c>
      <c r="S81">
        <v>7</v>
      </c>
      <c r="T81">
        <v>8</v>
      </c>
      <c r="U81">
        <v>8</v>
      </c>
      <c r="V81">
        <v>11</v>
      </c>
      <c r="W81">
        <v>9</v>
      </c>
    </row>
    <row r="82" spans="1:23">
      <c r="A82" t="s">
        <v>31</v>
      </c>
    </row>
    <row r="83" spans="1:23">
      <c r="E83">
        <v>1</v>
      </c>
      <c r="F83">
        <v>2</v>
      </c>
      <c r="G83">
        <v>3</v>
      </c>
      <c r="H83">
        <v>4</v>
      </c>
      <c r="I83">
        <v>5</v>
      </c>
      <c r="J83">
        <v>6</v>
      </c>
      <c r="K83">
        <v>7</v>
      </c>
      <c r="L83">
        <v>8</v>
      </c>
      <c r="M83">
        <v>9</v>
      </c>
      <c r="N83">
        <v>10</v>
      </c>
      <c r="O83">
        <v>11</v>
      </c>
      <c r="P83">
        <v>12</v>
      </c>
      <c r="Q83">
        <v>13</v>
      </c>
      <c r="R83">
        <v>14</v>
      </c>
      <c r="S83">
        <v>15</v>
      </c>
      <c r="T83">
        <v>16</v>
      </c>
      <c r="U83">
        <v>17</v>
      </c>
      <c r="V83">
        <v>18</v>
      </c>
      <c r="W83">
        <v>19</v>
      </c>
    </row>
    <row r="84" spans="1:23">
      <c r="E84">
        <v>6</v>
      </c>
      <c r="F84">
        <v>7</v>
      </c>
      <c r="G84">
        <v>8</v>
      </c>
      <c r="H84">
        <v>9</v>
      </c>
      <c r="I84">
        <v>10</v>
      </c>
      <c r="J84">
        <v>11</v>
      </c>
      <c r="K84">
        <v>12</v>
      </c>
      <c r="L84">
        <v>13</v>
      </c>
      <c r="M84">
        <v>14</v>
      </c>
      <c r="N84">
        <v>15</v>
      </c>
      <c r="O84">
        <v>16</v>
      </c>
      <c r="P84">
        <v>17</v>
      </c>
      <c r="Q84">
        <v>18</v>
      </c>
      <c r="R84">
        <v>19</v>
      </c>
      <c r="S84">
        <v>20</v>
      </c>
      <c r="T84">
        <v>21</v>
      </c>
      <c r="U84">
        <v>22</v>
      </c>
      <c r="V84">
        <v>24</v>
      </c>
      <c r="W84">
        <v>26</v>
      </c>
    </row>
    <row r="85" spans="1:23">
      <c r="D85" t="s">
        <v>25</v>
      </c>
      <c r="E85">
        <f>SUM('rapid  evolution Aphid Abund.s'!E2:E21)</f>
        <v>22</v>
      </c>
      <c r="F85">
        <f>SUM('rapid  evolution Aphid Abund.s'!F2:F21)</f>
        <v>28</v>
      </c>
      <c r="G85">
        <f>SUM('rapid  evolution Aphid Abund.s'!G2:G21)</f>
        <v>29</v>
      </c>
      <c r="H85">
        <f>SUM('rapid  evolution Aphid Abund.s'!H2:H21)</f>
        <v>52</v>
      </c>
      <c r="I85">
        <f>SUM('rapid  evolution Aphid Abund.s'!I2:I21)</f>
        <v>102</v>
      </c>
      <c r="J85">
        <f>SUM('rapid  evolution Aphid Abund.s'!J2:J21)</f>
        <v>134</v>
      </c>
      <c r="K85">
        <f>SUM('rapid  evolution Aphid Abund.s'!K2:K21)</f>
        <v>147</v>
      </c>
      <c r="L85">
        <f>SUM('rapid  evolution Aphid Abund.s'!L2:L21)</f>
        <v>167</v>
      </c>
      <c r="M85">
        <f>SUM('rapid  evolution Aphid Abund.s'!M2:M21)</f>
        <v>199</v>
      </c>
      <c r="N85">
        <f>SUM('rapid  evolution Aphid Abund.s'!N2:N21)</f>
        <v>224</v>
      </c>
      <c r="O85">
        <f>SUM('rapid  evolution Aphid Abund.s'!O2:O21)</f>
        <v>212</v>
      </c>
      <c r="P85">
        <f>SUM('rapid  evolution Aphid Abund.s'!P2:P21)</f>
        <v>177</v>
      </c>
      <c r="Q85">
        <f>SUM('rapid  evolution Aphid Abund.s'!Q2:Q21)</f>
        <v>173</v>
      </c>
      <c r="R85">
        <f>SUM('rapid  evolution Aphid Abund.s'!R2:R21)</f>
        <v>188</v>
      </c>
      <c r="S85">
        <f>SUM('rapid  evolution Aphid Abund.s'!S2:S21)</f>
        <v>204</v>
      </c>
      <c r="T85">
        <f>SUM('rapid  evolution Aphid Abund.s'!T2:T21)</f>
        <v>220</v>
      </c>
      <c r="U85">
        <f>SUM('rapid  evolution Aphid Abund.s'!U2:U21)</f>
        <v>223</v>
      </c>
      <c r="V85">
        <f>SUM('rapid  evolution Aphid Abund.s'!V2:V21)</f>
        <v>289</v>
      </c>
      <c r="W85">
        <f>SUM('rapid  evolution Aphid Abund.s'!W2:W21)</f>
        <v>402</v>
      </c>
    </row>
    <row r="86" spans="1:23">
      <c r="D86" t="s">
        <v>26</v>
      </c>
      <c r="E86">
        <f>SUM('rapid  evolution Aphid Abund.s'!E22:E41)</f>
        <v>17</v>
      </c>
      <c r="F86">
        <f>SUM('rapid  evolution Aphid Abund.s'!F22:F41)</f>
        <v>34</v>
      </c>
      <c r="G86">
        <f>SUM('rapid  evolution Aphid Abund.s'!G22:G41)</f>
        <v>53</v>
      </c>
      <c r="H86">
        <f>SUM('rapid  evolution Aphid Abund.s'!H22:H41)</f>
        <v>71</v>
      </c>
      <c r="I86">
        <f>SUM('rapid  evolution Aphid Abund.s'!I22:I41)</f>
        <v>102</v>
      </c>
      <c r="J86">
        <f>SUM('rapid  evolution Aphid Abund.s'!J22:J41)</f>
        <v>157</v>
      </c>
      <c r="K86">
        <f>SUM('rapid  evolution Aphid Abund.s'!K22:K41)</f>
        <v>184</v>
      </c>
      <c r="L86">
        <f>SUM('rapid  evolution Aphid Abund.s'!L22:L41)</f>
        <v>230</v>
      </c>
      <c r="M86">
        <f>SUM('rapid  evolution Aphid Abund.s'!M22:M41)</f>
        <v>247</v>
      </c>
      <c r="N86">
        <f>SUM('rapid  evolution Aphid Abund.s'!N22:N41)</f>
        <v>277</v>
      </c>
      <c r="O86">
        <f>SUM('rapid  evolution Aphid Abund.s'!O22:O41)</f>
        <v>274</v>
      </c>
      <c r="P86">
        <f>SUM('rapid  evolution Aphid Abund.s'!P22:P41)</f>
        <v>265</v>
      </c>
      <c r="Q86">
        <f>SUM('rapid  evolution Aphid Abund.s'!Q22:Q41)</f>
        <v>273</v>
      </c>
      <c r="R86">
        <f>SUM('rapid  evolution Aphid Abund.s'!R22:R41)</f>
        <v>308</v>
      </c>
      <c r="S86">
        <f>SUM('rapid  evolution Aphid Abund.s'!S22:S41)</f>
        <v>342</v>
      </c>
      <c r="T86">
        <f>SUM('rapid  evolution Aphid Abund.s'!T22:T41)</f>
        <v>419</v>
      </c>
      <c r="U86">
        <f>SUM('rapid  evolution Aphid Abund.s'!U22:U41)</f>
        <v>450</v>
      </c>
      <c r="V86">
        <f>SUM('rapid  evolution Aphid Abund.s'!V22:V41)</f>
        <v>576</v>
      </c>
      <c r="W86">
        <f>SUM('rapid  evolution Aphid Abund.s'!W22:W41)</f>
        <v>734</v>
      </c>
    </row>
    <row r="87" spans="1:23">
      <c r="D87" t="s">
        <v>27</v>
      </c>
      <c r="E87">
        <f>SUM('rapid  evolution Aphid Abund.s'!E42:E61)</f>
        <v>24</v>
      </c>
      <c r="F87">
        <f>SUM('rapid  evolution Aphid Abund.s'!F42:F61)</f>
        <v>45</v>
      </c>
      <c r="G87">
        <f>SUM('rapid  evolution Aphid Abund.s'!G42:G61)</f>
        <v>54</v>
      </c>
      <c r="H87">
        <f>SUM('rapid  evolution Aphid Abund.s'!H42:H61)</f>
        <v>81</v>
      </c>
      <c r="I87">
        <f>SUM('rapid  evolution Aphid Abund.s'!I42:I61)</f>
        <v>119</v>
      </c>
      <c r="J87">
        <f>SUM('rapid  evolution Aphid Abund.s'!J42:J61)</f>
        <v>142</v>
      </c>
      <c r="K87">
        <f>SUM('rapid  evolution Aphid Abund.s'!K42:K61)</f>
        <v>157</v>
      </c>
      <c r="L87">
        <f>SUM('rapid  evolution Aphid Abund.s'!L42:L61)</f>
        <v>182</v>
      </c>
      <c r="M87">
        <f>SUM('rapid  evolution Aphid Abund.s'!M42:M61)</f>
        <v>177</v>
      </c>
      <c r="N87">
        <f>SUM('rapid  evolution Aphid Abund.s'!N42:N61)</f>
        <v>175</v>
      </c>
      <c r="O87">
        <f>SUM('rapid  evolution Aphid Abund.s'!O42:O61)</f>
        <v>160</v>
      </c>
      <c r="P87">
        <f>SUM('rapid  evolution Aphid Abund.s'!P42:P61)</f>
        <v>124</v>
      </c>
      <c r="Q87">
        <f>SUM('rapid  evolution Aphid Abund.s'!Q42:Q61)</f>
        <v>160</v>
      </c>
      <c r="R87">
        <f>SUM('rapid  evolution Aphid Abund.s'!R42:R61)</f>
        <v>164</v>
      </c>
      <c r="S87">
        <f>SUM('rapid  evolution Aphid Abund.s'!S42:S61)</f>
        <v>152</v>
      </c>
      <c r="T87">
        <f>SUM('rapid  evolution Aphid Abund.s'!T42:T61)</f>
        <v>189</v>
      </c>
      <c r="U87">
        <f>SUM('rapid  evolution Aphid Abund.s'!U42:U61)</f>
        <v>198</v>
      </c>
      <c r="V87">
        <f>SUM('rapid  evolution Aphid Abund.s'!V42:V61)</f>
        <v>230</v>
      </c>
      <c r="W87">
        <f>SUM('rapid  evolution Aphid Abund.s'!W42:W61)</f>
        <v>260</v>
      </c>
    </row>
    <row r="88" spans="1:23">
      <c r="D88" t="s">
        <v>28</v>
      </c>
      <c r="E88">
        <f>SUM('rapid  evolution Aphid Abund.s'!E62:E81)</f>
        <v>26</v>
      </c>
      <c r="F88">
        <f>SUM('rapid  evolution Aphid Abund.s'!F62:F81)</f>
        <v>34</v>
      </c>
      <c r="G88">
        <f>SUM('rapid  evolution Aphid Abund.s'!G62:G81)</f>
        <v>74</v>
      </c>
      <c r="H88">
        <f>SUM('rapid  evolution Aphid Abund.s'!H62:H81)</f>
        <v>96</v>
      </c>
      <c r="I88">
        <f>SUM('rapid  evolution Aphid Abund.s'!I62:I81)</f>
        <v>143</v>
      </c>
      <c r="J88">
        <f>SUM('rapid  evolution Aphid Abund.s'!J62:J81)</f>
        <v>196</v>
      </c>
      <c r="K88">
        <f>SUM('rapid  evolution Aphid Abund.s'!K62:K81)</f>
        <v>219</v>
      </c>
      <c r="L88">
        <f>SUM('rapid  evolution Aphid Abund.s'!L62:L81)</f>
        <v>259</v>
      </c>
      <c r="M88">
        <f>SUM('rapid  evolution Aphid Abund.s'!M62:M81)</f>
        <v>293</v>
      </c>
      <c r="N88">
        <f>SUM('rapid  evolution Aphid Abund.s'!N62:N81)</f>
        <v>318</v>
      </c>
      <c r="O88">
        <f>SUM('rapid  evolution Aphid Abund.s'!O62:O81)</f>
        <v>295</v>
      </c>
      <c r="P88">
        <f>SUM('rapid  evolution Aphid Abund.s'!P62:P81)</f>
        <v>247</v>
      </c>
      <c r="Q88">
        <f>SUM('rapid  evolution Aphid Abund.s'!Q62:Q81)</f>
        <v>270</v>
      </c>
      <c r="R88">
        <f>SUM('rapid  evolution Aphid Abund.s'!R62:R81)</f>
        <v>269</v>
      </c>
      <c r="S88">
        <f>SUM('rapid  evolution Aphid Abund.s'!S62:S81)</f>
        <v>267</v>
      </c>
      <c r="T88">
        <f>SUM('rapid  evolution Aphid Abund.s'!T62:T81)</f>
        <v>317</v>
      </c>
      <c r="U88">
        <f>SUM('rapid  evolution Aphid Abund.s'!U62:U81)</f>
        <v>358</v>
      </c>
      <c r="V88">
        <f>SUM('rapid  evolution Aphid Abund.s'!V62:V81)</f>
        <v>458</v>
      </c>
      <c r="W88">
        <f>SUM('rapid  evolution Aphid Abund.s'!W62:W81)</f>
        <v>686</v>
      </c>
    </row>
    <row r="89" spans="1:23">
      <c r="A89" t="s">
        <v>32</v>
      </c>
    </row>
    <row r="90" spans="1:23">
      <c r="D90">
        <v>1000</v>
      </c>
      <c r="E90">
        <f>AVERAGE(E2:E17)</f>
        <v>1</v>
      </c>
      <c r="F90">
        <f t="shared" ref="F90:W90" si="0">AVERAGE(F2:F17)</f>
        <v>1.5</v>
      </c>
      <c r="G90">
        <f t="shared" si="0"/>
        <v>1.5625</v>
      </c>
      <c r="H90">
        <f t="shared" si="0"/>
        <v>2.6875</v>
      </c>
      <c r="I90">
        <f t="shared" si="0"/>
        <v>5.1875</v>
      </c>
      <c r="J90">
        <f t="shared" si="0"/>
        <v>5.9375</v>
      </c>
      <c r="K90">
        <f t="shared" si="0"/>
        <v>6.4375</v>
      </c>
      <c r="L90">
        <f t="shared" si="0"/>
        <v>7.25</v>
      </c>
      <c r="M90">
        <f t="shared" si="0"/>
        <v>9.1875</v>
      </c>
      <c r="N90">
        <f t="shared" si="0"/>
        <v>8.8125</v>
      </c>
      <c r="O90">
        <f t="shared" si="0"/>
        <v>8.3125</v>
      </c>
      <c r="P90">
        <f t="shared" si="0"/>
        <v>7</v>
      </c>
      <c r="Q90">
        <f t="shared" si="0"/>
        <v>6.375</v>
      </c>
      <c r="R90">
        <f t="shared" si="0"/>
        <v>7</v>
      </c>
      <c r="S90">
        <f t="shared" si="0"/>
        <v>8.25</v>
      </c>
      <c r="T90">
        <f t="shared" si="0"/>
        <v>8.9375</v>
      </c>
      <c r="U90">
        <f t="shared" si="0"/>
        <v>8.625</v>
      </c>
      <c r="V90">
        <f t="shared" si="0"/>
        <v>12.0625</v>
      </c>
      <c r="W90">
        <f t="shared" si="0"/>
        <v>16.75</v>
      </c>
    </row>
    <row r="91" spans="1:23">
      <c r="D91">
        <v>1008</v>
      </c>
      <c r="E91">
        <f>AVERAGE(E18:E33)</f>
        <v>0.9375</v>
      </c>
      <c r="F91">
        <f t="shared" ref="F91:W91" si="1">AVERAGE(F18:F33)</f>
        <v>1.3125</v>
      </c>
      <c r="G91">
        <f t="shared" si="1"/>
        <v>1.875</v>
      </c>
      <c r="H91">
        <f t="shared" si="1"/>
        <v>3.125</v>
      </c>
      <c r="I91">
        <f t="shared" si="1"/>
        <v>4.75</v>
      </c>
      <c r="J91">
        <f t="shared" si="1"/>
        <v>7.5</v>
      </c>
      <c r="K91">
        <f t="shared" si="1"/>
        <v>8.0625</v>
      </c>
      <c r="L91">
        <f t="shared" si="1"/>
        <v>9.8125</v>
      </c>
      <c r="M91">
        <f t="shared" si="1"/>
        <v>11</v>
      </c>
      <c r="N91">
        <f t="shared" si="1"/>
        <v>13.625</v>
      </c>
      <c r="O91">
        <f t="shared" si="1"/>
        <v>13.5</v>
      </c>
      <c r="P91">
        <f t="shared" si="1"/>
        <v>12.25</v>
      </c>
      <c r="Q91">
        <f t="shared" si="1"/>
        <v>11.3125</v>
      </c>
      <c r="R91">
        <f t="shared" si="1"/>
        <v>13.3125</v>
      </c>
      <c r="S91">
        <f t="shared" si="1"/>
        <v>14.5</v>
      </c>
      <c r="T91">
        <f t="shared" si="1"/>
        <v>15.5625</v>
      </c>
      <c r="U91">
        <f t="shared" si="1"/>
        <v>15.25</v>
      </c>
      <c r="V91">
        <f t="shared" si="1"/>
        <v>17.75</v>
      </c>
      <c r="W91">
        <f t="shared" si="1"/>
        <v>23.125</v>
      </c>
    </row>
    <row r="92" spans="1:23">
      <c r="D92">
        <v>1020</v>
      </c>
      <c r="E92">
        <f>AVERAGE(E34:E49)</f>
        <v>1</v>
      </c>
      <c r="F92">
        <f t="shared" ref="F92:W92" si="2">AVERAGE(F34:F49)</f>
        <v>1.8125</v>
      </c>
      <c r="G92">
        <f t="shared" si="2"/>
        <v>3.0625</v>
      </c>
      <c r="H92">
        <f t="shared" si="2"/>
        <v>3.875</v>
      </c>
      <c r="I92">
        <f t="shared" si="2"/>
        <v>6.0625</v>
      </c>
      <c r="J92">
        <f t="shared" si="2"/>
        <v>8.9375</v>
      </c>
      <c r="K92">
        <f t="shared" si="2"/>
        <v>10.5</v>
      </c>
      <c r="L92">
        <f t="shared" si="2"/>
        <v>13</v>
      </c>
      <c r="M92">
        <f t="shared" si="2"/>
        <v>12.75</v>
      </c>
      <c r="N92">
        <f t="shared" si="2"/>
        <v>14.25</v>
      </c>
      <c r="O92">
        <f t="shared" si="2"/>
        <v>14.5</v>
      </c>
      <c r="P92">
        <f t="shared" si="2"/>
        <v>13.1875</v>
      </c>
      <c r="Q92">
        <f t="shared" si="2"/>
        <v>15.375</v>
      </c>
      <c r="R92">
        <f t="shared" si="2"/>
        <v>15.875</v>
      </c>
      <c r="S92">
        <f t="shared" si="2"/>
        <v>16.0625</v>
      </c>
      <c r="T92">
        <f t="shared" si="2"/>
        <v>21.25</v>
      </c>
      <c r="U92">
        <f t="shared" si="2"/>
        <v>23.4375</v>
      </c>
      <c r="V92">
        <f t="shared" si="2"/>
        <v>30.625</v>
      </c>
      <c r="W92">
        <f t="shared" si="2"/>
        <v>38.5625</v>
      </c>
    </row>
    <row r="93" spans="1:23">
      <c r="D93" t="s">
        <v>13</v>
      </c>
      <c r="E93">
        <f>AVERAGE(E50:E65)</f>
        <v>1.4375</v>
      </c>
      <c r="F93">
        <f t="shared" ref="F93:W93" si="3">AVERAGE(F50:F65)</f>
        <v>2.75</v>
      </c>
      <c r="G93">
        <f t="shared" si="3"/>
        <v>2.8125</v>
      </c>
      <c r="H93">
        <f t="shared" si="3"/>
        <v>4.3125</v>
      </c>
      <c r="I93">
        <f t="shared" si="3"/>
        <v>6.1875</v>
      </c>
      <c r="J93">
        <f t="shared" si="3"/>
        <v>7.25</v>
      </c>
      <c r="K93">
        <f t="shared" si="3"/>
        <v>8.125</v>
      </c>
      <c r="L93">
        <f t="shared" si="3"/>
        <v>9.25</v>
      </c>
      <c r="M93">
        <f t="shared" si="3"/>
        <v>9.4375</v>
      </c>
      <c r="N93">
        <f t="shared" si="3"/>
        <v>9.375</v>
      </c>
      <c r="O93">
        <f t="shared" si="3"/>
        <v>6.125</v>
      </c>
      <c r="P93">
        <f t="shared" si="3"/>
        <v>4</v>
      </c>
      <c r="Q93">
        <f t="shared" si="3"/>
        <v>6.5</v>
      </c>
      <c r="R93">
        <f t="shared" si="3"/>
        <v>7.25</v>
      </c>
      <c r="S93">
        <f t="shared" si="3"/>
        <v>7.25</v>
      </c>
      <c r="T93">
        <f t="shared" si="3"/>
        <v>8.9375</v>
      </c>
      <c r="U93">
        <f t="shared" si="3"/>
        <v>10.625</v>
      </c>
      <c r="V93">
        <f t="shared" si="3"/>
        <v>13.5</v>
      </c>
      <c r="W93">
        <f t="shared" si="3"/>
        <v>16.3125</v>
      </c>
    </row>
    <row r="94" spans="1:23">
      <c r="D94" t="s">
        <v>18</v>
      </c>
      <c r="E94">
        <f>AVERAGE(E66:E81)</f>
        <v>1.1875</v>
      </c>
      <c r="F94">
        <f t="shared" ref="F94:W94" si="4">AVERAGE(F66:F81)</f>
        <v>1.4375</v>
      </c>
      <c r="G94">
        <f t="shared" si="4"/>
        <v>3.8125</v>
      </c>
      <c r="H94">
        <f t="shared" si="4"/>
        <v>4.75</v>
      </c>
      <c r="I94">
        <f t="shared" si="4"/>
        <v>6.9375</v>
      </c>
      <c r="J94">
        <f t="shared" si="4"/>
        <v>9.6875</v>
      </c>
      <c r="K94">
        <f t="shared" si="4"/>
        <v>11.0625</v>
      </c>
      <c r="L94">
        <f t="shared" si="4"/>
        <v>13.0625</v>
      </c>
      <c r="M94">
        <f t="shared" si="4"/>
        <v>14.875</v>
      </c>
      <c r="N94">
        <f t="shared" si="4"/>
        <v>16.0625</v>
      </c>
      <c r="O94">
        <f t="shared" si="4"/>
        <v>16.375</v>
      </c>
      <c r="P94">
        <f t="shared" si="4"/>
        <v>14.375</v>
      </c>
      <c r="Q94">
        <f t="shared" si="4"/>
        <v>15.1875</v>
      </c>
      <c r="R94">
        <f t="shared" si="4"/>
        <v>14.625</v>
      </c>
      <c r="S94">
        <f t="shared" si="4"/>
        <v>14.25</v>
      </c>
      <c r="T94">
        <f t="shared" si="4"/>
        <v>16.875</v>
      </c>
      <c r="U94">
        <f t="shared" si="4"/>
        <v>18.875</v>
      </c>
      <c r="V94">
        <f t="shared" si="4"/>
        <v>23.125</v>
      </c>
      <c r="W94">
        <f t="shared" si="4"/>
        <v>35.375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B8840-E388-C547-BC3B-D42ECD9A59CF}">
  <dimension ref="A1:G52"/>
  <sheetViews>
    <sheetView tabSelected="1" workbookViewId="0">
      <selection activeCell="G2" sqref="G2"/>
    </sheetView>
  </sheetViews>
  <sheetFormatPr baseColWidth="10" defaultRowHeight="13"/>
  <sheetData>
    <row r="1" spans="1:7">
      <c r="A1" t="s">
        <v>197</v>
      </c>
      <c r="B1" t="s">
        <v>198</v>
      </c>
      <c r="C1" s="24" t="s">
        <v>206</v>
      </c>
      <c r="D1" s="24" t="s">
        <v>210</v>
      </c>
      <c r="E1" t="s">
        <v>199</v>
      </c>
      <c r="F1" t="s">
        <v>200</v>
      </c>
      <c r="G1" t="s">
        <v>201</v>
      </c>
    </row>
    <row r="2" spans="1:7">
      <c r="A2" s="24" t="s">
        <v>207</v>
      </c>
      <c r="B2" s="24" t="s">
        <v>209</v>
      </c>
      <c r="C2" t="s">
        <v>204</v>
      </c>
      <c r="D2">
        <v>3</v>
      </c>
      <c r="E2" t="s">
        <v>203</v>
      </c>
      <c r="F2">
        <v>1</v>
      </c>
      <c r="G2">
        <v>2</v>
      </c>
    </row>
    <row r="3" spans="1:7">
      <c r="A3" s="24" t="s">
        <v>207</v>
      </c>
      <c r="B3" s="24" t="s">
        <v>209</v>
      </c>
      <c r="C3" t="s">
        <v>204</v>
      </c>
      <c r="D3">
        <v>2</v>
      </c>
      <c r="E3" t="s">
        <v>203</v>
      </c>
      <c r="F3">
        <v>1</v>
      </c>
      <c r="G3">
        <v>1</v>
      </c>
    </row>
    <row r="4" spans="1:7">
      <c r="A4" s="24" t="s">
        <v>207</v>
      </c>
      <c r="B4" s="24" t="s">
        <v>209</v>
      </c>
      <c r="C4" t="s">
        <v>204</v>
      </c>
      <c r="D4">
        <v>1</v>
      </c>
      <c r="E4" t="s">
        <v>205</v>
      </c>
      <c r="F4">
        <v>0</v>
      </c>
      <c r="G4">
        <v>0</v>
      </c>
    </row>
    <row r="5" spans="1:7">
      <c r="A5" s="24" t="s">
        <v>207</v>
      </c>
      <c r="B5" s="24" t="s">
        <v>209</v>
      </c>
      <c r="C5" t="s">
        <v>204</v>
      </c>
      <c r="D5">
        <v>2</v>
      </c>
      <c r="E5" t="s">
        <v>203</v>
      </c>
      <c r="F5">
        <v>1</v>
      </c>
      <c r="G5">
        <v>1</v>
      </c>
    </row>
    <row r="6" spans="1:7">
      <c r="A6" s="24" t="s">
        <v>207</v>
      </c>
      <c r="B6" s="24" t="s">
        <v>209</v>
      </c>
      <c r="C6" t="s">
        <v>204</v>
      </c>
      <c r="D6">
        <v>1</v>
      </c>
      <c r="E6" t="s">
        <v>205</v>
      </c>
      <c r="F6">
        <v>0</v>
      </c>
      <c r="G6">
        <v>0</v>
      </c>
    </row>
    <row r="7" spans="1:7">
      <c r="A7" s="24" t="s">
        <v>207</v>
      </c>
      <c r="B7" s="24" t="s">
        <v>209</v>
      </c>
      <c r="C7" t="s">
        <v>204</v>
      </c>
      <c r="D7">
        <v>1</v>
      </c>
      <c r="E7" t="s">
        <v>205</v>
      </c>
      <c r="F7">
        <v>0</v>
      </c>
      <c r="G7">
        <v>0</v>
      </c>
    </row>
    <row r="8" spans="1:7">
      <c r="A8" s="24" t="s">
        <v>207</v>
      </c>
      <c r="B8" s="24" t="s">
        <v>209</v>
      </c>
      <c r="C8" t="s">
        <v>204</v>
      </c>
      <c r="D8">
        <v>2</v>
      </c>
      <c r="E8" t="s">
        <v>203</v>
      </c>
      <c r="F8">
        <v>1</v>
      </c>
      <c r="G8">
        <v>1</v>
      </c>
    </row>
    <row r="9" spans="1:7">
      <c r="A9" s="24" t="s">
        <v>208</v>
      </c>
      <c r="B9" s="24" t="s">
        <v>209</v>
      </c>
      <c r="C9" t="s">
        <v>204</v>
      </c>
      <c r="D9">
        <v>1</v>
      </c>
      <c r="E9" t="s">
        <v>205</v>
      </c>
      <c r="F9">
        <v>0</v>
      </c>
      <c r="G9">
        <v>0</v>
      </c>
    </row>
    <row r="10" spans="1:7">
      <c r="A10" s="24" t="s">
        <v>208</v>
      </c>
      <c r="B10" s="24" t="s">
        <v>209</v>
      </c>
      <c r="C10" t="s">
        <v>204</v>
      </c>
      <c r="D10">
        <v>4</v>
      </c>
      <c r="E10" t="s">
        <v>203</v>
      </c>
      <c r="F10">
        <v>1</v>
      </c>
      <c r="G10">
        <v>3</v>
      </c>
    </row>
    <row r="11" spans="1:7">
      <c r="A11" s="24" t="s">
        <v>208</v>
      </c>
      <c r="B11" s="24" t="s">
        <v>209</v>
      </c>
      <c r="C11" t="s">
        <v>204</v>
      </c>
      <c r="D11">
        <v>7</v>
      </c>
      <c r="E11" t="s">
        <v>203</v>
      </c>
      <c r="F11">
        <v>1</v>
      </c>
      <c r="G11">
        <v>6</v>
      </c>
    </row>
    <row r="12" spans="1:7">
      <c r="A12" s="24" t="s">
        <v>208</v>
      </c>
      <c r="B12" s="24" t="s">
        <v>209</v>
      </c>
      <c r="C12" t="s">
        <v>204</v>
      </c>
      <c r="D12">
        <v>17</v>
      </c>
      <c r="E12" t="s">
        <v>203</v>
      </c>
      <c r="F12">
        <v>1</v>
      </c>
      <c r="G12">
        <v>16</v>
      </c>
    </row>
    <row r="13" spans="1:7">
      <c r="A13" s="24" t="s">
        <v>208</v>
      </c>
      <c r="B13" s="24" t="s">
        <v>209</v>
      </c>
      <c r="C13" t="s">
        <v>204</v>
      </c>
      <c r="D13">
        <v>7</v>
      </c>
      <c r="E13" t="s">
        <v>203</v>
      </c>
      <c r="F13">
        <v>1</v>
      </c>
      <c r="G13">
        <v>6</v>
      </c>
    </row>
    <row r="14" spans="1:7">
      <c r="A14" s="24" t="s">
        <v>208</v>
      </c>
      <c r="B14" s="24" t="s">
        <v>209</v>
      </c>
      <c r="C14" t="s">
        <v>204</v>
      </c>
      <c r="D14">
        <v>4</v>
      </c>
      <c r="E14" t="s">
        <v>203</v>
      </c>
      <c r="F14">
        <v>1</v>
      </c>
      <c r="G14">
        <v>3</v>
      </c>
    </row>
    <row r="15" spans="1:7">
      <c r="A15" s="24" t="s">
        <v>208</v>
      </c>
      <c r="B15" s="24" t="s">
        <v>209</v>
      </c>
      <c r="C15" t="s">
        <v>204</v>
      </c>
      <c r="D15">
        <v>3</v>
      </c>
      <c r="E15" t="s">
        <v>203</v>
      </c>
      <c r="F15">
        <v>1</v>
      </c>
      <c r="G15">
        <v>2</v>
      </c>
    </row>
    <row r="16" spans="1:7">
      <c r="A16" s="24" t="s">
        <v>208</v>
      </c>
      <c r="B16" s="24" t="s">
        <v>209</v>
      </c>
      <c r="C16" t="s">
        <v>204</v>
      </c>
      <c r="D16">
        <v>3</v>
      </c>
      <c r="E16" t="s">
        <v>203</v>
      </c>
      <c r="F16">
        <v>1</v>
      </c>
      <c r="G16">
        <v>2</v>
      </c>
    </row>
    <row r="17" spans="1:7">
      <c r="A17" s="24" t="s">
        <v>209</v>
      </c>
      <c r="B17" s="24" t="s">
        <v>209</v>
      </c>
      <c r="C17" t="s">
        <v>202</v>
      </c>
      <c r="D17">
        <v>6</v>
      </c>
      <c r="E17" t="s">
        <v>203</v>
      </c>
      <c r="F17">
        <v>1</v>
      </c>
      <c r="G17">
        <v>5</v>
      </c>
    </row>
    <row r="18" spans="1:7">
      <c r="A18" s="24" t="s">
        <v>209</v>
      </c>
      <c r="B18" s="24" t="s">
        <v>209</v>
      </c>
      <c r="C18" t="s">
        <v>202</v>
      </c>
      <c r="D18">
        <v>9</v>
      </c>
      <c r="E18" t="s">
        <v>203</v>
      </c>
      <c r="F18">
        <v>1</v>
      </c>
      <c r="G18">
        <v>8</v>
      </c>
    </row>
    <row r="19" spans="1:7">
      <c r="A19" s="24" t="s">
        <v>209</v>
      </c>
      <c r="B19" s="24" t="s">
        <v>209</v>
      </c>
      <c r="C19" t="s">
        <v>202</v>
      </c>
      <c r="D19">
        <v>5</v>
      </c>
      <c r="E19" t="s">
        <v>203</v>
      </c>
      <c r="F19">
        <v>1</v>
      </c>
      <c r="G19">
        <v>4</v>
      </c>
    </row>
    <row r="20" spans="1:7">
      <c r="A20" s="24" t="s">
        <v>209</v>
      </c>
      <c r="B20" s="24" t="s">
        <v>209</v>
      </c>
      <c r="C20" t="s">
        <v>202</v>
      </c>
      <c r="D20">
        <v>4</v>
      </c>
      <c r="E20" t="s">
        <v>203</v>
      </c>
      <c r="F20">
        <v>1</v>
      </c>
      <c r="G20">
        <v>3</v>
      </c>
    </row>
    <row r="21" spans="1:7">
      <c r="A21" s="24" t="s">
        <v>209</v>
      </c>
      <c r="B21" s="24" t="s">
        <v>209</v>
      </c>
      <c r="C21" t="s">
        <v>202</v>
      </c>
      <c r="D21">
        <v>4</v>
      </c>
      <c r="E21" t="s">
        <v>203</v>
      </c>
      <c r="F21">
        <v>1</v>
      </c>
      <c r="G21">
        <v>3</v>
      </c>
    </row>
    <row r="22" spans="1:7">
      <c r="A22" s="24" t="s">
        <v>209</v>
      </c>
      <c r="B22" s="24" t="s">
        <v>209</v>
      </c>
      <c r="C22" t="s">
        <v>202</v>
      </c>
      <c r="D22">
        <v>7</v>
      </c>
      <c r="E22" t="s">
        <v>203</v>
      </c>
      <c r="F22">
        <v>1</v>
      </c>
      <c r="G22">
        <v>6</v>
      </c>
    </row>
    <row r="23" spans="1:7">
      <c r="A23" s="24" t="s">
        <v>207</v>
      </c>
      <c r="B23" s="24" t="s">
        <v>208</v>
      </c>
      <c r="C23" t="s">
        <v>204</v>
      </c>
      <c r="D23">
        <v>18</v>
      </c>
      <c r="E23" t="s">
        <v>203</v>
      </c>
      <c r="F23">
        <v>1</v>
      </c>
      <c r="G23">
        <v>17</v>
      </c>
    </row>
    <row r="24" spans="1:7">
      <c r="A24" s="24" t="s">
        <v>207</v>
      </c>
      <c r="B24" s="24" t="s">
        <v>208</v>
      </c>
      <c r="C24" t="s">
        <v>204</v>
      </c>
      <c r="D24">
        <v>2</v>
      </c>
      <c r="E24" t="s">
        <v>203</v>
      </c>
      <c r="F24">
        <v>1</v>
      </c>
      <c r="G24">
        <v>1</v>
      </c>
    </row>
    <row r="25" spans="1:7">
      <c r="A25" s="24" t="s">
        <v>207</v>
      </c>
      <c r="B25" s="24" t="s">
        <v>208</v>
      </c>
      <c r="C25" t="s">
        <v>204</v>
      </c>
      <c r="D25">
        <v>3</v>
      </c>
      <c r="E25" t="s">
        <v>203</v>
      </c>
      <c r="F25">
        <v>1</v>
      </c>
      <c r="G25">
        <v>2</v>
      </c>
    </row>
    <row r="26" spans="1:7">
      <c r="A26" s="24" t="s">
        <v>207</v>
      </c>
      <c r="B26" s="24" t="s">
        <v>208</v>
      </c>
      <c r="C26" t="s">
        <v>204</v>
      </c>
      <c r="D26">
        <v>2</v>
      </c>
      <c r="E26" t="s">
        <v>203</v>
      </c>
      <c r="F26">
        <v>1</v>
      </c>
      <c r="G26">
        <v>1</v>
      </c>
    </row>
    <row r="27" spans="1:7">
      <c r="A27" s="24" t="s">
        <v>207</v>
      </c>
      <c r="B27" s="24" t="s">
        <v>208</v>
      </c>
      <c r="C27" t="s">
        <v>204</v>
      </c>
      <c r="D27">
        <v>6</v>
      </c>
      <c r="E27" t="s">
        <v>203</v>
      </c>
      <c r="F27">
        <v>1</v>
      </c>
      <c r="G27">
        <v>5</v>
      </c>
    </row>
    <row r="28" spans="1:7">
      <c r="A28" s="24" t="s">
        <v>208</v>
      </c>
      <c r="B28" s="24" t="s">
        <v>208</v>
      </c>
      <c r="C28" t="s">
        <v>202</v>
      </c>
      <c r="D28">
        <v>19</v>
      </c>
      <c r="E28" t="s">
        <v>203</v>
      </c>
      <c r="F28">
        <v>1</v>
      </c>
      <c r="G28">
        <v>18</v>
      </c>
    </row>
    <row r="29" spans="1:7">
      <c r="A29" s="24" t="s">
        <v>208</v>
      </c>
      <c r="B29" s="24" t="s">
        <v>208</v>
      </c>
      <c r="C29" t="s">
        <v>202</v>
      </c>
      <c r="D29">
        <v>8</v>
      </c>
      <c r="E29" t="s">
        <v>203</v>
      </c>
      <c r="F29">
        <v>1</v>
      </c>
      <c r="G29">
        <v>7</v>
      </c>
    </row>
    <row r="30" spans="1:7">
      <c r="A30" s="24" t="s">
        <v>208</v>
      </c>
      <c r="B30" s="24" t="s">
        <v>208</v>
      </c>
      <c r="C30" t="s">
        <v>202</v>
      </c>
      <c r="D30">
        <v>12</v>
      </c>
      <c r="E30" t="s">
        <v>203</v>
      </c>
      <c r="F30">
        <v>1</v>
      </c>
      <c r="G30">
        <v>11</v>
      </c>
    </row>
    <row r="31" spans="1:7">
      <c r="A31" s="24" t="s">
        <v>208</v>
      </c>
      <c r="B31" s="24" t="s">
        <v>208</v>
      </c>
      <c r="C31" t="s">
        <v>202</v>
      </c>
      <c r="D31">
        <v>7</v>
      </c>
      <c r="E31" t="s">
        <v>203</v>
      </c>
      <c r="F31">
        <v>1</v>
      </c>
      <c r="G31">
        <v>6</v>
      </c>
    </row>
    <row r="32" spans="1:7">
      <c r="A32" s="24" t="s">
        <v>208</v>
      </c>
      <c r="B32" s="24" t="s">
        <v>208</v>
      </c>
      <c r="C32" t="s">
        <v>202</v>
      </c>
      <c r="D32">
        <v>8</v>
      </c>
      <c r="E32" t="s">
        <v>203</v>
      </c>
      <c r="F32">
        <v>1</v>
      </c>
      <c r="G32">
        <v>7</v>
      </c>
    </row>
    <row r="33" spans="1:7">
      <c r="A33" s="24" t="s">
        <v>208</v>
      </c>
      <c r="B33" s="24" t="s">
        <v>208</v>
      </c>
      <c r="C33" t="s">
        <v>202</v>
      </c>
      <c r="D33">
        <v>3</v>
      </c>
      <c r="E33" t="s">
        <v>203</v>
      </c>
      <c r="F33">
        <v>1</v>
      </c>
      <c r="G33">
        <v>2</v>
      </c>
    </row>
    <row r="34" spans="1:7">
      <c r="A34" s="24" t="s">
        <v>208</v>
      </c>
      <c r="B34" s="24" t="s">
        <v>208</v>
      </c>
      <c r="C34" t="s">
        <v>202</v>
      </c>
      <c r="D34">
        <v>10</v>
      </c>
      <c r="E34" t="s">
        <v>203</v>
      </c>
      <c r="F34">
        <v>1</v>
      </c>
      <c r="G34">
        <v>9</v>
      </c>
    </row>
    <row r="35" spans="1:7">
      <c r="A35" s="24" t="s">
        <v>209</v>
      </c>
      <c r="B35" s="24" t="s">
        <v>208</v>
      </c>
      <c r="C35" t="s">
        <v>204</v>
      </c>
      <c r="D35">
        <v>1</v>
      </c>
      <c r="E35" t="s">
        <v>205</v>
      </c>
      <c r="F35">
        <v>0</v>
      </c>
      <c r="G35">
        <v>0</v>
      </c>
    </row>
    <row r="36" spans="1:7">
      <c r="A36" s="24" t="s">
        <v>209</v>
      </c>
      <c r="B36" s="24" t="s">
        <v>208</v>
      </c>
      <c r="C36" t="s">
        <v>204</v>
      </c>
      <c r="D36">
        <v>1</v>
      </c>
      <c r="E36" t="s">
        <v>205</v>
      </c>
      <c r="F36">
        <v>0</v>
      </c>
      <c r="G36">
        <v>0</v>
      </c>
    </row>
    <row r="37" spans="1:7">
      <c r="A37" s="24" t="s">
        <v>209</v>
      </c>
      <c r="B37" s="24" t="s">
        <v>208</v>
      </c>
      <c r="C37" t="s">
        <v>204</v>
      </c>
      <c r="D37">
        <v>1</v>
      </c>
      <c r="E37" t="s">
        <v>205</v>
      </c>
      <c r="F37">
        <v>0</v>
      </c>
      <c r="G37">
        <v>0</v>
      </c>
    </row>
    <row r="38" spans="1:7">
      <c r="A38" s="24" t="s">
        <v>207</v>
      </c>
      <c r="B38" s="24" t="s">
        <v>207</v>
      </c>
      <c r="C38" t="s">
        <v>202</v>
      </c>
      <c r="D38">
        <v>16</v>
      </c>
      <c r="E38" t="s">
        <v>203</v>
      </c>
      <c r="F38">
        <v>1</v>
      </c>
      <c r="G38">
        <v>15</v>
      </c>
    </row>
    <row r="39" spans="1:7">
      <c r="A39" s="24" t="s">
        <v>207</v>
      </c>
      <c r="B39" s="24" t="s">
        <v>207</v>
      </c>
      <c r="C39" t="s">
        <v>202</v>
      </c>
      <c r="D39">
        <v>5</v>
      </c>
      <c r="E39" t="s">
        <v>203</v>
      </c>
      <c r="F39">
        <v>1</v>
      </c>
      <c r="G39">
        <v>4</v>
      </c>
    </row>
    <row r="40" spans="1:7">
      <c r="A40" s="24" t="s">
        <v>207</v>
      </c>
      <c r="B40" s="24" t="s">
        <v>207</v>
      </c>
      <c r="C40" t="s">
        <v>202</v>
      </c>
      <c r="D40">
        <v>7</v>
      </c>
      <c r="E40" t="s">
        <v>203</v>
      </c>
      <c r="F40">
        <v>1</v>
      </c>
      <c r="G40">
        <v>6</v>
      </c>
    </row>
    <row r="41" spans="1:7">
      <c r="A41" s="24" t="s">
        <v>207</v>
      </c>
      <c r="B41" s="24" t="s">
        <v>207</v>
      </c>
      <c r="C41" t="s">
        <v>202</v>
      </c>
      <c r="D41">
        <v>9</v>
      </c>
      <c r="E41" t="s">
        <v>203</v>
      </c>
      <c r="F41">
        <v>1</v>
      </c>
      <c r="G41">
        <v>8</v>
      </c>
    </row>
    <row r="42" spans="1:7">
      <c r="A42" s="24" t="s">
        <v>208</v>
      </c>
      <c r="B42" s="24" t="s">
        <v>207</v>
      </c>
      <c r="C42" t="s">
        <v>204</v>
      </c>
      <c r="D42">
        <v>3</v>
      </c>
      <c r="E42" t="s">
        <v>203</v>
      </c>
      <c r="F42">
        <v>1</v>
      </c>
      <c r="G42">
        <v>2</v>
      </c>
    </row>
    <row r="43" spans="1:7">
      <c r="A43" s="24" t="s">
        <v>208</v>
      </c>
      <c r="B43" s="24" t="s">
        <v>207</v>
      </c>
      <c r="C43" t="s">
        <v>204</v>
      </c>
      <c r="D43">
        <v>1</v>
      </c>
      <c r="E43" t="s">
        <v>205</v>
      </c>
      <c r="F43">
        <v>0</v>
      </c>
      <c r="G43">
        <v>0</v>
      </c>
    </row>
    <row r="44" spans="1:7">
      <c r="A44" s="24" t="s">
        <v>208</v>
      </c>
      <c r="B44" s="24" t="s">
        <v>207</v>
      </c>
      <c r="C44" t="s">
        <v>204</v>
      </c>
      <c r="D44">
        <v>1</v>
      </c>
      <c r="E44" t="s">
        <v>205</v>
      </c>
      <c r="F44">
        <v>0</v>
      </c>
      <c r="G44">
        <v>0</v>
      </c>
    </row>
    <row r="45" spans="1:7">
      <c r="A45" s="24" t="s">
        <v>208</v>
      </c>
      <c r="B45" s="24" t="s">
        <v>207</v>
      </c>
      <c r="C45" t="s">
        <v>204</v>
      </c>
      <c r="D45">
        <v>13</v>
      </c>
      <c r="E45" t="s">
        <v>203</v>
      </c>
      <c r="F45">
        <v>1</v>
      </c>
      <c r="G45">
        <v>12</v>
      </c>
    </row>
    <row r="46" spans="1:7">
      <c r="A46" s="24" t="s">
        <v>208</v>
      </c>
      <c r="B46" s="24" t="s">
        <v>207</v>
      </c>
      <c r="C46" t="s">
        <v>204</v>
      </c>
      <c r="D46">
        <v>18</v>
      </c>
      <c r="E46" t="s">
        <v>203</v>
      </c>
      <c r="F46">
        <v>1</v>
      </c>
      <c r="G46">
        <v>17</v>
      </c>
    </row>
    <row r="47" spans="1:7">
      <c r="A47" s="24" t="s">
        <v>208</v>
      </c>
      <c r="B47" s="24" t="s">
        <v>207</v>
      </c>
      <c r="C47" t="s">
        <v>204</v>
      </c>
      <c r="D47">
        <v>2</v>
      </c>
      <c r="E47" t="s">
        <v>203</v>
      </c>
      <c r="F47">
        <v>1</v>
      </c>
      <c r="G47">
        <v>1</v>
      </c>
    </row>
    <row r="48" spans="1:7">
      <c r="A48" s="24" t="s">
        <v>208</v>
      </c>
      <c r="B48" s="24" t="s">
        <v>207</v>
      </c>
      <c r="C48" t="s">
        <v>204</v>
      </c>
      <c r="D48">
        <v>6</v>
      </c>
      <c r="E48" t="s">
        <v>203</v>
      </c>
      <c r="F48">
        <v>1</v>
      </c>
      <c r="G48">
        <v>5</v>
      </c>
    </row>
    <row r="49" spans="1:7">
      <c r="A49" s="24" t="s">
        <v>209</v>
      </c>
      <c r="B49" s="24" t="s">
        <v>207</v>
      </c>
      <c r="C49" t="s">
        <v>204</v>
      </c>
      <c r="D49">
        <v>3</v>
      </c>
      <c r="E49" t="s">
        <v>203</v>
      </c>
      <c r="F49">
        <v>1</v>
      </c>
      <c r="G49">
        <v>2</v>
      </c>
    </row>
    <row r="50" spans="1:7">
      <c r="A50" s="24" t="s">
        <v>209</v>
      </c>
      <c r="B50" s="24" t="s">
        <v>207</v>
      </c>
      <c r="C50" t="s">
        <v>204</v>
      </c>
      <c r="D50">
        <v>1</v>
      </c>
      <c r="E50" t="s">
        <v>205</v>
      </c>
      <c r="F50">
        <v>0</v>
      </c>
      <c r="G50">
        <v>0</v>
      </c>
    </row>
    <row r="51" spans="1:7">
      <c r="A51" s="24" t="s">
        <v>209</v>
      </c>
      <c r="B51" s="24" t="s">
        <v>207</v>
      </c>
      <c r="C51" t="s">
        <v>204</v>
      </c>
      <c r="D51">
        <v>3</v>
      </c>
      <c r="E51" t="s">
        <v>203</v>
      </c>
      <c r="F51">
        <v>1</v>
      </c>
      <c r="G51">
        <v>2</v>
      </c>
    </row>
    <row r="52" spans="1:7">
      <c r="A52" s="24" t="s">
        <v>209</v>
      </c>
      <c r="B52" s="24" t="s">
        <v>207</v>
      </c>
      <c r="C52" t="s">
        <v>204</v>
      </c>
      <c r="D52">
        <v>7</v>
      </c>
      <c r="E52" t="s">
        <v>203</v>
      </c>
      <c r="F52">
        <v>1</v>
      </c>
      <c r="G52">
        <v>6</v>
      </c>
    </row>
  </sheetData>
  <sortState xmlns:xlrd2="http://schemas.microsoft.com/office/spreadsheetml/2017/richdata2" ref="A2:G52">
    <sortCondition ref="B2:B5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4FF98881F5594FAE6728CDF4F8A5E3" ma:contentTypeVersion="15" ma:contentTypeDescription="Create a new document." ma:contentTypeScope="" ma:versionID="d096ed58b001340f6844968c5eec101b">
  <xsd:schema xmlns:xsd="http://www.w3.org/2001/XMLSchema" xmlns:xs="http://www.w3.org/2001/XMLSchema" xmlns:p="http://schemas.microsoft.com/office/2006/metadata/properties" xmlns:ns1="http://schemas.microsoft.com/sharepoint/v3" xmlns:ns3="0fc1d728-e6a7-4532-9964-0b6f8f7e4d34" xmlns:ns4="2717a95e-ce18-4f6f-8539-e8ba42d6c475" targetNamespace="http://schemas.microsoft.com/office/2006/metadata/properties" ma:root="true" ma:fieldsID="a6d5241b1184dd89e6076dc372fccdb5" ns1:_="" ns3:_="" ns4:_="">
    <xsd:import namespace="http://schemas.microsoft.com/sharepoint/v3"/>
    <xsd:import namespace="0fc1d728-e6a7-4532-9964-0b6f8f7e4d34"/>
    <xsd:import namespace="2717a95e-ce18-4f6f-8539-e8ba42d6c475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c1d728-e6a7-4532-9964-0b6f8f7e4d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17a95e-ce18-4f6f-8539-e8ba42d6c475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F1A7417-DAE7-474E-81E3-B5EEF82E6B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fc1d728-e6a7-4532-9964-0b6f8f7e4d34"/>
    <ds:schemaRef ds:uri="2717a95e-ce18-4f6f-8539-e8ba42d6c4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44A4C8-0EF0-4BDA-BF33-0FE286F019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038BD0-634C-4495-9EFA-7403729AE1AE}">
  <ds:schemaRefs>
    <ds:schemaRef ds:uri="http://schemas.microsoft.com/office/2006/metadata/properties"/>
    <ds:schemaRef ds:uri="2717a95e-ce18-4f6f-8539-e8ba42d6c475"/>
    <ds:schemaRef ds:uri="http://schemas.microsoft.com/sharepoint/v3"/>
    <ds:schemaRef ds:uri="http://purl.org/dc/terms/"/>
    <ds:schemaRef ds:uri="http://schemas.microsoft.com/office/2006/documentManagement/types"/>
    <ds:schemaRef ds:uri="0fc1d728-e6a7-4532-9964-0b6f8f7e4d34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rapid evolution NMDS scores</vt:lpstr>
      <vt:lpstr>rapid  evolution Aphid Abund.s</vt:lpstr>
      <vt:lpstr>local adaptation</vt:lpstr>
    </vt:vector>
  </TitlesOfParts>
  <Company>Lincoln Park Zoo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Lonsdorf</dc:creator>
  <cp:lastModifiedBy>David Smith</cp:lastModifiedBy>
  <dcterms:created xsi:type="dcterms:W3CDTF">2006-04-13T12:52:33Z</dcterms:created>
  <dcterms:modified xsi:type="dcterms:W3CDTF">2020-07-31T16:39:10Z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0x010100FC4FF98881F5594FAE6728CDF4F8A5E3</vt:lpwstr>
  </property>
</Properties>
</file>