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uplouy/Desktop/Marjo-Silk/Prediapause-EMImages-2017/EM-Silk-ImagesForArchives/"/>
    </mc:Choice>
  </mc:AlternateContent>
  <xr:revisionPtr revIDLastSave="0" documentId="13_ncr:1_{C2372577-0F48-EF4D-99EF-B4D85B01AFE0}" xr6:coauthVersionLast="36" xr6:coauthVersionMax="36" xr10:uidLastSave="{00000000-0000-0000-0000-000000000000}"/>
  <bookViews>
    <workbookView xWindow="2180" yWindow="1640" windowWidth="27640" windowHeight="16940" xr2:uid="{D04C5F40-CC05-E344-89F4-9067AB2F7705}"/>
  </bookViews>
  <sheets>
    <sheet name="Sheet1" sheetId="1" r:id="rId1"/>
  </sheets>
  <definedNames>
    <definedName name="_xlnm._FilterDatabase" localSheetId="0" hidden="1">Sheet1!$A$1:$M$31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H22" i="1"/>
  <c r="M28" i="1"/>
  <c r="H28" i="1"/>
  <c r="M25" i="1"/>
  <c r="H25" i="1"/>
  <c r="M19" i="1"/>
  <c r="H19" i="1"/>
  <c r="M17" i="1"/>
  <c r="H17" i="1"/>
  <c r="M16" i="1"/>
  <c r="H16" i="1"/>
  <c r="M15" i="1"/>
  <c r="H15" i="1"/>
  <c r="M14" i="1"/>
  <c r="H14" i="1"/>
  <c r="M13" i="1"/>
  <c r="H13" i="1"/>
  <c r="M11" i="1"/>
  <c r="H11" i="1"/>
  <c r="M10" i="1"/>
  <c r="H10" i="1"/>
  <c r="M9" i="1"/>
  <c r="H9" i="1"/>
  <c r="M6" i="1"/>
  <c r="H6" i="1"/>
  <c r="M5" i="1"/>
  <c r="H5" i="1"/>
  <c r="M4" i="1"/>
  <c r="H4" i="1"/>
  <c r="M3" i="1"/>
  <c r="H3" i="1"/>
  <c r="M2" i="1"/>
  <c r="H2" i="1"/>
  <c r="M31" i="1"/>
  <c r="H31" i="1"/>
  <c r="M30" i="1"/>
  <c r="H30" i="1"/>
  <c r="M29" i="1"/>
  <c r="H29" i="1"/>
  <c r="M27" i="1"/>
  <c r="H27" i="1"/>
  <c r="M26" i="1"/>
  <c r="H26" i="1"/>
  <c r="M24" i="1"/>
  <c r="H24" i="1"/>
  <c r="M23" i="1"/>
  <c r="H23" i="1"/>
  <c r="M20" i="1"/>
  <c r="H20" i="1"/>
  <c r="M21" i="1"/>
  <c r="H21" i="1"/>
  <c r="M18" i="1"/>
  <c r="H18" i="1"/>
  <c r="M12" i="1"/>
  <c r="H12" i="1"/>
  <c r="M8" i="1"/>
  <c r="H8" i="1"/>
  <c r="M7" i="1"/>
  <c r="H7" i="1"/>
</calcChain>
</file>

<file path=xl/sharedStrings.xml><?xml version="1.0" encoding="utf-8"?>
<sst xmlns="http://schemas.openxmlformats.org/spreadsheetml/2006/main" count="151" uniqueCount="99">
  <si>
    <t>60&amp;78</t>
  </si>
  <si>
    <t>low</t>
  </si>
  <si>
    <t>extrenelyLow</t>
  </si>
  <si>
    <t>62&amp;79</t>
  </si>
  <si>
    <t>medium</t>
  </si>
  <si>
    <t>63&amp;71</t>
  </si>
  <si>
    <t>66&amp;81</t>
  </si>
  <si>
    <t>high</t>
  </si>
  <si>
    <t>58&amp;90</t>
  </si>
  <si>
    <t>crabx1</t>
  </si>
  <si>
    <t>59&amp;83</t>
  </si>
  <si>
    <t>REF</t>
  </si>
  <si>
    <t>Clutch</t>
  </si>
  <si>
    <t>group</t>
  </si>
  <si>
    <t>VisualDensity</t>
  </si>
  <si>
    <t>Comments</t>
  </si>
  <si>
    <t>SilkPicture-1000x</t>
  </si>
  <si>
    <t>RatioPixels1000</t>
  </si>
  <si>
    <t>SilkPicture-500x</t>
  </si>
  <si>
    <t>RatioPixel500</t>
  </si>
  <si>
    <t>23&amp;24</t>
  </si>
  <si>
    <t>5&amp;22</t>
  </si>
  <si>
    <t>10&amp;31</t>
  </si>
  <si>
    <t>34&amp;51</t>
  </si>
  <si>
    <t>6&amp;16</t>
  </si>
  <si>
    <t>1&amp;27</t>
  </si>
  <si>
    <t>NA</t>
  </si>
  <si>
    <t>group2or4?</t>
  </si>
  <si>
    <t>14&amp;15</t>
  </si>
  <si>
    <t>3&amp;33</t>
  </si>
  <si>
    <t>25&amp;26</t>
  </si>
  <si>
    <t>variable</t>
  </si>
  <si>
    <t>crabx3</t>
  </si>
  <si>
    <t>Female</t>
  </si>
  <si>
    <t>FamilyNb</t>
  </si>
  <si>
    <t>White1000x</t>
  </si>
  <si>
    <t>Black1000x</t>
  </si>
  <si>
    <t>White500x</t>
  </si>
  <si>
    <t>Black500x</t>
  </si>
  <si>
    <t>AS_025</t>
  </si>
  <si>
    <t>AS_029</t>
  </si>
  <si>
    <t>AS_035</t>
  </si>
  <si>
    <t>AS_039</t>
  </si>
  <si>
    <t>AS_041</t>
  </si>
  <si>
    <t>AS_059</t>
  </si>
  <si>
    <t>AS_067</t>
  </si>
  <si>
    <t>AS_073</t>
  </si>
  <si>
    <t>AS_081</t>
  </si>
  <si>
    <t>AS_091</t>
  </si>
  <si>
    <t>AS_095</t>
  </si>
  <si>
    <t>AS_113</t>
  </si>
  <si>
    <t>AS_115</t>
  </si>
  <si>
    <t>AS_117</t>
  </si>
  <si>
    <t>AS_123</t>
  </si>
  <si>
    <t>AS_129</t>
  </si>
  <si>
    <t>AS_155</t>
  </si>
  <si>
    <t>AS_163</t>
  </si>
  <si>
    <t>AS_166</t>
  </si>
  <si>
    <t>AS_167</t>
  </si>
  <si>
    <t>AS_179</t>
  </si>
  <si>
    <t>AS_191</t>
  </si>
  <si>
    <t>AS_209</t>
  </si>
  <si>
    <t>AS_225</t>
  </si>
  <si>
    <t>AS_229</t>
  </si>
  <si>
    <t>AS_231</t>
  </si>
  <si>
    <t>AS_235</t>
  </si>
  <si>
    <t>AS_245</t>
  </si>
  <si>
    <t>AS_247</t>
  </si>
  <si>
    <t>AS_273</t>
  </si>
  <si>
    <t>AS_114</t>
  </si>
  <si>
    <t>AS_116</t>
  </si>
  <si>
    <t>AS_118</t>
  </si>
  <si>
    <t>AS_124</t>
  </si>
  <si>
    <t>AS_130</t>
  </si>
  <si>
    <t>AS_156</t>
  </si>
  <si>
    <t>AS_164</t>
  </si>
  <si>
    <t>AS_170</t>
  </si>
  <si>
    <t>AS_168</t>
  </si>
  <si>
    <t>AS_180</t>
  </si>
  <si>
    <t>AS_192</t>
  </si>
  <si>
    <t>AS_210</t>
  </si>
  <si>
    <t>AS_226</t>
  </si>
  <si>
    <t>AS_232</t>
  </si>
  <si>
    <t>AS_230</t>
  </si>
  <si>
    <t>AS_236</t>
  </si>
  <si>
    <t>AS_246</t>
  </si>
  <si>
    <t>AS_248</t>
  </si>
  <si>
    <t>AS_274</t>
  </si>
  <si>
    <t>AS_026</t>
  </si>
  <si>
    <t>AS_030</t>
  </si>
  <si>
    <t>AS_036</t>
  </si>
  <si>
    <t>AS_040</t>
  </si>
  <si>
    <t>AS_042</t>
  </si>
  <si>
    <t>AS_060</t>
  </si>
  <si>
    <t>AS_068</t>
  </si>
  <si>
    <t>AS_074</t>
  </si>
  <si>
    <t>AS_082</t>
  </si>
  <si>
    <t>AS_092</t>
  </si>
  <si>
    <t>AS_096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</si>
</sst>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91F8-B5D6-4142-A2C4-96C9657F2821}">
  <dimension ref="A1:O31"/>
  <sheetViews>
    <sheetView tabSelected="1" workbookViewId="0">
      <selection activeCell="F16" sqref="F16"/>
    </sheetView>
  </sheetViews>
  <sheetFormatPr baseColWidth="10" defaultRowHeight="16" x14ac:dyDescent="0.2"/>
  <cols>
    <col min="1" max="1" width="6.83203125" bestFit="1" customWidth="1"/>
    <col min="2" max="2" width="8.6640625" bestFit="1" customWidth="1"/>
    <col min="3" max="3" width="11.6640625" bestFit="1" customWidth="1"/>
    <col min="4" max="4" width="8.33203125" bestFit="1" customWidth="1"/>
    <col min="5" max="5" width="9.83203125" bestFit="1" customWidth="1"/>
    <col min="6" max="6" width="15" bestFit="1" customWidth="1"/>
    <col min="7" max="7" width="12.5" bestFit="1" customWidth="1"/>
    <col min="8" max="8" width="16.83203125" bestFit="1" customWidth="1"/>
    <col min="9" max="9" width="13.6640625" bestFit="1" customWidth="1"/>
    <col min="10" max="10" width="13.1640625" bestFit="1" customWidth="1"/>
    <col min="11" max="11" width="12.6640625" bestFit="1" customWidth="1"/>
    <col min="12" max="12" width="12.1640625" bestFit="1" customWidth="1"/>
    <col min="13" max="13" width="15" bestFit="1" customWidth="1"/>
    <col min="14" max="14" width="15.5" bestFit="1" customWidth="1"/>
    <col min="15" max="15" width="14.5" bestFit="1" customWidth="1"/>
  </cols>
  <sheetData>
    <row r="1" spans="1:15" s="2" customFormat="1" x14ac:dyDescent="0.2">
      <c r="A1" s="2" t="s">
        <v>11</v>
      </c>
      <c r="B1" s="2" t="s">
        <v>12</v>
      </c>
      <c r="C1" s="2" t="s">
        <v>34</v>
      </c>
      <c r="D1" s="2" t="s">
        <v>13</v>
      </c>
      <c r="E1" s="2" t="s">
        <v>33</v>
      </c>
      <c r="F1" s="2" t="s">
        <v>14</v>
      </c>
      <c r="G1" s="2" t="s">
        <v>15</v>
      </c>
      <c r="H1" s="3" t="s">
        <v>17</v>
      </c>
      <c r="I1" s="2" t="s">
        <v>35</v>
      </c>
      <c r="J1" s="2" t="s">
        <v>36</v>
      </c>
      <c r="K1" s="2" t="s">
        <v>37</v>
      </c>
      <c r="L1" s="2" t="s">
        <v>38</v>
      </c>
      <c r="M1" s="3" t="s">
        <v>19</v>
      </c>
      <c r="N1" s="2" t="s">
        <v>16</v>
      </c>
      <c r="O1" s="2" t="s">
        <v>18</v>
      </c>
    </row>
    <row r="2" spans="1:15" x14ac:dyDescent="0.2">
      <c r="A2">
        <v>1</v>
      </c>
      <c r="B2" t="s">
        <v>21</v>
      </c>
      <c r="C2">
        <v>15</v>
      </c>
      <c r="D2">
        <v>3</v>
      </c>
      <c r="E2">
        <v>18</v>
      </c>
      <c r="F2" t="s">
        <v>1</v>
      </c>
      <c r="G2" t="s">
        <v>26</v>
      </c>
      <c r="H2" s="1">
        <f>I2*100/835.4</f>
        <v>9.1572899209959306</v>
      </c>
      <c r="I2">
        <v>76.5</v>
      </c>
      <c r="J2">
        <v>758.9</v>
      </c>
      <c r="K2">
        <v>91.8</v>
      </c>
      <c r="L2">
        <v>743.5</v>
      </c>
      <c r="M2" s="1">
        <f>K2*100/(L2+K2)</f>
        <v>10.990063450257393</v>
      </c>
      <c r="N2" t="s">
        <v>39</v>
      </c>
      <c r="O2" t="s">
        <v>88</v>
      </c>
    </row>
    <row r="3" spans="1:15" x14ac:dyDescent="0.2">
      <c r="A3">
        <v>2</v>
      </c>
      <c r="B3" t="s">
        <v>22</v>
      </c>
      <c r="C3">
        <v>11</v>
      </c>
      <c r="D3">
        <v>2</v>
      </c>
      <c r="E3">
        <v>33</v>
      </c>
      <c r="F3" t="s">
        <v>7</v>
      </c>
      <c r="G3" t="s">
        <v>26</v>
      </c>
      <c r="H3" s="1">
        <f>I3*100/835.4</f>
        <v>34.043571941584865</v>
      </c>
      <c r="I3">
        <v>284.39999999999998</v>
      </c>
      <c r="J3">
        <v>550.9</v>
      </c>
      <c r="K3">
        <v>281.10000000000002</v>
      </c>
      <c r="L3">
        <v>554.20000000000005</v>
      </c>
      <c r="M3" s="1">
        <f>K3*100/(L3+K3)</f>
        <v>33.652579911409077</v>
      </c>
      <c r="N3" t="s">
        <v>40</v>
      </c>
      <c r="O3" t="s">
        <v>89</v>
      </c>
    </row>
    <row r="4" spans="1:15" x14ac:dyDescent="0.2">
      <c r="A4">
        <v>3</v>
      </c>
      <c r="B4" t="s">
        <v>24</v>
      </c>
      <c r="C4">
        <v>17</v>
      </c>
      <c r="D4">
        <v>2</v>
      </c>
      <c r="E4">
        <v>34</v>
      </c>
      <c r="F4" t="s">
        <v>7</v>
      </c>
      <c r="G4" t="s">
        <v>26</v>
      </c>
      <c r="H4" s="1">
        <f>I4*100/835.4</f>
        <v>29.099832415609288</v>
      </c>
      <c r="I4">
        <v>243.1</v>
      </c>
      <c r="J4">
        <v>592.20000000000005</v>
      </c>
      <c r="K4">
        <v>244.4</v>
      </c>
      <c r="L4">
        <v>590.9</v>
      </c>
      <c r="M4" s="1">
        <f>K4*100/(L4+K4)</f>
        <v>29.258948880641686</v>
      </c>
      <c r="N4" t="s">
        <v>41</v>
      </c>
      <c r="O4" t="s">
        <v>90</v>
      </c>
    </row>
    <row r="5" spans="1:15" x14ac:dyDescent="0.2">
      <c r="A5">
        <v>4</v>
      </c>
      <c r="B5" t="s">
        <v>23</v>
      </c>
      <c r="C5">
        <v>14</v>
      </c>
      <c r="D5">
        <v>4</v>
      </c>
      <c r="E5">
        <v>35</v>
      </c>
      <c r="F5" t="s">
        <v>1</v>
      </c>
      <c r="G5" t="s">
        <v>26</v>
      </c>
      <c r="H5" s="1">
        <f>I5*100/835.4</f>
        <v>13.25113717979411</v>
      </c>
      <c r="I5">
        <v>110.7</v>
      </c>
      <c r="J5">
        <v>724.7</v>
      </c>
      <c r="K5">
        <v>104.3</v>
      </c>
      <c r="L5">
        <v>731</v>
      </c>
      <c r="M5" s="1">
        <f>K5*100/(L5+K5)</f>
        <v>12.486531784987431</v>
      </c>
      <c r="N5" t="s">
        <v>42</v>
      </c>
      <c r="O5" t="s">
        <v>91</v>
      </c>
    </row>
    <row r="6" spans="1:15" x14ac:dyDescent="0.2">
      <c r="A6">
        <v>5</v>
      </c>
      <c r="B6" t="s">
        <v>30</v>
      </c>
      <c r="C6">
        <v>13</v>
      </c>
      <c r="D6">
        <v>2</v>
      </c>
      <c r="E6">
        <v>50</v>
      </c>
      <c r="F6" t="s">
        <v>4</v>
      </c>
      <c r="G6" t="s">
        <v>31</v>
      </c>
      <c r="H6" s="1">
        <f>I6*100/835.4</f>
        <v>26.969116590854682</v>
      </c>
      <c r="I6">
        <v>225.3</v>
      </c>
      <c r="J6">
        <v>610</v>
      </c>
      <c r="K6">
        <v>207.2</v>
      </c>
      <c r="L6">
        <v>628.1</v>
      </c>
      <c r="M6" s="1">
        <f>K6*100/(L6+K6)</f>
        <v>24.805459116485096</v>
      </c>
      <c r="N6" t="s">
        <v>43</v>
      </c>
      <c r="O6" t="s">
        <v>92</v>
      </c>
    </row>
    <row r="7" spans="1:15" x14ac:dyDescent="0.2">
      <c r="A7">
        <v>6</v>
      </c>
      <c r="B7" t="s">
        <v>0</v>
      </c>
      <c r="C7">
        <v>18</v>
      </c>
      <c r="D7">
        <v>2</v>
      </c>
      <c r="E7">
        <v>170</v>
      </c>
      <c r="F7" t="s">
        <v>4</v>
      </c>
      <c r="G7" t="s">
        <v>26</v>
      </c>
      <c r="H7" s="1">
        <f>I7*100/835.4</f>
        <v>18.254728273880776</v>
      </c>
      <c r="I7">
        <v>152.5</v>
      </c>
      <c r="J7">
        <v>682.8</v>
      </c>
      <c r="K7">
        <v>162.19999999999999</v>
      </c>
      <c r="L7">
        <v>673.1</v>
      </c>
      <c r="M7" s="1">
        <f>K7*100/(L7+K7)</f>
        <v>19.418173111456959</v>
      </c>
      <c r="N7" t="s">
        <v>44</v>
      </c>
      <c r="O7" t="s">
        <v>93</v>
      </c>
    </row>
    <row r="8" spans="1:15" x14ac:dyDescent="0.2">
      <c r="A8">
        <v>7</v>
      </c>
      <c r="B8" t="s">
        <v>3</v>
      </c>
      <c r="C8">
        <v>19</v>
      </c>
      <c r="D8">
        <v>4</v>
      </c>
      <c r="E8">
        <v>240</v>
      </c>
      <c r="F8" t="s">
        <v>7</v>
      </c>
      <c r="G8" t="s">
        <v>26</v>
      </c>
      <c r="H8" s="1">
        <f>I8*100/835.4</f>
        <v>30.955231027052914</v>
      </c>
      <c r="I8">
        <v>258.60000000000002</v>
      </c>
      <c r="J8">
        <v>576.70000000000005</v>
      </c>
      <c r="K8">
        <v>276.89999999999998</v>
      </c>
      <c r="L8">
        <v>558.4</v>
      </c>
      <c r="M8" s="1">
        <f>K8*100/(L8+K8)</f>
        <v>33.149766550939781</v>
      </c>
      <c r="N8" t="s">
        <v>45</v>
      </c>
      <c r="O8" t="s">
        <v>94</v>
      </c>
    </row>
    <row r="9" spans="1:15" x14ac:dyDescent="0.2">
      <c r="A9">
        <v>8</v>
      </c>
      <c r="B9">
        <v>2</v>
      </c>
      <c r="C9">
        <v>1</v>
      </c>
      <c r="D9">
        <v>1</v>
      </c>
      <c r="E9">
        <v>12</v>
      </c>
      <c r="F9" t="s">
        <v>7</v>
      </c>
      <c r="G9" t="s">
        <v>26</v>
      </c>
      <c r="H9" s="1">
        <f>I9*100/835.4</f>
        <v>40.07661000718219</v>
      </c>
      <c r="I9">
        <v>334.8</v>
      </c>
      <c r="J9">
        <v>500.6</v>
      </c>
      <c r="K9">
        <v>337.9</v>
      </c>
      <c r="L9">
        <v>497.4</v>
      </c>
      <c r="M9" s="1">
        <f>K9*100/(L9+K9)</f>
        <v>40.452532024422368</v>
      </c>
      <c r="N9" t="s">
        <v>46</v>
      </c>
      <c r="O9" t="s">
        <v>95</v>
      </c>
    </row>
    <row r="10" spans="1:15" x14ac:dyDescent="0.2">
      <c r="A10">
        <v>9</v>
      </c>
      <c r="B10">
        <v>9</v>
      </c>
      <c r="C10">
        <v>3</v>
      </c>
      <c r="D10">
        <v>3</v>
      </c>
      <c r="E10">
        <v>54</v>
      </c>
      <c r="F10" t="s">
        <v>1</v>
      </c>
      <c r="G10" t="s">
        <v>26</v>
      </c>
      <c r="H10" s="1">
        <f>I10*100/835.4</f>
        <v>8.7383289442183383</v>
      </c>
      <c r="I10">
        <v>73</v>
      </c>
      <c r="J10">
        <v>762.3</v>
      </c>
      <c r="K10">
        <v>85.3</v>
      </c>
      <c r="L10">
        <v>750</v>
      </c>
      <c r="M10" s="1">
        <f>K10*100/(L10+K10)</f>
        <v>10.211899916197774</v>
      </c>
      <c r="N10" t="s">
        <v>47</v>
      </c>
      <c r="O10" t="s">
        <v>96</v>
      </c>
    </row>
    <row r="11" spans="1:15" x14ac:dyDescent="0.2">
      <c r="A11">
        <v>10</v>
      </c>
      <c r="B11">
        <v>8</v>
      </c>
      <c r="C11">
        <v>2</v>
      </c>
      <c r="D11" t="s">
        <v>26</v>
      </c>
      <c r="E11">
        <v>24</v>
      </c>
      <c r="F11" t="s">
        <v>1</v>
      </c>
      <c r="G11" t="s">
        <v>27</v>
      </c>
      <c r="H11" s="1">
        <f>I11*100/835.4</f>
        <v>11.994254249461337</v>
      </c>
      <c r="I11">
        <v>100.2</v>
      </c>
      <c r="J11">
        <v>735.1</v>
      </c>
      <c r="K11">
        <v>92.2</v>
      </c>
      <c r="L11">
        <v>743.1</v>
      </c>
      <c r="M11" s="1">
        <f>K11*100/(L11+K11)</f>
        <v>11.037950436968753</v>
      </c>
      <c r="N11" t="s">
        <v>48</v>
      </c>
      <c r="O11" t="s">
        <v>97</v>
      </c>
    </row>
    <row r="12" spans="1:15" x14ac:dyDescent="0.2">
      <c r="A12">
        <v>11</v>
      </c>
      <c r="B12" t="s">
        <v>6</v>
      </c>
      <c r="C12">
        <v>20</v>
      </c>
      <c r="D12">
        <v>3</v>
      </c>
      <c r="E12">
        <v>186</v>
      </c>
      <c r="F12" t="s">
        <v>1</v>
      </c>
      <c r="G12" t="s">
        <v>26</v>
      </c>
      <c r="H12" s="1">
        <f>I12*100/835.4</f>
        <v>9.4445774479291362</v>
      </c>
      <c r="I12">
        <v>78.900000000000006</v>
      </c>
      <c r="J12">
        <v>756.4</v>
      </c>
      <c r="K12">
        <v>105.7</v>
      </c>
      <c r="L12">
        <v>729.6</v>
      </c>
      <c r="M12" s="1">
        <f>K12*100/(L12+K12)</f>
        <v>12.654136238477193</v>
      </c>
      <c r="N12" t="s">
        <v>49</v>
      </c>
      <c r="O12" t="s">
        <v>98</v>
      </c>
    </row>
    <row r="13" spans="1:15" x14ac:dyDescent="0.2">
      <c r="A13">
        <v>12</v>
      </c>
      <c r="B13" t="s">
        <v>25</v>
      </c>
      <c r="C13">
        <v>25</v>
      </c>
      <c r="D13">
        <v>2</v>
      </c>
      <c r="E13">
        <v>49</v>
      </c>
      <c r="F13" t="s">
        <v>7</v>
      </c>
      <c r="G13" t="s">
        <v>26</v>
      </c>
      <c r="H13" s="1">
        <f>I13*100/835.4</f>
        <v>27.830979171654299</v>
      </c>
      <c r="I13">
        <v>232.5</v>
      </c>
      <c r="J13">
        <v>602.9</v>
      </c>
      <c r="K13">
        <v>222.9</v>
      </c>
      <c r="L13">
        <v>612.4</v>
      </c>
      <c r="M13" s="1">
        <f>K13*100/(L13+K13)</f>
        <v>26.685023344906025</v>
      </c>
      <c r="N13" t="s">
        <v>50</v>
      </c>
      <c r="O13" t="s">
        <v>69</v>
      </c>
    </row>
    <row r="14" spans="1:15" x14ac:dyDescent="0.2">
      <c r="A14">
        <v>13</v>
      </c>
      <c r="B14" t="s">
        <v>20</v>
      </c>
      <c r="C14">
        <v>12</v>
      </c>
      <c r="D14">
        <v>1</v>
      </c>
      <c r="E14">
        <v>56</v>
      </c>
      <c r="F14" t="s">
        <v>1</v>
      </c>
      <c r="G14" t="s">
        <v>26</v>
      </c>
      <c r="H14" s="1">
        <f>I14*100/835.4</f>
        <v>8.3792195355518313</v>
      </c>
      <c r="I14">
        <v>70</v>
      </c>
      <c r="J14">
        <v>765.4</v>
      </c>
      <c r="K14">
        <v>91.6</v>
      </c>
      <c r="L14">
        <v>743.7</v>
      </c>
      <c r="M14" s="1">
        <f>K14*100/(L14+K14)</f>
        <v>10.966119956901711</v>
      </c>
      <c r="N14" t="s">
        <v>51</v>
      </c>
      <c r="O14" t="s">
        <v>70</v>
      </c>
    </row>
    <row r="15" spans="1:15" x14ac:dyDescent="0.2">
      <c r="A15">
        <v>14</v>
      </c>
      <c r="B15">
        <v>20</v>
      </c>
      <c r="C15">
        <v>23</v>
      </c>
      <c r="D15">
        <v>2</v>
      </c>
      <c r="E15">
        <v>2</v>
      </c>
      <c r="F15" t="s">
        <v>4</v>
      </c>
      <c r="G15" t="s">
        <v>26</v>
      </c>
      <c r="H15" s="1">
        <f>I15*100/835.4</f>
        <v>9.7558056021067756</v>
      </c>
      <c r="I15">
        <v>81.5</v>
      </c>
      <c r="J15">
        <v>753.8</v>
      </c>
      <c r="K15">
        <v>120.7</v>
      </c>
      <c r="L15">
        <v>714.7</v>
      </c>
      <c r="M15" s="1">
        <f>K15*100/(L15+K15)</f>
        <v>14.448168542015798</v>
      </c>
      <c r="N15" t="s">
        <v>52</v>
      </c>
      <c r="O15" t="s">
        <v>71</v>
      </c>
    </row>
    <row r="16" spans="1:15" x14ac:dyDescent="0.2">
      <c r="A16">
        <v>15</v>
      </c>
      <c r="B16">
        <v>17</v>
      </c>
      <c r="C16">
        <v>27</v>
      </c>
      <c r="D16">
        <v>3</v>
      </c>
      <c r="E16">
        <v>22</v>
      </c>
      <c r="F16" t="s">
        <v>4</v>
      </c>
      <c r="G16" t="s">
        <v>26</v>
      </c>
      <c r="H16" s="1">
        <f>I16*100/835.4</f>
        <v>20.828345702657412</v>
      </c>
      <c r="I16">
        <v>174</v>
      </c>
      <c r="J16">
        <v>661.3</v>
      </c>
      <c r="K16">
        <v>198.4</v>
      </c>
      <c r="L16">
        <v>636.9</v>
      </c>
      <c r="M16" s="1">
        <f>K16*100/(L16+K16)</f>
        <v>23.751945408835152</v>
      </c>
      <c r="N16" t="s">
        <v>53</v>
      </c>
      <c r="O16" t="s">
        <v>72</v>
      </c>
    </row>
    <row r="17" spans="1:15" x14ac:dyDescent="0.2">
      <c r="A17">
        <v>16</v>
      </c>
      <c r="B17">
        <v>7</v>
      </c>
      <c r="C17">
        <v>26</v>
      </c>
      <c r="D17">
        <v>1</v>
      </c>
      <c r="E17">
        <v>40</v>
      </c>
      <c r="F17" t="s">
        <v>1</v>
      </c>
      <c r="G17" t="s">
        <v>2</v>
      </c>
      <c r="H17" s="1">
        <f>I17*100/835.4</f>
        <v>6.2006224563083556</v>
      </c>
      <c r="I17">
        <v>51.8</v>
      </c>
      <c r="J17">
        <v>783.5</v>
      </c>
      <c r="K17">
        <v>54.7</v>
      </c>
      <c r="L17">
        <v>780.7</v>
      </c>
      <c r="M17" s="1">
        <f>K17*100/(L17+K17)</f>
        <v>6.5477615513526448</v>
      </c>
      <c r="N17" t="s">
        <v>54</v>
      </c>
      <c r="O17" t="s">
        <v>73</v>
      </c>
    </row>
    <row r="18" spans="1:15" x14ac:dyDescent="0.2">
      <c r="A18">
        <v>17</v>
      </c>
      <c r="B18">
        <v>44</v>
      </c>
      <c r="C18">
        <v>10</v>
      </c>
      <c r="D18">
        <v>2</v>
      </c>
      <c r="E18">
        <v>65</v>
      </c>
      <c r="F18" t="s">
        <v>7</v>
      </c>
      <c r="G18" t="s">
        <v>26</v>
      </c>
      <c r="H18" s="1">
        <f>I18*100/835.4</f>
        <v>17.392865693081163</v>
      </c>
      <c r="I18">
        <v>145.30000000000001</v>
      </c>
      <c r="J18">
        <v>690</v>
      </c>
      <c r="K18">
        <v>136.69999999999999</v>
      </c>
      <c r="L18">
        <v>698.7</v>
      </c>
      <c r="M18" s="1">
        <f>K18*100/(L18+K18)</f>
        <v>16.3634187215705</v>
      </c>
      <c r="N18" t="s">
        <v>55</v>
      </c>
      <c r="O18" t="s">
        <v>74</v>
      </c>
    </row>
    <row r="19" spans="1:15" x14ac:dyDescent="0.2">
      <c r="A19">
        <v>18</v>
      </c>
      <c r="B19">
        <v>28</v>
      </c>
      <c r="C19">
        <v>4</v>
      </c>
      <c r="D19">
        <v>1</v>
      </c>
      <c r="E19">
        <v>68</v>
      </c>
      <c r="F19" t="s">
        <v>4</v>
      </c>
      <c r="G19" t="s">
        <v>26</v>
      </c>
      <c r="H19" s="1">
        <f>I19*100/835.4</f>
        <v>14.292554464926981</v>
      </c>
      <c r="I19">
        <v>119.4</v>
      </c>
      <c r="J19">
        <v>716</v>
      </c>
      <c r="K19">
        <v>149.6</v>
      </c>
      <c r="L19">
        <v>685.8</v>
      </c>
      <c r="M19" s="1">
        <f>K19*100/(L19+K19)</f>
        <v>17.907589178836485</v>
      </c>
      <c r="N19" t="s">
        <v>56</v>
      </c>
      <c r="O19" t="s">
        <v>75</v>
      </c>
    </row>
    <row r="20" spans="1:15" x14ac:dyDescent="0.2">
      <c r="A20">
        <v>19</v>
      </c>
      <c r="B20">
        <v>43</v>
      </c>
      <c r="C20">
        <v>9</v>
      </c>
      <c r="D20">
        <v>2</v>
      </c>
      <c r="E20">
        <v>168</v>
      </c>
      <c r="F20" t="s">
        <v>1</v>
      </c>
      <c r="G20" t="s">
        <v>26</v>
      </c>
      <c r="H20" s="1">
        <f>I20*100/835.4</f>
        <v>9.0734977256404115</v>
      </c>
      <c r="I20">
        <v>75.8</v>
      </c>
      <c r="J20">
        <v>759.5</v>
      </c>
      <c r="K20">
        <v>75.2</v>
      </c>
      <c r="L20">
        <v>760.1</v>
      </c>
      <c r="M20" s="1">
        <f>K20*100/(L20+K20)</f>
        <v>9.0027535017359028</v>
      </c>
      <c r="N20" s="2" t="s">
        <v>57</v>
      </c>
      <c r="O20" t="s">
        <v>76</v>
      </c>
    </row>
    <row r="21" spans="1:15" x14ac:dyDescent="0.2">
      <c r="A21">
        <v>20</v>
      </c>
      <c r="B21">
        <v>47</v>
      </c>
      <c r="C21">
        <v>29</v>
      </c>
      <c r="D21">
        <v>2</v>
      </c>
      <c r="E21">
        <v>129</v>
      </c>
      <c r="F21" t="s">
        <v>1</v>
      </c>
      <c r="G21" t="s">
        <v>26</v>
      </c>
      <c r="H21" s="1">
        <f>I21*100/835.4</f>
        <v>9.4565477615513522</v>
      </c>
      <c r="I21">
        <v>79</v>
      </c>
      <c r="J21">
        <v>756.4</v>
      </c>
      <c r="K21">
        <v>89.6</v>
      </c>
      <c r="L21">
        <v>745.8</v>
      </c>
      <c r="M21" s="1">
        <f>K21*100/(L21+K21)</f>
        <v>10.725401005506345</v>
      </c>
      <c r="N21" t="s">
        <v>58</v>
      </c>
      <c r="O21" t="s">
        <v>77</v>
      </c>
    </row>
    <row r="22" spans="1:15" x14ac:dyDescent="0.2">
      <c r="A22">
        <v>21</v>
      </c>
      <c r="B22">
        <v>11</v>
      </c>
      <c r="C22">
        <v>22</v>
      </c>
      <c r="D22">
        <v>1</v>
      </c>
      <c r="E22">
        <v>59</v>
      </c>
      <c r="F22" t="s">
        <v>1</v>
      </c>
      <c r="G22" t="s">
        <v>26</v>
      </c>
      <c r="H22" s="1">
        <f>I22*100/835.4</f>
        <v>8.4749820445295665</v>
      </c>
      <c r="I22">
        <v>70.8</v>
      </c>
      <c r="J22">
        <v>764.6</v>
      </c>
      <c r="K22">
        <v>85.7</v>
      </c>
      <c r="L22">
        <v>749.7</v>
      </c>
      <c r="M22" s="1">
        <f>K22*100/(L22+K22)</f>
        <v>10.258558774239884</v>
      </c>
      <c r="N22" t="s">
        <v>59</v>
      </c>
      <c r="O22" t="s">
        <v>78</v>
      </c>
    </row>
    <row r="23" spans="1:15" x14ac:dyDescent="0.2">
      <c r="A23">
        <v>22</v>
      </c>
      <c r="B23">
        <v>55</v>
      </c>
      <c r="C23">
        <v>24</v>
      </c>
      <c r="D23">
        <v>1</v>
      </c>
      <c r="E23">
        <v>159</v>
      </c>
      <c r="F23" t="s">
        <v>7</v>
      </c>
      <c r="G23" t="s">
        <v>31</v>
      </c>
      <c r="H23" s="1">
        <f>I23*100/835.4</f>
        <v>25.029925784055543</v>
      </c>
      <c r="I23">
        <v>209.1</v>
      </c>
      <c r="J23">
        <v>626.20000000000005</v>
      </c>
      <c r="K23">
        <v>205.3</v>
      </c>
      <c r="L23">
        <v>630</v>
      </c>
      <c r="M23" s="1">
        <f>K23*100/(L23+K23)</f>
        <v>24.577995929606132</v>
      </c>
      <c r="N23" t="s">
        <v>60</v>
      </c>
      <c r="O23" t="s">
        <v>79</v>
      </c>
    </row>
    <row r="24" spans="1:15" x14ac:dyDescent="0.2">
      <c r="A24">
        <v>23</v>
      </c>
      <c r="B24" t="s">
        <v>8</v>
      </c>
      <c r="C24">
        <v>16</v>
      </c>
      <c r="D24">
        <v>1</v>
      </c>
      <c r="E24">
        <v>239</v>
      </c>
      <c r="F24" t="s">
        <v>4</v>
      </c>
      <c r="G24" t="s">
        <v>9</v>
      </c>
      <c r="H24" s="1">
        <f>I24*100/835.4</f>
        <v>10.892985396217382</v>
      </c>
      <c r="I24">
        <v>91</v>
      </c>
      <c r="J24">
        <v>744.4</v>
      </c>
      <c r="K24">
        <v>98.2</v>
      </c>
      <c r="L24">
        <v>737.1</v>
      </c>
      <c r="M24" s="1">
        <f>K24*100/(L24+K24)</f>
        <v>11.75625523763917</v>
      </c>
      <c r="N24" t="s">
        <v>61</v>
      </c>
      <c r="O24" t="s">
        <v>80</v>
      </c>
    </row>
    <row r="25" spans="1:15" x14ac:dyDescent="0.2">
      <c r="A25">
        <v>24</v>
      </c>
      <c r="B25" t="s">
        <v>28</v>
      </c>
      <c r="C25">
        <v>30</v>
      </c>
      <c r="D25">
        <v>4</v>
      </c>
      <c r="E25">
        <v>25</v>
      </c>
      <c r="F25" t="s">
        <v>1</v>
      </c>
      <c r="G25" t="s">
        <v>26</v>
      </c>
      <c r="H25" s="4">
        <f>I25*100/835.4</f>
        <v>8.1398132631074933</v>
      </c>
      <c r="I25">
        <v>68</v>
      </c>
      <c r="J25">
        <v>767.3</v>
      </c>
      <c r="K25">
        <v>55.4</v>
      </c>
      <c r="L25">
        <v>779.9</v>
      </c>
      <c r="M25" s="1">
        <f>K25*100/(L25+K25)</f>
        <v>6.6323476595235249</v>
      </c>
      <c r="N25" t="s">
        <v>62</v>
      </c>
      <c r="O25" t="s">
        <v>81</v>
      </c>
    </row>
    <row r="26" spans="1:15" x14ac:dyDescent="0.2">
      <c r="A26">
        <v>25</v>
      </c>
      <c r="B26" t="s">
        <v>10</v>
      </c>
      <c r="C26">
        <v>6</v>
      </c>
      <c r="D26">
        <v>4</v>
      </c>
      <c r="E26">
        <v>188</v>
      </c>
      <c r="F26" t="s">
        <v>7</v>
      </c>
      <c r="G26" t="s">
        <v>26</v>
      </c>
      <c r="H26" s="1">
        <f>I26*100/835.4</f>
        <v>29.435001197031362</v>
      </c>
      <c r="I26">
        <v>245.9</v>
      </c>
      <c r="J26">
        <v>589.4</v>
      </c>
      <c r="K26">
        <v>192.9</v>
      </c>
      <c r="L26">
        <v>642.4</v>
      </c>
      <c r="M26" s="1">
        <f>K26*100/(L26+K26)</f>
        <v>23.093499341553933</v>
      </c>
      <c r="N26" t="s">
        <v>63</v>
      </c>
      <c r="O26" t="s">
        <v>83</v>
      </c>
    </row>
    <row r="27" spans="1:15" x14ac:dyDescent="0.2">
      <c r="A27">
        <v>26</v>
      </c>
      <c r="B27">
        <v>53</v>
      </c>
      <c r="C27">
        <v>7</v>
      </c>
      <c r="D27">
        <v>4</v>
      </c>
      <c r="E27">
        <v>160</v>
      </c>
      <c r="F27" t="s">
        <v>7</v>
      </c>
      <c r="G27" t="s">
        <v>32</v>
      </c>
      <c r="H27" s="1">
        <f>I27*100/835.4</f>
        <v>30.332774718697632</v>
      </c>
      <c r="I27">
        <v>253.4</v>
      </c>
      <c r="J27">
        <v>581.9</v>
      </c>
      <c r="K27">
        <v>267.89999999999998</v>
      </c>
      <c r="L27">
        <v>567.4</v>
      </c>
      <c r="M27" s="1">
        <f>K27*100/(L27+K27)</f>
        <v>32.072309349934152</v>
      </c>
      <c r="N27" t="s">
        <v>64</v>
      </c>
      <c r="O27" t="s">
        <v>82</v>
      </c>
    </row>
    <row r="28" spans="1:15" x14ac:dyDescent="0.2">
      <c r="A28">
        <v>27</v>
      </c>
      <c r="B28" t="s">
        <v>29</v>
      </c>
      <c r="C28">
        <v>5</v>
      </c>
      <c r="D28">
        <v>4</v>
      </c>
      <c r="E28">
        <v>55</v>
      </c>
      <c r="F28" t="s">
        <v>1</v>
      </c>
      <c r="G28" t="s">
        <v>26</v>
      </c>
      <c r="H28" s="1">
        <f>I28*100/835.4</f>
        <v>9.9952118745511136</v>
      </c>
      <c r="I28">
        <v>83.5</v>
      </c>
      <c r="J28">
        <v>751.8</v>
      </c>
      <c r="K28">
        <v>111.5</v>
      </c>
      <c r="L28">
        <v>723.8</v>
      </c>
      <c r="M28" s="1">
        <f>K28*100/(L28+K28)</f>
        <v>13.348497545791933</v>
      </c>
      <c r="N28" t="s">
        <v>65</v>
      </c>
      <c r="O28" t="s">
        <v>84</v>
      </c>
    </row>
    <row r="29" spans="1:15" x14ac:dyDescent="0.2">
      <c r="A29">
        <v>28</v>
      </c>
      <c r="B29">
        <v>64</v>
      </c>
      <c r="C29">
        <v>28</v>
      </c>
      <c r="D29">
        <v>3</v>
      </c>
      <c r="E29">
        <v>163</v>
      </c>
      <c r="F29" t="s">
        <v>1</v>
      </c>
      <c r="G29" t="s">
        <v>9</v>
      </c>
      <c r="H29" s="1">
        <f>I29*100/835.4</f>
        <v>5.8534833612640655</v>
      </c>
      <c r="I29">
        <v>48.9</v>
      </c>
      <c r="J29">
        <v>786.5</v>
      </c>
      <c r="K29">
        <v>51.9</v>
      </c>
      <c r="L29">
        <v>783.4</v>
      </c>
      <c r="M29" s="1">
        <f>K29*100/(L29+K29)</f>
        <v>6.2133365257991144</v>
      </c>
      <c r="N29" t="s">
        <v>66</v>
      </c>
      <c r="O29" t="s">
        <v>85</v>
      </c>
    </row>
    <row r="30" spans="1:15" x14ac:dyDescent="0.2">
      <c r="A30">
        <v>29</v>
      </c>
      <c r="B30" t="s">
        <v>5</v>
      </c>
      <c r="C30">
        <v>21</v>
      </c>
      <c r="D30">
        <v>3</v>
      </c>
      <c r="E30">
        <v>217</v>
      </c>
      <c r="F30" t="s">
        <v>7</v>
      </c>
      <c r="G30" t="s">
        <v>26</v>
      </c>
      <c r="H30" s="1">
        <f>I30*100/835.4</f>
        <v>16.674646875748149</v>
      </c>
      <c r="I30">
        <v>139.30000000000001</v>
      </c>
      <c r="J30">
        <v>696.1</v>
      </c>
      <c r="K30">
        <v>159.19999999999999</v>
      </c>
      <c r="L30">
        <v>676.1</v>
      </c>
      <c r="M30" s="1">
        <f>K30*100/(L30+K30)</f>
        <v>19.05902071112175</v>
      </c>
      <c r="N30" t="s">
        <v>67</v>
      </c>
      <c r="O30" t="s">
        <v>86</v>
      </c>
    </row>
    <row r="31" spans="1:15" x14ac:dyDescent="0.2">
      <c r="A31">
        <v>30</v>
      </c>
      <c r="B31">
        <v>57</v>
      </c>
      <c r="C31">
        <v>8</v>
      </c>
      <c r="D31">
        <v>2</v>
      </c>
      <c r="E31">
        <v>219</v>
      </c>
      <c r="F31" t="s">
        <v>1</v>
      </c>
      <c r="G31" t="s">
        <v>26</v>
      </c>
      <c r="H31" s="1">
        <f>I31*100/835.4</f>
        <v>6.8829303327747189</v>
      </c>
      <c r="I31">
        <v>57.5</v>
      </c>
      <c r="J31">
        <v>777.9</v>
      </c>
      <c r="K31">
        <v>62.9</v>
      </c>
      <c r="L31">
        <v>772.5</v>
      </c>
      <c r="M31" s="1">
        <f>K31*100/(L31+K31)</f>
        <v>7.5293272683744314</v>
      </c>
      <c r="N31" t="s">
        <v>68</v>
      </c>
      <c r="O31" t="s">
        <v>87</v>
      </c>
    </row>
  </sheetData>
  <autoFilter ref="A1:M31" xr:uid="{4387ECEF-CC6A-5944-80FA-D4CBDBAD36E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Duplouy, Anne M R</dc:creator>
  <cp:lastModifiedBy>Duplouy, Anne M R</cp:lastModifiedBy>
  <dcterms:created xsi:type="dcterms:W3CDTF">2018-09-07T17:00:45Z</dcterms:created>
  <dcterms:modified xsi:type="dcterms:W3CDTF">2018-09-07T17:23:57Z</dcterms:modified>
</cp:coreProperties>
</file>