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Osaka University\1.ReserchData\5.論文\1.MSC\RawData\Supplementary Fig7\"/>
    </mc:Choice>
  </mc:AlternateContent>
  <bookViews>
    <workbookView xWindow="0" yWindow="0" windowWidth="7470" windowHeight="2475" activeTab="2"/>
  </bookViews>
  <sheets>
    <sheet name="Raw" sheetId="1" r:id="rId1"/>
    <sheet name="Result" sheetId="2" r:id="rId2"/>
    <sheet name="Result (2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4" i="3" l="1"/>
  <c r="U104" i="3"/>
  <c r="S147" i="3"/>
  <c r="X147" i="3" s="1"/>
  <c r="R147" i="3"/>
  <c r="W147" i="3" s="1"/>
  <c r="Q147" i="3"/>
  <c r="V147" i="3" s="1"/>
  <c r="P147" i="3"/>
  <c r="U147" i="3" s="1"/>
  <c r="S146" i="3"/>
  <c r="X146" i="3" s="1"/>
  <c r="R146" i="3"/>
  <c r="W146" i="3" s="1"/>
  <c r="Q146" i="3"/>
  <c r="V146" i="3" s="1"/>
  <c r="P146" i="3"/>
  <c r="U146" i="3" s="1"/>
  <c r="W145" i="3"/>
  <c r="V145" i="3"/>
  <c r="S145" i="3"/>
  <c r="X145" i="3" s="1"/>
  <c r="R145" i="3"/>
  <c r="Q145" i="3"/>
  <c r="P145" i="3"/>
  <c r="U145" i="3" s="1"/>
  <c r="S144" i="3"/>
  <c r="R144" i="3"/>
  <c r="W144" i="3" s="1"/>
  <c r="Q144" i="3"/>
  <c r="V144" i="3" s="1"/>
  <c r="P144" i="3"/>
  <c r="U144" i="3" s="1"/>
  <c r="S143" i="3"/>
  <c r="X143" i="3" s="1"/>
  <c r="R143" i="3"/>
  <c r="Q143" i="3"/>
  <c r="P143" i="3"/>
  <c r="U143" i="3" s="1"/>
  <c r="W142" i="3"/>
  <c r="S142" i="3"/>
  <c r="X142" i="3" s="1"/>
  <c r="R142" i="3"/>
  <c r="Q142" i="3"/>
  <c r="V142" i="3" s="1"/>
  <c r="P142" i="3"/>
  <c r="U142" i="3" s="1"/>
  <c r="V141" i="3"/>
  <c r="S141" i="3"/>
  <c r="X141" i="3" s="1"/>
  <c r="R141" i="3"/>
  <c r="W141" i="3" s="1"/>
  <c r="Q141" i="3"/>
  <c r="P141" i="3"/>
  <c r="U141" i="3" s="1"/>
  <c r="S140" i="3"/>
  <c r="R140" i="3"/>
  <c r="Q140" i="3"/>
  <c r="V140" i="3" s="1"/>
  <c r="P140" i="3"/>
  <c r="U140" i="3" s="1"/>
  <c r="S139" i="3"/>
  <c r="X139" i="3" s="1"/>
  <c r="R139" i="3"/>
  <c r="W139" i="3" s="1"/>
  <c r="Q139" i="3"/>
  <c r="V139" i="3" s="1"/>
  <c r="P139" i="3"/>
  <c r="U139" i="3" s="1"/>
  <c r="S138" i="3"/>
  <c r="X138" i="3" s="1"/>
  <c r="R138" i="3"/>
  <c r="W138" i="3" s="1"/>
  <c r="Q138" i="3"/>
  <c r="V138" i="3" s="1"/>
  <c r="P138" i="3"/>
  <c r="U138" i="3" s="1"/>
  <c r="W137" i="3"/>
  <c r="V137" i="3"/>
  <c r="S137" i="3"/>
  <c r="X137" i="3" s="1"/>
  <c r="R137" i="3"/>
  <c r="Q137" i="3"/>
  <c r="P137" i="3"/>
  <c r="U137" i="3" s="1"/>
  <c r="S136" i="3"/>
  <c r="R136" i="3"/>
  <c r="W136" i="3" s="1"/>
  <c r="Q136" i="3"/>
  <c r="V136" i="3" s="1"/>
  <c r="P136" i="3"/>
  <c r="U136" i="3" s="1"/>
  <c r="S135" i="3"/>
  <c r="X135" i="3" s="1"/>
  <c r="Q135" i="3"/>
  <c r="P135" i="3"/>
  <c r="U135" i="3" s="1"/>
  <c r="W134" i="3"/>
  <c r="S134" i="3"/>
  <c r="X134" i="3" s="1"/>
  <c r="R134" i="3"/>
  <c r="Q134" i="3"/>
  <c r="V134" i="3" s="1"/>
  <c r="P134" i="3"/>
  <c r="U134" i="3" s="1"/>
  <c r="V133" i="3"/>
  <c r="S133" i="3"/>
  <c r="X133" i="3" s="1"/>
  <c r="R133" i="3"/>
  <c r="W133" i="3" s="1"/>
  <c r="Q133" i="3"/>
  <c r="P133" i="3"/>
  <c r="U133" i="3" s="1"/>
  <c r="S132" i="3"/>
  <c r="R132" i="3"/>
  <c r="Q132" i="3"/>
  <c r="V132" i="3" s="1"/>
  <c r="P132" i="3"/>
  <c r="U132" i="3" s="1"/>
  <c r="S131" i="3"/>
  <c r="X131" i="3" s="1"/>
  <c r="R131" i="3"/>
  <c r="W131" i="3" s="1"/>
  <c r="Q131" i="3"/>
  <c r="V131" i="3" s="1"/>
  <c r="P131" i="3"/>
  <c r="U131" i="3" s="1"/>
  <c r="S130" i="3"/>
  <c r="X130" i="3" s="1"/>
  <c r="R130" i="3"/>
  <c r="W130" i="3" s="1"/>
  <c r="Q130" i="3"/>
  <c r="V130" i="3" s="1"/>
  <c r="P130" i="3"/>
  <c r="U130" i="3" s="1"/>
  <c r="W129" i="3"/>
  <c r="V129" i="3"/>
  <c r="S129" i="3"/>
  <c r="X129" i="3" s="1"/>
  <c r="R129" i="3"/>
  <c r="Q129" i="3"/>
  <c r="P129" i="3"/>
  <c r="U129" i="3" s="1"/>
  <c r="S128" i="3"/>
  <c r="R128" i="3"/>
  <c r="W128" i="3" s="1"/>
  <c r="Q128" i="3"/>
  <c r="V128" i="3" s="1"/>
  <c r="P128" i="3"/>
  <c r="U128" i="3" s="1"/>
  <c r="S127" i="3"/>
  <c r="X127" i="3" s="1"/>
  <c r="R127" i="3"/>
  <c r="Q127" i="3"/>
  <c r="P127" i="3"/>
  <c r="U127" i="3" s="1"/>
  <c r="W126" i="3"/>
  <c r="S126" i="3"/>
  <c r="X126" i="3" s="1"/>
  <c r="R126" i="3"/>
  <c r="Q126" i="3"/>
  <c r="V126" i="3" s="1"/>
  <c r="P126" i="3"/>
  <c r="U126" i="3" s="1"/>
  <c r="V125" i="3"/>
  <c r="S125" i="3"/>
  <c r="X125" i="3" s="1"/>
  <c r="R125" i="3"/>
  <c r="W125" i="3" s="1"/>
  <c r="Q125" i="3"/>
  <c r="P125" i="3"/>
  <c r="U125" i="3" s="1"/>
  <c r="S124" i="3"/>
  <c r="R124" i="3"/>
  <c r="Q124" i="3"/>
  <c r="V124" i="3" s="1"/>
  <c r="P124" i="3"/>
  <c r="U124" i="3" s="1"/>
  <c r="S123" i="3"/>
  <c r="X123" i="3" s="1"/>
  <c r="R123" i="3"/>
  <c r="W123" i="3" s="1"/>
  <c r="Q123" i="3"/>
  <c r="V123" i="3" s="1"/>
  <c r="P123" i="3"/>
  <c r="U123" i="3" s="1"/>
  <c r="S122" i="3"/>
  <c r="X122" i="3" s="1"/>
  <c r="R122" i="3"/>
  <c r="W122" i="3" s="1"/>
  <c r="Q122" i="3"/>
  <c r="V122" i="3" s="1"/>
  <c r="P122" i="3"/>
  <c r="U122" i="3" s="1"/>
  <c r="W121" i="3"/>
  <c r="V121" i="3"/>
  <c r="S121" i="3"/>
  <c r="X121" i="3" s="1"/>
  <c r="R121" i="3"/>
  <c r="Q121" i="3"/>
  <c r="P121" i="3"/>
  <c r="U121" i="3" s="1"/>
  <c r="S120" i="3"/>
  <c r="R120" i="3"/>
  <c r="W120" i="3" s="1"/>
  <c r="Q120" i="3"/>
  <c r="V120" i="3" s="1"/>
  <c r="P120" i="3"/>
  <c r="U120" i="3" s="1"/>
  <c r="S119" i="3"/>
  <c r="X119" i="3" s="1"/>
  <c r="R119" i="3"/>
  <c r="Q119" i="3"/>
  <c r="P119" i="3"/>
  <c r="U119" i="3" s="1"/>
  <c r="W118" i="3"/>
  <c r="S118" i="3"/>
  <c r="X118" i="3" s="1"/>
  <c r="R118" i="3"/>
  <c r="Q118" i="3"/>
  <c r="V118" i="3" s="1"/>
  <c r="P118" i="3"/>
  <c r="U118" i="3" s="1"/>
  <c r="V117" i="3"/>
  <c r="S117" i="3"/>
  <c r="X117" i="3" s="1"/>
  <c r="R117" i="3"/>
  <c r="W117" i="3" s="1"/>
  <c r="Q117" i="3"/>
  <c r="P117" i="3"/>
  <c r="U117" i="3" s="1"/>
  <c r="S116" i="3"/>
  <c r="R116" i="3"/>
  <c r="Q116" i="3"/>
  <c r="V116" i="3" s="1"/>
  <c r="P116" i="3"/>
  <c r="U116" i="3" s="1"/>
  <c r="S115" i="3"/>
  <c r="X115" i="3" s="1"/>
  <c r="R115" i="3"/>
  <c r="W115" i="3" s="1"/>
  <c r="Q115" i="3"/>
  <c r="V115" i="3" s="1"/>
  <c r="P115" i="3"/>
  <c r="U115" i="3" s="1"/>
  <c r="S114" i="3"/>
  <c r="X114" i="3" s="1"/>
  <c r="R114" i="3"/>
  <c r="W114" i="3" s="1"/>
  <c r="Q114" i="3"/>
  <c r="V114" i="3" s="1"/>
  <c r="P114" i="3"/>
  <c r="U114" i="3" s="1"/>
  <c r="W113" i="3"/>
  <c r="V113" i="3"/>
  <c r="S113" i="3"/>
  <c r="X113" i="3" s="1"/>
  <c r="R113" i="3"/>
  <c r="Q113" i="3"/>
  <c r="P113" i="3"/>
  <c r="U113" i="3" s="1"/>
  <c r="S112" i="3"/>
  <c r="R112" i="3"/>
  <c r="W112" i="3" s="1"/>
  <c r="Q112" i="3"/>
  <c r="V112" i="3" s="1"/>
  <c r="P112" i="3"/>
  <c r="U112" i="3" s="1"/>
  <c r="S111" i="3"/>
  <c r="X111" i="3" s="1"/>
  <c r="U111" i="3"/>
  <c r="W110" i="3"/>
  <c r="S110" i="3"/>
  <c r="X110" i="3" s="1"/>
  <c r="R110" i="3"/>
  <c r="Q110" i="3"/>
  <c r="V110" i="3" s="1"/>
  <c r="P110" i="3"/>
  <c r="U110" i="3" s="1"/>
  <c r="V109" i="3"/>
  <c r="S109" i="3"/>
  <c r="X109" i="3" s="1"/>
  <c r="R109" i="3"/>
  <c r="W109" i="3" s="1"/>
  <c r="Q109" i="3"/>
  <c r="P109" i="3"/>
  <c r="U109" i="3" s="1"/>
  <c r="S108" i="3"/>
  <c r="R108" i="3"/>
  <c r="Q108" i="3"/>
  <c r="V108" i="3" s="1"/>
  <c r="P108" i="3"/>
  <c r="U108" i="3" s="1"/>
  <c r="S107" i="3"/>
  <c r="X107" i="3" s="1"/>
  <c r="R107" i="3"/>
  <c r="W107" i="3" s="1"/>
  <c r="Q107" i="3"/>
  <c r="V107" i="3" s="1"/>
  <c r="P107" i="3"/>
  <c r="U107" i="3" s="1"/>
  <c r="S106" i="3"/>
  <c r="X106" i="3" s="1"/>
  <c r="R106" i="3"/>
  <c r="W106" i="3" s="1"/>
  <c r="Q106" i="3"/>
  <c r="V106" i="3" s="1"/>
  <c r="P106" i="3"/>
  <c r="U106" i="3" s="1"/>
  <c r="W105" i="3"/>
  <c r="V105" i="3"/>
  <c r="S105" i="3"/>
  <c r="X105" i="3" s="1"/>
  <c r="R105" i="3"/>
  <c r="Q105" i="3"/>
  <c r="P105" i="3"/>
  <c r="U105" i="3" s="1"/>
  <c r="S104" i="3"/>
  <c r="R104" i="3"/>
  <c r="W104" i="3" s="1"/>
  <c r="Q104" i="3"/>
  <c r="P104" i="3"/>
  <c r="S103" i="3"/>
  <c r="X103" i="3" s="1"/>
  <c r="R103" i="3"/>
  <c r="Q103" i="3"/>
  <c r="P103" i="3"/>
  <c r="U103" i="3" s="1"/>
  <c r="W102" i="3"/>
  <c r="S102" i="3"/>
  <c r="X102" i="3" s="1"/>
  <c r="R102" i="3"/>
  <c r="Q102" i="3"/>
  <c r="V102" i="3" s="1"/>
  <c r="P102" i="3"/>
  <c r="U102" i="3" s="1"/>
  <c r="P98" i="3"/>
  <c r="J98" i="3"/>
  <c r="V97" i="3"/>
  <c r="U97" i="3"/>
  <c r="R97" i="3"/>
  <c r="Q97" i="3"/>
  <c r="P97" i="3"/>
  <c r="K97" i="3"/>
  <c r="F97" i="3"/>
  <c r="P96" i="3"/>
  <c r="V95" i="3"/>
  <c r="U95" i="3"/>
  <c r="Q95" i="3"/>
  <c r="P95" i="3"/>
  <c r="R95" i="3" s="1"/>
  <c r="K95" i="3"/>
  <c r="F95" i="3"/>
  <c r="E95" i="3"/>
  <c r="P94" i="3"/>
  <c r="J94" i="3"/>
  <c r="E94" i="3"/>
  <c r="V93" i="3"/>
  <c r="Q93" i="3"/>
  <c r="P93" i="3"/>
  <c r="R93" i="3" s="1"/>
  <c r="K93" i="3"/>
  <c r="F93" i="3"/>
  <c r="P92" i="3"/>
  <c r="J92" i="3"/>
  <c r="E92" i="3"/>
  <c r="V91" i="3"/>
  <c r="R91" i="3"/>
  <c r="Q91" i="3"/>
  <c r="P91" i="3"/>
  <c r="K91" i="3"/>
  <c r="F91" i="3"/>
  <c r="P90" i="3"/>
  <c r="J90" i="3"/>
  <c r="V89" i="3"/>
  <c r="U89" i="3"/>
  <c r="R89" i="3"/>
  <c r="Q89" i="3"/>
  <c r="P89" i="3"/>
  <c r="K89" i="3"/>
  <c r="F89" i="3"/>
  <c r="P88" i="3"/>
  <c r="J88" i="3"/>
  <c r="V87" i="3"/>
  <c r="U87" i="3"/>
  <c r="Q87" i="3"/>
  <c r="P87" i="3"/>
  <c r="R87" i="3" s="1"/>
  <c r="K87" i="3"/>
  <c r="F87" i="3"/>
  <c r="E87" i="3"/>
  <c r="P86" i="3"/>
  <c r="J86" i="3"/>
  <c r="E86" i="3"/>
  <c r="V85" i="3"/>
  <c r="Q85" i="3"/>
  <c r="P85" i="3"/>
  <c r="R85" i="3" s="1"/>
  <c r="K85" i="3"/>
  <c r="F85" i="3"/>
  <c r="P84" i="3"/>
  <c r="J84" i="3"/>
  <c r="E84" i="3"/>
  <c r="V83" i="3"/>
  <c r="R83" i="3"/>
  <c r="Q83" i="3"/>
  <c r="P83" i="3"/>
  <c r="K83" i="3"/>
  <c r="F83" i="3"/>
  <c r="P82" i="3"/>
  <c r="J82" i="3"/>
  <c r="V81" i="3"/>
  <c r="U81" i="3"/>
  <c r="R81" i="3"/>
  <c r="Q81" i="3"/>
  <c r="P81" i="3"/>
  <c r="K81" i="3"/>
  <c r="F81" i="3"/>
  <c r="P80" i="3"/>
  <c r="J80" i="3"/>
  <c r="V79" i="3"/>
  <c r="U79" i="3"/>
  <c r="Q79" i="3"/>
  <c r="P79" i="3"/>
  <c r="R79" i="3" s="1"/>
  <c r="K79" i="3"/>
  <c r="F79" i="3"/>
  <c r="E79" i="3"/>
  <c r="P78" i="3"/>
  <c r="J78" i="3"/>
  <c r="E78" i="3"/>
  <c r="V77" i="3"/>
  <c r="Q77" i="3"/>
  <c r="P77" i="3"/>
  <c r="R77" i="3" s="1"/>
  <c r="K77" i="3"/>
  <c r="F77" i="3"/>
  <c r="P76" i="3"/>
  <c r="J76" i="3"/>
  <c r="E76" i="3"/>
  <c r="V75" i="3"/>
  <c r="R75" i="3"/>
  <c r="Q75" i="3"/>
  <c r="P75" i="3"/>
  <c r="K75" i="3"/>
  <c r="F75" i="3"/>
  <c r="P74" i="3"/>
  <c r="J74" i="3"/>
  <c r="V73" i="3"/>
  <c r="U73" i="3"/>
  <c r="R73" i="3"/>
  <c r="Q73" i="3"/>
  <c r="P73" i="3"/>
  <c r="K73" i="3"/>
  <c r="F73" i="3"/>
  <c r="U72" i="3"/>
  <c r="P72" i="3"/>
  <c r="J72" i="3"/>
  <c r="V71" i="3"/>
  <c r="R71" i="3"/>
  <c r="Q71" i="3"/>
  <c r="P71" i="3"/>
  <c r="K71" i="3"/>
  <c r="J71" i="3"/>
  <c r="L71" i="3" s="1"/>
  <c r="F71" i="3"/>
  <c r="E71" i="3"/>
  <c r="U70" i="3"/>
  <c r="P70" i="3"/>
  <c r="J70" i="3"/>
  <c r="E70" i="3"/>
  <c r="V69" i="3"/>
  <c r="R69" i="3"/>
  <c r="Q69" i="3"/>
  <c r="P69" i="3"/>
  <c r="K69" i="3"/>
  <c r="J69" i="3"/>
  <c r="L69" i="3" s="1"/>
  <c r="F69" i="3"/>
  <c r="E69" i="3"/>
  <c r="G69" i="3" s="1"/>
  <c r="U68" i="3"/>
  <c r="P68" i="3"/>
  <c r="J68" i="3"/>
  <c r="E68" i="3"/>
  <c r="V67" i="3"/>
  <c r="R67" i="3"/>
  <c r="Q67" i="3"/>
  <c r="P67" i="3"/>
  <c r="K67" i="3"/>
  <c r="J67" i="3"/>
  <c r="L67" i="3" s="1"/>
  <c r="F67" i="3"/>
  <c r="U66" i="3"/>
  <c r="P66" i="3"/>
  <c r="J66" i="3"/>
  <c r="V65" i="3"/>
  <c r="R65" i="3"/>
  <c r="Q65" i="3"/>
  <c r="P65" i="3"/>
  <c r="K65" i="3"/>
  <c r="J65" i="3"/>
  <c r="L65" i="3" s="1"/>
  <c r="F65" i="3"/>
  <c r="U64" i="3"/>
  <c r="P64" i="3"/>
  <c r="J64" i="3"/>
  <c r="V63" i="3"/>
  <c r="R63" i="3"/>
  <c r="Q63" i="3"/>
  <c r="P63" i="3"/>
  <c r="K63" i="3"/>
  <c r="J63" i="3"/>
  <c r="L63" i="3" s="1"/>
  <c r="F63" i="3"/>
  <c r="E63" i="3"/>
  <c r="U62" i="3"/>
  <c r="P62" i="3"/>
  <c r="J62" i="3"/>
  <c r="E62" i="3"/>
  <c r="V61" i="3"/>
  <c r="R61" i="3"/>
  <c r="Q61" i="3"/>
  <c r="P61" i="3"/>
  <c r="K61" i="3"/>
  <c r="J61" i="3"/>
  <c r="L61" i="3" s="1"/>
  <c r="F61" i="3"/>
  <c r="E61" i="3"/>
  <c r="G61" i="3" s="1"/>
  <c r="U60" i="3"/>
  <c r="P60" i="3"/>
  <c r="J60" i="3"/>
  <c r="E60" i="3"/>
  <c r="V59" i="3"/>
  <c r="R59" i="3"/>
  <c r="Q59" i="3"/>
  <c r="P59" i="3"/>
  <c r="K59" i="3"/>
  <c r="J59" i="3"/>
  <c r="L59" i="3" s="1"/>
  <c r="F59" i="3"/>
  <c r="U58" i="3"/>
  <c r="P58" i="3"/>
  <c r="J58" i="3"/>
  <c r="V57" i="3"/>
  <c r="R57" i="3"/>
  <c r="Q57" i="3"/>
  <c r="P57" i="3"/>
  <c r="K57" i="3"/>
  <c r="J57" i="3"/>
  <c r="L57" i="3" s="1"/>
  <c r="F57" i="3"/>
  <c r="U56" i="3"/>
  <c r="P56" i="3"/>
  <c r="J56" i="3"/>
  <c r="V55" i="3"/>
  <c r="R55" i="3"/>
  <c r="Q55" i="3"/>
  <c r="P55" i="3"/>
  <c r="L55" i="3"/>
  <c r="K55" i="3"/>
  <c r="J55" i="3"/>
  <c r="F55" i="3"/>
  <c r="E55" i="3"/>
  <c r="U54" i="3"/>
  <c r="P54" i="3"/>
  <c r="J54" i="3"/>
  <c r="E54" i="3"/>
  <c r="V53" i="3"/>
  <c r="U53" i="3"/>
  <c r="W53" i="3" s="1"/>
  <c r="R53" i="3"/>
  <c r="Q53" i="3"/>
  <c r="P53" i="3"/>
  <c r="L53" i="3"/>
  <c r="K53" i="3"/>
  <c r="J53" i="3"/>
  <c r="F53" i="3"/>
  <c r="E53" i="3"/>
  <c r="U52" i="3"/>
  <c r="P52" i="3"/>
  <c r="J52" i="3"/>
  <c r="E52" i="3"/>
  <c r="W51" i="3"/>
  <c r="V51" i="3"/>
  <c r="U51" i="3"/>
  <c r="R51" i="3"/>
  <c r="Q51" i="3"/>
  <c r="P51" i="3"/>
  <c r="K51" i="3"/>
  <c r="J51" i="3"/>
  <c r="L51" i="3" s="1"/>
  <c r="F51" i="3"/>
  <c r="U50" i="3"/>
  <c r="P50" i="3"/>
  <c r="J50" i="3"/>
  <c r="W49" i="3"/>
  <c r="V49" i="3"/>
  <c r="U49" i="3"/>
  <c r="R49" i="3"/>
  <c r="Q49" i="3"/>
  <c r="P49" i="3"/>
  <c r="K49" i="3"/>
  <c r="J49" i="3"/>
  <c r="L49" i="3" s="1"/>
  <c r="F49" i="3"/>
  <c r="U48" i="3"/>
  <c r="P48" i="3"/>
  <c r="J48" i="3"/>
  <c r="V47" i="3"/>
  <c r="U47" i="3"/>
  <c r="W47" i="3" s="1"/>
  <c r="R47" i="3"/>
  <c r="Q47" i="3"/>
  <c r="P47" i="3"/>
  <c r="L47" i="3"/>
  <c r="K47" i="3"/>
  <c r="J47" i="3"/>
  <c r="F47" i="3"/>
  <c r="E47" i="3"/>
  <c r="U46" i="3"/>
  <c r="P46" i="3"/>
  <c r="J46" i="3"/>
  <c r="E46" i="3"/>
  <c r="V45" i="3"/>
  <c r="U45" i="3"/>
  <c r="W45" i="3" s="1"/>
  <c r="R45" i="3"/>
  <c r="Q45" i="3"/>
  <c r="P45" i="3"/>
  <c r="L45" i="3"/>
  <c r="K45" i="3"/>
  <c r="J45" i="3"/>
  <c r="F45" i="3"/>
  <c r="E45" i="3"/>
  <c r="U44" i="3"/>
  <c r="P44" i="3"/>
  <c r="J44" i="3"/>
  <c r="E44" i="3"/>
  <c r="W43" i="3"/>
  <c r="V43" i="3"/>
  <c r="U43" i="3"/>
  <c r="R43" i="3"/>
  <c r="Q43" i="3"/>
  <c r="P43" i="3"/>
  <c r="K43" i="3"/>
  <c r="J43" i="3"/>
  <c r="L43" i="3" s="1"/>
  <c r="F43" i="3"/>
  <c r="U42" i="3"/>
  <c r="P42" i="3"/>
  <c r="J42" i="3"/>
  <c r="W41" i="3"/>
  <c r="V41" i="3"/>
  <c r="U41" i="3"/>
  <c r="R41" i="3"/>
  <c r="Q41" i="3"/>
  <c r="P41" i="3"/>
  <c r="K41" i="3"/>
  <c r="J41" i="3"/>
  <c r="L41" i="3" s="1"/>
  <c r="F41" i="3"/>
  <c r="U40" i="3"/>
  <c r="P40" i="3"/>
  <c r="J40" i="3"/>
  <c r="V39" i="3"/>
  <c r="U39" i="3"/>
  <c r="W39" i="3" s="1"/>
  <c r="R39" i="3"/>
  <c r="Q39" i="3"/>
  <c r="P39" i="3"/>
  <c r="L39" i="3"/>
  <c r="K39" i="3"/>
  <c r="J39" i="3"/>
  <c r="F39" i="3"/>
  <c r="E39" i="3"/>
  <c r="U38" i="3"/>
  <c r="P38" i="3"/>
  <c r="J38" i="3"/>
  <c r="E38" i="3"/>
  <c r="V37" i="3"/>
  <c r="U37" i="3"/>
  <c r="W37" i="3" s="1"/>
  <c r="R37" i="3"/>
  <c r="Q37" i="3"/>
  <c r="P37" i="3"/>
  <c r="L37" i="3"/>
  <c r="K37" i="3"/>
  <c r="J37" i="3"/>
  <c r="F37" i="3"/>
  <c r="E37" i="3"/>
  <c r="U36" i="3"/>
  <c r="P36" i="3"/>
  <c r="J36" i="3"/>
  <c r="E36" i="3"/>
  <c r="W35" i="3"/>
  <c r="V35" i="3"/>
  <c r="U35" i="3"/>
  <c r="R35" i="3"/>
  <c r="Q35" i="3"/>
  <c r="P35" i="3"/>
  <c r="K35" i="3"/>
  <c r="J35" i="3"/>
  <c r="L35" i="3" s="1"/>
  <c r="F35" i="3"/>
  <c r="U34" i="3"/>
  <c r="P34" i="3"/>
  <c r="J34" i="3"/>
  <c r="W33" i="3"/>
  <c r="V33" i="3"/>
  <c r="U33" i="3"/>
  <c r="R33" i="3"/>
  <c r="Q33" i="3"/>
  <c r="P33" i="3"/>
  <c r="K33" i="3"/>
  <c r="J33" i="3"/>
  <c r="L33" i="3" s="1"/>
  <c r="F33" i="3"/>
  <c r="U32" i="3"/>
  <c r="P32" i="3"/>
  <c r="J32" i="3"/>
  <c r="V31" i="3"/>
  <c r="U31" i="3"/>
  <c r="W31" i="3" s="1"/>
  <c r="R31" i="3"/>
  <c r="Q31" i="3"/>
  <c r="P31" i="3"/>
  <c r="L31" i="3"/>
  <c r="K31" i="3"/>
  <c r="J31" i="3"/>
  <c r="F31" i="3"/>
  <c r="E31" i="3"/>
  <c r="U30" i="3"/>
  <c r="P30" i="3"/>
  <c r="J30" i="3"/>
  <c r="E30" i="3"/>
  <c r="V29" i="3"/>
  <c r="U29" i="3"/>
  <c r="W29" i="3" s="1"/>
  <c r="R29" i="3"/>
  <c r="Q29" i="3"/>
  <c r="P29" i="3"/>
  <c r="L29" i="3"/>
  <c r="K29" i="3"/>
  <c r="J29" i="3"/>
  <c r="F29" i="3"/>
  <c r="E29" i="3"/>
  <c r="U28" i="3"/>
  <c r="P28" i="3"/>
  <c r="J28" i="3"/>
  <c r="E28" i="3"/>
  <c r="W27" i="3"/>
  <c r="V27" i="3"/>
  <c r="U27" i="3"/>
  <c r="R27" i="3"/>
  <c r="Q27" i="3"/>
  <c r="P27" i="3"/>
  <c r="K27" i="3"/>
  <c r="J27" i="3"/>
  <c r="L27" i="3" s="1"/>
  <c r="F27" i="3"/>
  <c r="U26" i="3"/>
  <c r="P26" i="3"/>
  <c r="J26" i="3"/>
  <c r="W25" i="3"/>
  <c r="V25" i="3"/>
  <c r="U25" i="3"/>
  <c r="R25" i="3"/>
  <c r="Q25" i="3"/>
  <c r="P25" i="3"/>
  <c r="K25" i="3"/>
  <c r="J25" i="3"/>
  <c r="L25" i="3" s="1"/>
  <c r="F25" i="3"/>
  <c r="U24" i="3"/>
  <c r="P24" i="3"/>
  <c r="J24" i="3"/>
  <c r="V23" i="3"/>
  <c r="U23" i="3"/>
  <c r="W23" i="3" s="1"/>
  <c r="R23" i="3"/>
  <c r="Q23" i="3"/>
  <c r="P23" i="3"/>
  <c r="L23" i="3"/>
  <c r="K23" i="3"/>
  <c r="J23" i="3"/>
  <c r="F23" i="3"/>
  <c r="U22" i="3"/>
  <c r="P22" i="3"/>
  <c r="J22" i="3"/>
  <c r="V21" i="3"/>
  <c r="U21" i="3"/>
  <c r="W21" i="3" s="1"/>
  <c r="R21" i="3"/>
  <c r="Q21" i="3"/>
  <c r="P21" i="3"/>
  <c r="L21" i="3"/>
  <c r="K21" i="3"/>
  <c r="J21" i="3"/>
  <c r="F21" i="3"/>
  <c r="U20" i="3"/>
  <c r="P20" i="3"/>
  <c r="J20" i="3"/>
  <c r="E20" i="3"/>
  <c r="W19" i="3"/>
  <c r="V19" i="3"/>
  <c r="U19" i="3"/>
  <c r="R19" i="3"/>
  <c r="Q19" i="3"/>
  <c r="P19" i="3"/>
  <c r="K19" i="3"/>
  <c r="J19" i="3"/>
  <c r="L19" i="3" s="1"/>
  <c r="F19" i="3"/>
  <c r="U18" i="3"/>
  <c r="P18" i="3"/>
  <c r="J18" i="3"/>
  <c r="W17" i="3"/>
  <c r="V17" i="3"/>
  <c r="U17" i="3"/>
  <c r="R17" i="3"/>
  <c r="Q17" i="3"/>
  <c r="P17" i="3"/>
  <c r="K17" i="3"/>
  <c r="J17" i="3"/>
  <c r="L17" i="3" s="1"/>
  <c r="F17" i="3"/>
  <c r="U16" i="3"/>
  <c r="P16" i="3"/>
  <c r="J16" i="3"/>
  <c r="V15" i="3"/>
  <c r="U15" i="3"/>
  <c r="W15" i="3" s="1"/>
  <c r="R15" i="3"/>
  <c r="Q15" i="3"/>
  <c r="P15" i="3"/>
  <c r="L15" i="3"/>
  <c r="K15" i="3"/>
  <c r="J15" i="3"/>
  <c r="F15" i="3"/>
  <c r="E15" i="3"/>
  <c r="U14" i="3"/>
  <c r="P14" i="3"/>
  <c r="J14" i="3"/>
  <c r="E14" i="3"/>
  <c r="V13" i="3"/>
  <c r="U13" i="3"/>
  <c r="W13" i="3" s="1"/>
  <c r="R13" i="3"/>
  <c r="Q13" i="3"/>
  <c r="P13" i="3"/>
  <c r="L13" i="3"/>
  <c r="K13" i="3"/>
  <c r="J13" i="3"/>
  <c r="F13" i="3"/>
  <c r="E13" i="3"/>
  <c r="U12" i="3"/>
  <c r="P12" i="3"/>
  <c r="J12" i="3"/>
  <c r="E12" i="3"/>
  <c r="W11" i="3"/>
  <c r="V11" i="3"/>
  <c r="U11" i="3"/>
  <c r="R11" i="3"/>
  <c r="Q11" i="3"/>
  <c r="P11" i="3"/>
  <c r="K11" i="3"/>
  <c r="J11" i="3"/>
  <c r="L11" i="3" s="1"/>
  <c r="F11" i="3"/>
  <c r="U10" i="3"/>
  <c r="P10" i="3"/>
  <c r="J10" i="3"/>
  <c r="U9" i="3"/>
  <c r="P9" i="3"/>
  <c r="J9" i="3"/>
  <c r="U8" i="3"/>
  <c r="P8" i="3"/>
  <c r="J8" i="3"/>
  <c r="W7" i="3"/>
  <c r="V7" i="3"/>
  <c r="U7" i="3"/>
  <c r="R7" i="3"/>
  <c r="Q7" i="3"/>
  <c r="P7" i="3"/>
  <c r="K7" i="3"/>
  <c r="J7" i="3"/>
  <c r="L7" i="3" s="1"/>
  <c r="F7" i="3"/>
  <c r="E24" i="3" s="1"/>
  <c r="U6" i="3"/>
  <c r="P6" i="3"/>
  <c r="J6" i="3"/>
  <c r="U5" i="3"/>
  <c r="P5" i="3"/>
  <c r="J5" i="3"/>
  <c r="U4" i="3"/>
  <c r="P4" i="3"/>
  <c r="J4" i="3"/>
  <c r="V3" i="3"/>
  <c r="U3" i="3"/>
  <c r="W3" i="3" s="1"/>
  <c r="R3" i="3"/>
  <c r="Q3" i="3"/>
  <c r="P3" i="3"/>
  <c r="L3" i="3"/>
  <c r="K3" i="3"/>
  <c r="J3" i="3"/>
  <c r="F3" i="3"/>
  <c r="E3" i="3"/>
  <c r="G3" i="3" l="1"/>
  <c r="E22" i="3"/>
  <c r="E23" i="3"/>
  <c r="G23" i="3" s="1"/>
  <c r="G79" i="3"/>
  <c r="W97" i="3"/>
  <c r="G13" i="3"/>
  <c r="E21" i="3"/>
  <c r="G29" i="3"/>
  <c r="G37" i="3"/>
  <c r="G45" i="3"/>
  <c r="G53" i="3"/>
  <c r="G63" i="3"/>
  <c r="W73" i="3"/>
  <c r="E98" i="3"/>
  <c r="E93" i="3"/>
  <c r="G93" i="3" s="1"/>
  <c r="E90" i="3"/>
  <c r="E85" i="3"/>
  <c r="G85" i="3" s="1"/>
  <c r="E82" i="3"/>
  <c r="E77" i="3"/>
  <c r="G77" i="3" s="1"/>
  <c r="E74" i="3"/>
  <c r="E96" i="3"/>
  <c r="G95" i="3" s="1"/>
  <c r="E91" i="3"/>
  <c r="G91" i="3" s="1"/>
  <c r="E88" i="3"/>
  <c r="G87" i="3" s="1"/>
  <c r="E83" i="3"/>
  <c r="G83" i="3" s="1"/>
  <c r="E80" i="3"/>
  <c r="E75" i="3"/>
  <c r="G75" i="3" s="1"/>
  <c r="E97" i="3"/>
  <c r="G97" i="3" s="1"/>
  <c r="E8" i="3"/>
  <c r="E9" i="3"/>
  <c r="E10" i="3"/>
  <c r="E11" i="3"/>
  <c r="G11" i="3" s="1"/>
  <c r="E18" i="3"/>
  <c r="E19" i="3"/>
  <c r="G19" i="3" s="1"/>
  <c r="E26" i="3"/>
  <c r="E27" i="3"/>
  <c r="G27" i="3" s="1"/>
  <c r="E34" i="3"/>
  <c r="E35" i="3"/>
  <c r="G35" i="3" s="1"/>
  <c r="E42" i="3"/>
  <c r="E43" i="3"/>
  <c r="G43" i="3" s="1"/>
  <c r="E50" i="3"/>
  <c r="E51" i="3"/>
  <c r="G51" i="3" s="1"/>
  <c r="E56" i="3"/>
  <c r="G55" i="3" s="1"/>
  <c r="E57" i="3"/>
  <c r="G57" i="3" s="1"/>
  <c r="E64" i="3"/>
  <c r="E65" i="3"/>
  <c r="E72" i="3"/>
  <c r="G71" i="3" s="1"/>
  <c r="E73" i="3"/>
  <c r="G73" i="3" s="1"/>
  <c r="E81" i="3"/>
  <c r="E89" i="3"/>
  <c r="G89" i="3" s="1"/>
  <c r="V103" i="3"/>
  <c r="W108" i="3"/>
  <c r="V111" i="3"/>
  <c r="W116" i="3"/>
  <c r="V119" i="3"/>
  <c r="W124" i="3"/>
  <c r="V127" i="3"/>
  <c r="W132" i="3"/>
  <c r="V135" i="3"/>
  <c r="W140" i="3"/>
  <c r="V143" i="3"/>
  <c r="E4" i="3"/>
  <c r="E5" i="3"/>
  <c r="E6" i="3"/>
  <c r="E7" i="3"/>
  <c r="G7" i="3" s="1"/>
  <c r="E16" i="3"/>
  <c r="G15" i="3" s="1"/>
  <c r="E17" i="3"/>
  <c r="G17" i="3" s="1"/>
  <c r="E25" i="3"/>
  <c r="G25" i="3" s="1"/>
  <c r="E32" i="3"/>
  <c r="G31" i="3" s="1"/>
  <c r="E33" i="3"/>
  <c r="G33" i="3" s="1"/>
  <c r="E40" i="3"/>
  <c r="G39" i="3" s="1"/>
  <c r="E41" i="3"/>
  <c r="G41" i="3" s="1"/>
  <c r="E48" i="3"/>
  <c r="G47" i="3" s="1"/>
  <c r="E49" i="3"/>
  <c r="G49" i="3" s="1"/>
  <c r="E58" i="3"/>
  <c r="E59" i="3"/>
  <c r="G59" i="3" s="1"/>
  <c r="E66" i="3"/>
  <c r="E67" i="3"/>
  <c r="G67" i="3" s="1"/>
  <c r="U98" i="3"/>
  <c r="U96" i="3"/>
  <c r="W95" i="3" s="1"/>
  <c r="U94" i="3"/>
  <c r="U92" i="3"/>
  <c r="U90" i="3"/>
  <c r="W89" i="3" s="1"/>
  <c r="U88" i="3"/>
  <c r="W87" i="3" s="1"/>
  <c r="U86" i="3"/>
  <c r="U84" i="3"/>
  <c r="U82" i="3"/>
  <c r="W81" i="3" s="1"/>
  <c r="U80" i="3"/>
  <c r="W79" i="3" s="1"/>
  <c r="U78" i="3"/>
  <c r="U76" i="3"/>
  <c r="U74" i="3"/>
  <c r="U93" i="3"/>
  <c r="U85" i="3"/>
  <c r="W85" i="3" s="1"/>
  <c r="U77" i="3"/>
  <c r="U91" i="3"/>
  <c r="W91" i="3" s="1"/>
  <c r="U83" i="3"/>
  <c r="W83" i="3" s="1"/>
  <c r="U75" i="3"/>
  <c r="W75" i="3" s="1"/>
  <c r="U71" i="3"/>
  <c r="W71" i="3" s="1"/>
  <c r="U69" i="3"/>
  <c r="W69" i="3" s="1"/>
  <c r="U67" i="3"/>
  <c r="W67" i="3" s="1"/>
  <c r="U65" i="3"/>
  <c r="W65" i="3" s="1"/>
  <c r="U63" i="3"/>
  <c r="W63" i="3" s="1"/>
  <c r="U61" i="3"/>
  <c r="W61" i="3" s="1"/>
  <c r="U59" i="3"/>
  <c r="W59" i="3" s="1"/>
  <c r="U57" i="3"/>
  <c r="W57" i="3" s="1"/>
  <c r="U55" i="3"/>
  <c r="W55" i="3" s="1"/>
  <c r="W103" i="3"/>
  <c r="W111" i="3"/>
  <c r="W119" i="3"/>
  <c r="W127" i="3"/>
  <c r="W135" i="3"/>
  <c r="W143" i="3"/>
  <c r="J97" i="3"/>
  <c r="L97" i="3" s="1"/>
  <c r="J95" i="3"/>
  <c r="J93" i="3"/>
  <c r="L93" i="3" s="1"/>
  <c r="J91" i="3"/>
  <c r="L91" i="3" s="1"/>
  <c r="J89" i="3"/>
  <c r="L89" i="3" s="1"/>
  <c r="J87" i="3"/>
  <c r="L87" i="3" s="1"/>
  <c r="J85" i="3"/>
  <c r="L85" i="3" s="1"/>
  <c r="J83" i="3"/>
  <c r="L83" i="3" s="1"/>
  <c r="J81" i="3"/>
  <c r="L81" i="3" s="1"/>
  <c r="J79" i="3"/>
  <c r="L79" i="3" s="1"/>
  <c r="J77" i="3"/>
  <c r="L77" i="3" s="1"/>
  <c r="J75" i="3"/>
  <c r="L75" i="3" s="1"/>
  <c r="J73" i="3"/>
  <c r="L73" i="3" s="1"/>
  <c r="J96" i="3"/>
  <c r="X104" i="3"/>
  <c r="X108" i="3"/>
  <c r="X112" i="3"/>
  <c r="X116" i="3"/>
  <c r="X120" i="3"/>
  <c r="X124" i="3"/>
  <c r="X128" i="3"/>
  <c r="X132" i="3"/>
  <c r="X136" i="3"/>
  <c r="X140" i="3"/>
  <c r="X144" i="3"/>
  <c r="V102" i="2"/>
  <c r="W102" i="2"/>
  <c r="X102" i="2"/>
  <c r="V103" i="2"/>
  <c r="W103" i="2"/>
  <c r="X103" i="2"/>
  <c r="V104" i="2"/>
  <c r="W104" i="2"/>
  <c r="X104" i="2"/>
  <c r="V105" i="2"/>
  <c r="W105" i="2"/>
  <c r="X105" i="2"/>
  <c r="V106" i="2"/>
  <c r="W106" i="2"/>
  <c r="X106" i="2"/>
  <c r="V107" i="2"/>
  <c r="W107" i="2"/>
  <c r="X107" i="2"/>
  <c r="V108" i="2"/>
  <c r="W108" i="2"/>
  <c r="X108" i="2"/>
  <c r="V109" i="2"/>
  <c r="W109" i="2"/>
  <c r="X109" i="2"/>
  <c r="V110" i="2"/>
  <c r="W110" i="2"/>
  <c r="X110" i="2"/>
  <c r="V111" i="2"/>
  <c r="W111" i="2"/>
  <c r="X111" i="2"/>
  <c r="V112" i="2"/>
  <c r="W112" i="2"/>
  <c r="X112" i="2"/>
  <c r="V113" i="2"/>
  <c r="W113" i="2"/>
  <c r="X113" i="2"/>
  <c r="V114" i="2"/>
  <c r="W114" i="2"/>
  <c r="X114" i="2"/>
  <c r="V115" i="2"/>
  <c r="W115" i="2"/>
  <c r="X115" i="2"/>
  <c r="V116" i="2"/>
  <c r="W116" i="2"/>
  <c r="X116" i="2"/>
  <c r="V117" i="2"/>
  <c r="W117" i="2"/>
  <c r="X117" i="2"/>
  <c r="V118" i="2"/>
  <c r="W118" i="2"/>
  <c r="X118" i="2"/>
  <c r="V119" i="2"/>
  <c r="W119" i="2"/>
  <c r="X119" i="2"/>
  <c r="V120" i="2"/>
  <c r="W120" i="2"/>
  <c r="X120" i="2"/>
  <c r="V121" i="2"/>
  <c r="W121" i="2"/>
  <c r="X121" i="2"/>
  <c r="V122" i="2"/>
  <c r="W122" i="2"/>
  <c r="X122" i="2"/>
  <c r="V123" i="2"/>
  <c r="W123" i="2"/>
  <c r="X123" i="2"/>
  <c r="V124" i="2"/>
  <c r="W124" i="2"/>
  <c r="X124" i="2"/>
  <c r="V125" i="2"/>
  <c r="W125" i="2"/>
  <c r="X125" i="2"/>
  <c r="V126" i="2"/>
  <c r="W126" i="2"/>
  <c r="X126" i="2"/>
  <c r="V127" i="2"/>
  <c r="W127" i="2"/>
  <c r="X127" i="2"/>
  <c r="V128" i="2"/>
  <c r="W128" i="2"/>
  <c r="X128" i="2"/>
  <c r="V129" i="2"/>
  <c r="W129" i="2"/>
  <c r="X129" i="2"/>
  <c r="V130" i="2"/>
  <c r="W130" i="2"/>
  <c r="X130" i="2"/>
  <c r="V131" i="2"/>
  <c r="W131" i="2"/>
  <c r="X131" i="2"/>
  <c r="V132" i="2"/>
  <c r="W132" i="2"/>
  <c r="X132" i="2"/>
  <c r="V133" i="2"/>
  <c r="W133" i="2"/>
  <c r="X133" i="2"/>
  <c r="V134" i="2"/>
  <c r="W134" i="2"/>
  <c r="X134" i="2"/>
  <c r="V135" i="2"/>
  <c r="W135" i="2"/>
  <c r="X135" i="2"/>
  <c r="V136" i="2"/>
  <c r="W136" i="2"/>
  <c r="X136" i="2"/>
  <c r="V137" i="2"/>
  <c r="W137" i="2"/>
  <c r="X137" i="2"/>
  <c r="V138" i="2"/>
  <c r="W138" i="2"/>
  <c r="X138" i="2"/>
  <c r="V139" i="2"/>
  <c r="W139" i="2"/>
  <c r="X139" i="2"/>
  <c r="V140" i="2"/>
  <c r="W140" i="2"/>
  <c r="X140" i="2"/>
  <c r="V141" i="2"/>
  <c r="W141" i="2"/>
  <c r="X141" i="2"/>
  <c r="V142" i="2"/>
  <c r="W142" i="2"/>
  <c r="X142" i="2"/>
  <c r="V143" i="2"/>
  <c r="W143" i="2"/>
  <c r="X143" i="2"/>
  <c r="V144" i="2"/>
  <c r="W144" i="2"/>
  <c r="X144" i="2"/>
  <c r="V145" i="2"/>
  <c r="W145" i="2"/>
  <c r="X145" i="2"/>
  <c r="V146" i="2"/>
  <c r="W146" i="2"/>
  <c r="X146" i="2"/>
  <c r="V147" i="2"/>
  <c r="W147" i="2"/>
  <c r="X147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W93" i="3" l="1"/>
  <c r="G81" i="3"/>
  <c r="G65" i="3"/>
  <c r="L95" i="3"/>
  <c r="W77" i="3"/>
  <c r="G21" i="3"/>
  <c r="P103" i="2"/>
  <c r="Q103" i="2"/>
  <c r="R103" i="2"/>
  <c r="S103" i="2"/>
  <c r="P104" i="2"/>
  <c r="Q104" i="2"/>
  <c r="R104" i="2"/>
  <c r="S104" i="2"/>
  <c r="P105" i="2"/>
  <c r="Q105" i="2"/>
  <c r="R105" i="2"/>
  <c r="S105" i="2"/>
  <c r="P106" i="2"/>
  <c r="Q106" i="2"/>
  <c r="R106" i="2"/>
  <c r="S106" i="2"/>
  <c r="P107" i="2"/>
  <c r="Q107" i="2"/>
  <c r="R107" i="2"/>
  <c r="S107" i="2"/>
  <c r="P108" i="2"/>
  <c r="Q108" i="2"/>
  <c r="R108" i="2"/>
  <c r="S108" i="2"/>
  <c r="P109" i="2"/>
  <c r="Q109" i="2"/>
  <c r="R109" i="2"/>
  <c r="S109" i="2"/>
  <c r="P110" i="2"/>
  <c r="Q110" i="2"/>
  <c r="R110" i="2"/>
  <c r="S110" i="2"/>
  <c r="P111" i="2"/>
  <c r="Q111" i="2"/>
  <c r="R111" i="2"/>
  <c r="S111" i="2"/>
  <c r="P112" i="2"/>
  <c r="Q112" i="2"/>
  <c r="R112" i="2"/>
  <c r="S112" i="2"/>
  <c r="P113" i="2"/>
  <c r="Q113" i="2"/>
  <c r="R113" i="2"/>
  <c r="S113" i="2"/>
  <c r="P114" i="2"/>
  <c r="Q114" i="2"/>
  <c r="R114" i="2"/>
  <c r="S114" i="2"/>
  <c r="P115" i="2"/>
  <c r="Q115" i="2"/>
  <c r="R115" i="2"/>
  <c r="S115" i="2"/>
  <c r="P116" i="2"/>
  <c r="Q116" i="2"/>
  <c r="R116" i="2"/>
  <c r="S116" i="2"/>
  <c r="P117" i="2"/>
  <c r="Q117" i="2"/>
  <c r="R117" i="2"/>
  <c r="S117" i="2"/>
  <c r="P118" i="2"/>
  <c r="Q118" i="2"/>
  <c r="R118" i="2"/>
  <c r="S118" i="2"/>
  <c r="P119" i="2"/>
  <c r="Q119" i="2"/>
  <c r="R119" i="2"/>
  <c r="S119" i="2"/>
  <c r="P120" i="2"/>
  <c r="Q120" i="2"/>
  <c r="R120" i="2"/>
  <c r="S120" i="2"/>
  <c r="P121" i="2"/>
  <c r="Q121" i="2"/>
  <c r="R121" i="2"/>
  <c r="S121" i="2"/>
  <c r="P122" i="2"/>
  <c r="Q122" i="2"/>
  <c r="R122" i="2"/>
  <c r="S122" i="2"/>
  <c r="P123" i="2"/>
  <c r="Q123" i="2"/>
  <c r="R123" i="2"/>
  <c r="S123" i="2"/>
  <c r="P124" i="2"/>
  <c r="Q124" i="2"/>
  <c r="R124" i="2"/>
  <c r="S124" i="2"/>
  <c r="P125" i="2"/>
  <c r="Q125" i="2"/>
  <c r="R125" i="2"/>
  <c r="S125" i="2"/>
  <c r="P126" i="2"/>
  <c r="Q126" i="2"/>
  <c r="R126" i="2"/>
  <c r="S126" i="2"/>
  <c r="P127" i="2"/>
  <c r="Q127" i="2"/>
  <c r="R127" i="2"/>
  <c r="S127" i="2"/>
  <c r="P128" i="2"/>
  <c r="Q128" i="2"/>
  <c r="R128" i="2"/>
  <c r="S128" i="2"/>
  <c r="P129" i="2"/>
  <c r="Q129" i="2"/>
  <c r="R129" i="2"/>
  <c r="S129" i="2"/>
  <c r="P130" i="2"/>
  <c r="Q130" i="2"/>
  <c r="R130" i="2"/>
  <c r="S130" i="2"/>
  <c r="P131" i="2"/>
  <c r="Q131" i="2"/>
  <c r="R131" i="2"/>
  <c r="S131" i="2"/>
  <c r="P132" i="2"/>
  <c r="Q132" i="2"/>
  <c r="R132" i="2"/>
  <c r="S132" i="2"/>
  <c r="P133" i="2"/>
  <c r="Q133" i="2"/>
  <c r="R133" i="2"/>
  <c r="S133" i="2"/>
  <c r="P134" i="2"/>
  <c r="Q134" i="2"/>
  <c r="R134" i="2"/>
  <c r="S134" i="2"/>
  <c r="P135" i="2"/>
  <c r="Q135" i="2"/>
  <c r="R135" i="2"/>
  <c r="S135" i="2"/>
  <c r="P136" i="2"/>
  <c r="Q136" i="2"/>
  <c r="R136" i="2"/>
  <c r="S136" i="2"/>
  <c r="P137" i="2"/>
  <c r="Q137" i="2"/>
  <c r="R137" i="2"/>
  <c r="S137" i="2"/>
  <c r="P138" i="2"/>
  <c r="Q138" i="2"/>
  <c r="R138" i="2"/>
  <c r="S138" i="2"/>
  <c r="P139" i="2"/>
  <c r="Q139" i="2"/>
  <c r="R139" i="2"/>
  <c r="S139" i="2"/>
  <c r="P140" i="2"/>
  <c r="Q140" i="2"/>
  <c r="R140" i="2"/>
  <c r="S140" i="2"/>
  <c r="P141" i="2"/>
  <c r="Q141" i="2"/>
  <c r="R141" i="2"/>
  <c r="S141" i="2"/>
  <c r="P142" i="2"/>
  <c r="Q142" i="2"/>
  <c r="R142" i="2"/>
  <c r="S142" i="2"/>
  <c r="P143" i="2"/>
  <c r="Q143" i="2"/>
  <c r="R143" i="2"/>
  <c r="S143" i="2"/>
  <c r="P144" i="2"/>
  <c r="Q144" i="2"/>
  <c r="R144" i="2"/>
  <c r="S144" i="2"/>
  <c r="P145" i="2"/>
  <c r="Q145" i="2"/>
  <c r="R145" i="2"/>
  <c r="S145" i="2"/>
  <c r="P146" i="2"/>
  <c r="Q146" i="2"/>
  <c r="R146" i="2"/>
  <c r="S146" i="2"/>
  <c r="P147" i="2"/>
  <c r="Q147" i="2"/>
  <c r="R147" i="2"/>
  <c r="S147" i="2"/>
  <c r="Q102" i="2"/>
  <c r="R102" i="2"/>
  <c r="S102" i="2"/>
  <c r="P102" i="2"/>
  <c r="E21" i="2"/>
  <c r="E23" i="2"/>
  <c r="E24" i="2"/>
  <c r="E22" i="2"/>
  <c r="G21" i="2"/>
  <c r="K21" i="2"/>
  <c r="P19" i="2"/>
  <c r="P30" i="2"/>
  <c r="P62" i="2"/>
  <c r="P70" i="2"/>
  <c r="P94" i="2"/>
  <c r="F3" i="2"/>
  <c r="E7" i="2"/>
  <c r="E12" i="2"/>
  <c r="E17" i="2"/>
  <c r="E29" i="2"/>
  <c r="E34" i="2"/>
  <c r="E40" i="2"/>
  <c r="E50" i="2"/>
  <c r="E56" i="2"/>
  <c r="E61" i="2"/>
  <c r="E72" i="2"/>
  <c r="E77" i="2"/>
  <c r="E82" i="2"/>
  <c r="E93" i="2"/>
  <c r="V97" i="2"/>
  <c r="V95" i="2"/>
  <c r="V93" i="2"/>
  <c r="V91" i="2"/>
  <c r="V89" i="2"/>
  <c r="V87" i="2"/>
  <c r="V85" i="2"/>
  <c r="V83" i="2"/>
  <c r="V81" i="2"/>
  <c r="V79" i="2"/>
  <c r="V77" i="2"/>
  <c r="V75" i="2"/>
  <c r="V73" i="2"/>
  <c r="V71" i="2"/>
  <c r="V69" i="2"/>
  <c r="V67" i="2"/>
  <c r="V65" i="2"/>
  <c r="V63" i="2"/>
  <c r="V61" i="2"/>
  <c r="V59" i="2"/>
  <c r="V57" i="2"/>
  <c r="V55" i="2"/>
  <c r="V53" i="2"/>
  <c r="V51" i="2"/>
  <c r="V49" i="2"/>
  <c r="V47" i="2"/>
  <c r="V45" i="2"/>
  <c r="V43" i="2"/>
  <c r="V41" i="2"/>
  <c r="V39" i="2"/>
  <c r="V37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7" i="2"/>
  <c r="V3" i="2"/>
  <c r="Q97" i="2"/>
  <c r="Q95" i="2"/>
  <c r="P41" i="2" s="1"/>
  <c r="Q93" i="2"/>
  <c r="Q91" i="2"/>
  <c r="Q89" i="2"/>
  <c r="Q87" i="2"/>
  <c r="Q85" i="2"/>
  <c r="Q83" i="2"/>
  <c r="Q81" i="2"/>
  <c r="Q79" i="2"/>
  <c r="Q77" i="2"/>
  <c r="Q75" i="2"/>
  <c r="Q73" i="2"/>
  <c r="Q71" i="2"/>
  <c r="Q69" i="2"/>
  <c r="Q67" i="2"/>
  <c r="Q65" i="2"/>
  <c r="Q63" i="2"/>
  <c r="Q61" i="2"/>
  <c r="Q59" i="2"/>
  <c r="Q57" i="2"/>
  <c r="Q55" i="2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Q7" i="2"/>
  <c r="Q3" i="2"/>
  <c r="K97" i="2"/>
  <c r="K95" i="2"/>
  <c r="K93" i="2"/>
  <c r="K91" i="2"/>
  <c r="K89" i="2"/>
  <c r="K87" i="2"/>
  <c r="K85" i="2"/>
  <c r="K83" i="2"/>
  <c r="K81" i="2"/>
  <c r="K79" i="2"/>
  <c r="K77" i="2"/>
  <c r="K75" i="2"/>
  <c r="K73" i="2"/>
  <c r="K71" i="2"/>
  <c r="K69" i="2"/>
  <c r="K67" i="2"/>
  <c r="K65" i="2"/>
  <c r="K63" i="2"/>
  <c r="K61" i="2"/>
  <c r="K59" i="2"/>
  <c r="K57" i="2"/>
  <c r="K55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19" i="2"/>
  <c r="K17" i="2"/>
  <c r="K15" i="2"/>
  <c r="K13" i="2"/>
  <c r="K11" i="2"/>
  <c r="K7" i="2"/>
  <c r="K3" i="2"/>
  <c r="F97" i="2"/>
  <c r="F95" i="2"/>
  <c r="E3" i="2" s="1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7" i="2"/>
  <c r="J6" i="2" l="1"/>
  <c r="J18" i="2"/>
  <c r="J29" i="2"/>
  <c r="J39" i="2"/>
  <c r="L39" i="2" s="1"/>
  <c r="J51" i="2"/>
  <c r="J57" i="2"/>
  <c r="J64" i="2"/>
  <c r="J72" i="2"/>
  <c r="J79" i="2"/>
  <c r="J85" i="2"/>
  <c r="J93" i="2"/>
  <c r="J10" i="2"/>
  <c r="J21" i="2"/>
  <c r="J31" i="2"/>
  <c r="J43" i="2"/>
  <c r="J52" i="2"/>
  <c r="J59" i="2"/>
  <c r="J67" i="2"/>
  <c r="L67" i="2" s="1"/>
  <c r="J73" i="2"/>
  <c r="J80" i="2"/>
  <c r="J88" i="2"/>
  <c r="J95" i="2"/>
  <c r="L95" i="2" s="1"/>
  <c r="J12" i="2"/>
  <c r="J23" i="2"/>
  <c r="J35" i="2"/>
  <c r="J45" i="2"/>
  <c r="L45" i="2" s="1"/>
  <c r="J53" i="2"/>
  <c r="J61" i="2"/>
  <c r="J68" i="2"/>
  <c r="J75" i="2"/>
  <c r="L75" i="2" s="1"/>
  <c r="J83" i="2"/>
  <c r="J89" i="2"/>
  <c r="J96" i="2"/>
  <c r="J4" i="2"/>
  <c r="J14" i="2"/>
  <c r="J27" i="2"/>
  <c r="J37" i="2"/>
  <c r="J47" i="2"/>
  <c r="L47" i="2" s="1"/>
  <c r="J56" i="2"/>
  <c r="J63" i="2"/>
  <c r="L63" i="2" s="1"/>
  <c r="U14" i="2"/>
  <c r="U25" i="2"/>
  <c r="W25" i="2" s="1"/>
  <c r="U35" i="2"/>
  <c r="U46" i="2"/>
  <c r="U57" i="2"/>
  <c r="W57" i="2" s="1"/>
  <c r="U67" i="2"/>
  <c r="U78" i="2"/>
  <c r="U89" i="2"/>
  <c r="U3" i="2"/>
  <c r="U6" i="2"/>
  <c r="U17" i="2"/>
  <c r="U27" i="2"/>
  <c r="U38" i="2"/>
  <c r="U49" i="2"/>
  <c r="U59" i="2"/>
  <c r="U70" i="2"/>
  <c r="U81" i="2"/>
  <c r="W81" i="2" s="1"/>
  <c r="U91" i="2"/>
  <c r="U9" i="2"/>
  <c r="U19" i="2"/>
  <c r="U30" i="2"/>
  <c r="U41" i="2"/>
  <c r="U51" i="2"/>
  <c r="U62" i="2"/>
  <c r="U73" i="2"/>
  <c r="U83" i="2"/>
  <c r="U94" i="2"/>
  <c r="U11" i="2"/>
  <c r="U22" i="2"/>
  <c r="U33" i="2"/>
  <c r="U43" i="2"/>
  <c r="U54" i="2"/>
  <c r="U65" i="2"/>
  <c r="U75" i="2"/>
  <c r="U86" i="2"/>
  <c r="U97" i="2"/>
  <c r="J3" i="2"/>
  <c r="J69" i="2"/>
  <c r="J91" i="2"/>
  <c r="J84" i="2"/>
  <c r="J77" i="2"/>
  <c r="P86" i="2"/>
  <c r="P51" i="2"/>
  <c r="P9" i="2"/>
  <c r="E88" i="2"/>
  <c r="E66" i="2"/>
  <c r="E45" i="2"/>
  <c r="P78" i="2"/>
  <c r="W17" i="2"/>
  <c r="P4" i="2"/>
  <c r="P8" i="2"/>
  <c r="P12" i="2"/>
  <c r="P16" i="2"/>
  <c r="P20" i="2"/>
  <c r="R19" i="2" s="1"/>
  <c r="P24" i="2"/>
  <c r="P28" i="2"/>
  <c r="P32" i="2"/>
  <c r="P36" i="2"/>
  <c r="P40" i="2"/>
  <c r="P44" i="2"/>
  <c r="P48" i="2"/>
  <c r="P52" i="2"/>
  <c r="R51" i="2" s="1"/>
  <c r="P56" i="2"/>
  <c r="P60" i="2"/>
  <c r="P5" i="2"/>
  <c r="P10" i="2"/>
  <c r="P15" i="2"/>
  <c r="R15" i="2" s="1"/>
  <c r="P21" i="2"/>
  <c r="P26" i="2"/>
  <c r="P31" i="2"/>
  <c r="R31" i="2" s="1"/>
  <c r="P37" i="2"/>
  <c r="P42" i="2"/>
  <c r="R41" i="2" s="1"/>
  <c r="P47" i="2"/>
  <c r="R47" i="2" s="1"/>
  <c r="P53" i="2"/>
  <c r="R53" i="2" s="1"/>
  <c r="P58" i="2"/>
  <c r="P63" i="2"/>
  <c r="P67" i="2"/>
  <c r="P71" i="2"/>
  <c r="P75" i="2"/>
  <c r="P79" i="2"/>
  <c r="P83" i="2"/>
  <c r="P87" i="2"/>
  <c r="R87" i="2" s="1"/>
  <c r="P91" i="2"/>
  <c r="P95" i="2"/>
  <c r="P3" i="2"/>
  <c r="P7" i="2"/>
  <c r="P13" i="2"/>
  <c r="P18" i="2"/>
  <c r="P23" i="2"/>
  <c r="P29" i="2"/>
  <c r="R29" i="2" s="1"/>
  <c r="P34" i="2"/>
  <c r="P39" i="2"/>
  <c r="R39" i="2" s="1"/>
  <c r="P45" i="2"/>
  <c r="P50" i="2"/>
  <c r="P55" i="2"/>
  <c r="R55" i="2" s="1"/>
  <c r="P61" i="2"/>
  <c r="R61" i="2" s="1"/>
  <c r="P65" i="2"/>
  <c r="P69" i="2"/>
  <c r="R69" i="2" s="1"/>
  <c r="P73" i="2"/>
  <c r="P77" i="2"/>
  <c r="R77" i="2" s="1"/>
  <c r="P81" i="2"/>
  <c r="P85" i="2"/>
  <c r="P89" i="2"/>
  <c r="P93" i="2"/>
  <c r="R93" i="2" s="1"/>
  <c r="P97" i="2"/>
  <c r="E98" i="2"/>
  <c r="E92" i="2"/>
  <c r="E86" i="2"/>
  <c r="E81" i="2"/>
  <c r="G81" i="2" s="1"/>
  <c r="E76" i="2"/>
  <c r="E70" i="2"/>
  <c r="E65" i="2"/>
  <c r="G65" i="2" s="1"/>
  <c r="E60" i="2"/>
  <c r="E54" i="2"/>
  <c r="E49" i="2"/>
  <c r="G49" i="2" s="1"/>
  <c r="E44" i="2"/>
  <c r="E38" i="2"/>
  <c r="E33" i="2"/>
  <c r="G33" i="2" s="1"/>
  <c r="E28" i="2"/>
  <c r="E16" i="2"/>
  <c r="E11" i="2"/>
  <c r="G11" i="2" s="1"/>
  <c r="E5" i="2"/>
  <c r="P92" i="2"/>
  <c r="P84" i="2"/>
  <c r="P76" i="2"/>
  <c r="P68" i="2"/>
  <c r="P59" i="2"/>
  <c r="P49" i="2"/>
  <c r="P38" i="2"/>
  <c r="P27" i="2"/>
  <c r="P17" i="2"/>
  <c r="P6" i="2"/>
  <c r="G93" i="2"/>
  <c r="E6" i="2"/>
  <c r="E10" i="2"/>
  <c r="E14" i="2"/>
  <c r="E18" i="2"/>
  <c r="G17" i="2" s="1"/>
  <c r="G23" i="2"/>
  <c r="E27" i="2"/>
  <c r="G27" i="2" s="1"/>
  <c r="E31" i="2"/>
  <c r="E35" i="2"/>
  <c r="E39" i="2"/>
  <c r="G39" i="2" s="1"/>
  <c r="E43" i="2"/>
  <c r="E47" i="2"/>
  <c r="E51" i="2"/>
  <c r="E55" i="2"/>
  <c r="G55" i="2" s="1"/>
  <c r="E59" i="2"/>
  <c r="E63" i="2"/>
  <c r="E67" i="2"/>
  <c r="E71" i="2"/>
  <c r="G71" i="2" s="1"/>
  <c r="E75" i="2"/>
  <c r="E79" i="2"/>
  <c r="E83" i="2"/>
  <c r="E87" i="2"/>
  <c r="G87" i="2" s="1"/>
  <c r="E91" i="2"/>
  <c r="G91" i="2" s="1"/>
  <c r="E96" i="2"/>
  <c r="E97" i="2"/>
  <c r="E90" i="2"/>
  <c r="E85" i="2"/>
  <c r="E80" i="2"/>
  <c r="E74" i="2"/>
  <c r="E69" i="2"/>
  <c r="G69" i="2" s="1"/>
  <c r="E64" i="2"/>
  <c r="E58" i="2"/>
  <c r="E53" i="2"/>
  <c r="E48" i="2"/>
  <c r="E42" i="2"/>
  <c r="E37" i="2"/>
  <c r="G37" i="2" s="1"/>
  <c r="E32" i="2"/>
  <c r="E26" i="2"/>
  <c r="E20" i="2"/>
  <c r="E15" i="2"/>
  <c r="G15" i="2" s="1"/>
  <c r="E9" i="2"/>
  <c r="E4" i="2"/>
  <c r="L77" i="2"/>
  <c r="P98" i="2"/>
  <c r="P90" i="2"/>
  <c r="P82" i="2"/>
  <c r="P74" i="2"/>
  <c r="P66" i="2"/>
  <c r="P57" i="2"/>
  <c r="R57" i="2" s="1"/>
  <c r="P46" i="2"/>
  <c r="P35" i="2"/>
  <c r="P25" i="2"/>
  <c r="R25" i="2" s="1"/>
  <c r="P14" i="2"/>
  <c r="W89" i="2"/>
  <c r="J7" i="2"/>
  <c r="J11" i="2"/>
  <c r="L11" i="2" s="1"/>
  <c r="J15" i="2"/>
  <c r="J19" i="2"/>
  <c r="J24" i="2"/>
  <c r="J28" i="2"/>
  <c r="J32" i="2"/>
  <c r="J36" i="2"/>
  <c r="J40" i="2"/>
  <c r="J44" i="2"/>
  <c r="L43" i="2" s="1"/>
  <c r="J48" i="2"/>
  <c r="J20" i="2"/>
  <c r="J5" i="2"/>
  <c r="J9" i="2"/>
  <c r="J13" i="2"/>
  <c r="L13" i="2" s="1"/>
  <c r="J17" i="2"/>
  <c r="J22" i="2"/>
  <c r="L21" i="2" s="1"/>
  <c r="J26" i="2"/>
  <c r="J30" i="2"/>
  <c r="L29" i="2" s="1"/>
  <c r="J34" i="2"/>
  <c r="J38" i="2"/>
  <c r="L37" i="2" s="1"/>
  <c r="J42" i="2"/>
  <c r="J46" i="2"/>
  <c r="J50" i="2"/>
  <c r="J54" i="2"/>
  <c r="J58" i="2"/>
  <c r="L57" i="2" s="1"/>
  <c r="J62" i="2"/>
  <c r="J66" i="2"/>
  <c r="J70" i="2"/>
  <c r="J74" i="2"/>
  <c r="L73" i="2" s="1"/>
  <c r="J78" i="2"/>
  <c r="J82" i="2"/>
  <c r="J86" i="2"/>
  <c r="J90" i="2"/>
  <c r="L89" i="2" s="1"/>
  <c r="J94" i="2"/>
  <c r="L93" i="2" s="1"/>
  <c r="J98" i="2"/>
  <c r="E94" i="2"/>
  <c r="E89" i="2"/>
  <c r="E84" i="2"/>
  <c r="E78" i="2"/>
  <c r="G77" i="2" s="1"/>
  <c r="E73" i="2"/>
  <c r="E68" i="2"/>
  <c r="E62" i="2"/>
  <c r="G61" i="2" s="1"/>
  <c r="E57" i="2"/>
  <c r="E52" i="2"/>
  <c r="E46" i="2"/>
  <c r="G45" i="2" s="1"/>
  <c r="E41" i="2"/>
  <c r="E36" i="2"/>
  <c r="E30" i="2"/>
  <c r="G29" i="2" s="1"/>
  <c r="E25" i="2"/>
  <c r="E19" i="2"/>
  <c r="E13" i="2"/>
  <c r="E8" i="2"/>
  <c r="E95" i="2"/>
  <c r="G95" i="2" s="1"/>
  <c r="J97" i="2"/>
  <c r="J92" i="2"/>
  <c r="L91" i="2" s="1"/>
  <c r="J87" i="2"/>
  <c r="L87" i="2" s="1"/>
  <c r="J81" i="2"/>
  <c r="J76" i="2"/>
  <c r="J71" i="2"/>
  <c r="L71" i="2" s="1"/>
  <c r="J65" i="2"/>
  <c r="J60" i="2"/>
  <c r="L59" i="2" s="1"/>
  <c r="J55" i="2"/>
  <c r="L55" i="2" s="1"/>
  <c r="J49" i="2"/>
  <c r="L49" i="2" s="1"/>
  <c r="J41" i="2"/>
  <c r="J33" i="2"/>
  <c r="J25" i="2"/>
  <c r="J16" i="2"/>
  <c r="J8" i="2"/>
  <c r="P96" i="2"/>
  <c r="P88" i="2"/>
  <c r="P80" i="2"/>
  <c r="P72" i="2"/>
  <c r="P64" i="2"/>
  <c r="P54" i="2"/>
  <c r="P43" i="2"/>
  <c r="P33" i="2"/>
  <c r="R33" i="2" s="1"/>
  <c r="P22" i="2"/>
  <c r="P11" i="2"/>
  <c r="U4" i="2"/>
  <c r="U8" i="2"/>
  <c r="U12" i="2"/>
  <c r="W11" i="2" s="1"/>
  <c r="U16" i="2"/>
  <c r="U20" i="2"/>
  <c r="W19" i="2" s="1"/>
  <c r="U24" i="2"/>
  <c r="U28" i="2"/>
  <c r="W27" i="2" s="1"/>
  <c r="U32" i="2"/>
  <c r="U36" i="2"/>
  <c r="W35" i="2" s="1"/>
  <c r="U40" i="2"/>
  <c r="U44" i="2"/>
  <c r="W43" i="2" s="1"/>
  <c r="U48" i="2"/>
  <c r="U52" i="2"/>
  <c r="W51" i="2" s="1"/>
  <c r="U56" i="2"/>
  <c r="U60" i="2"/>
  <c r="W59" i="2" s="1"/>
  <c r="U64" i="2"/>
  <c r="U68" i="2"/>
  <c r="U72" i="2"/>
  <c r="U76" i="2"/>
  <c r="W75" i="2" s="1"/>
  <c r="U80" i="2"/>
  <c r="U84" i="2"/>
  <c r="U88" i="2"/>
  <c r="U92" i="2"/>
  <c r="W91" i="2" s="1"/>
  <c r="U96" i="2"/>
  <c r="U98" i="2"/>
  <c r="W97" i="2" s="1"/>
  <c r="U93" i="2"/>
  <c r="W93" i="2" s="1"/>
  <c r="U87" i="2"/>
  <c r="W87" i="2" s="1"/>
  <c r="U82" i="2"/>
  <c r="U77" i="2"/>
  <c r="W77" i="2" s="1"/>
  <c r="U71" i="2"/>
  <c r="W71" i="2" s="1"/>
  <c r="U66" i="2"/>
  <c r="W65" i="2" s="1"/>
  <c r="U61" i="2"/>
  <c r="U55" i="2"/>
  <c r="U50" i="2"/>
  <c r="U45" i="2"/>
  <c r="W45" i="2" s="1"/>
  <c r="U39" i="2"/>
  <c r="U34" i="2"/>
  <c r="U29" i="2"/>
  <c r="W29" i="2" s="1"/>
  <c r="U23" i="2"/>
  <c r="W23" i="2" s="1"/>
  <c r="U18" i="2"/>
  <c r="U13" i="2"/>
  <c r="U7" i="2"/>
  <c r="U95" i="2"/>
  <c r="W95" i="2" s="1"/>
  <c r="U90" i="2"/>
  <c r="U85" i="2"/>
  <c r="W85" i="2" s="1"/>
  <c r="U79" i="2"/>
  <c r="W79" i="2" s="1"/>
  <c r="U74" i="2"/>
  <c r="W73" i="2" s="1"/>
  <c r="U69" i="2"/>
  <c r="U63" i="2"/>
  <c r="W63" i="2" s="1"/>
  <c r="U58" i="2"/>
  <c r="U53" i="2"/>
  <c r="W53" i="2" s="1"/>
  <c r="U47" i="2"/>
  <c r="W47" i="2" s="1"/>
  <c r="U42" i="2"/>
  <c r="U37" i="2"/>
  <c r="W37" i="2" s="1"/>
  <c r="U31" i="2"/>
  <c r="W31" i="2" s="1"/>
  <c r="U26" i="2"/>
  <c r="U21" i="2"/>
  <c r="U15" i="2"/>
  <c r="W15" i="2" s="1"/>
  <c r="U10" i="2"/>
  <c r="U5" i="2"/>
  <c r="L27" i="2" l="1"/>
  <c r="G73" i="2"/>
  <c r="L53" i="2"/>
  <c r="L23" i="2"/>
  <c r="G59" i="2"/>
  <c r="G13" i="2"/>
  <c r="G57" i="2"/>
  <c r="G3" i="2"/>
  <c r="L51" i="2"/>
  <c r="W49" i="2"/>
  <c r="G7" i="2"/>
  <c r="L85" i="2"/>
  <c r="L69" i="2"/>
  <c r="L3" i="2"/>
  <c r="W21" i="2"/>
  <c r="W41" i="2"/>
  <c r="W13" i="2"/>
  <c r="W33" i="2"/>
  <c r="W55" i="2"/>
  <c r="W83" i="2"/>
  <c r="W67" i="2"/>
  <c r="W3" i="2"/>
  <c r="R43" i="2"/>
  <c r="L17" i="2"/>
  <c r="L35" i="2"/>
  <c r="R17" i="2"/>
  <c r="R59" i="2"/>
  <c r="R85" i="2"/>
  <c r="R7" i="2"/>
  <c r="R71" i="2"/>
  <c r="L79" i="2"/>
  <c r="W69" i="2"/>
  <c r="W39" i="2"/>
  <c r="W61" i="2"/>
  <c r="R11" i="2"/>
  <c r="G19" i="2"/>
  <c r="G41" i="2"/>
  <c r="L61" i="2"/>
  <c r="L31" i="2"/>
  <c r="G79" i="2"/>
  <c r="G63" i="2"/>
  <c r="G31" i="2"/>
  <c r="L83" i="2"/>
  <c r="L19" i="2"/>
  <c r="L33" i="2"/>
  <c r="G89" i="2"/>
  <c r="R95" i="2"/>
  <c r="R79" i="2"/>
  <c r="R63" i="2"/>
  <c r="R21" i="2"/>
  <c r="L81" i="2"/>
  <c r="G25" i="2"/>
  <c r="G47" i="2"/>
  <c r="W7" i="2"/>
  <c r="L41" i="2"/>
  <c r="L65" i="2"/>
  <c r="L7" i="2"/>
  <c r="R35" i="2"/>
  <c r="G85" i="2"/>
  <c r="G75" i="2"/>
  <c r="G43" i="2"/>
  <c r="R27" i="2"/>
  <c r="R89" i="2"/>
  <c r="R73" i="2"/>
  <c r="R13" i="2"/>
  <c r="R91" i="2"/>
  <c r="R75" i="2"/>
  <c r="R37" i="2"/>
  <c r="L25" i="2"/>
  <c r="L97" i="2"/>
  <c r="L15" i="2"/>
  <c r="G53" i="2"/>
  <c r="G97" i="2"/>
  <c r="G83" i="2"/>
  <c r="G67" i="2"/>
  <c r="G51" i="2"/>
  <c r="G35" i="2"/>
  <c r="R49" i="2"/>
  <c r="R97" i="2"/>
  <c r="R81" i="2"/>
  <c r="R65" i="2"/>
  <c r="R45" i="2"/>
  <c r="R23" i="2"/>
  <c r="R3" i="2"/>
  <c r="R83" i="2"/>
  <c r="R67" i="2"/>
</calcChain>
</file>

<file path=xl/sharedStrings.xml><?xml version="1.0" encoding="utf-8"?>
<sst xmlns="http://schemas.openxmlformats.org/spreadsheetml/2006/main" count="2725" uniqueCount="483">
  <si>
    <t>No.</t>
  </si>
  <si>
    <t>Label</t>
  </si>
  <si>
    <t>Type</t>
  </si>
  <si>
    <t>Volume (Int)</t>
  </si>
  <si>
    <t>Adj. Vol. (Int)</t>
  </si>
  <si>
    <t>Mean Bkgd. (Int)</t>
  </si>
  <si>
    <t>Abs. Quant.</t>
  </si>
  <si>
    <t>Rel. Quant.</t>
  </si>
  <si>
    <t># of Pixels</t>
  </si>
  <si>
    <t>Min. Value (Int)</t>
  </si>
  <si>
    <t>Max. Value (Int)</t>
  </si>
  <si>
    <t>Mean Value (Int)</t>
  </si>
  <si>
    <t>Std. Dev.</t>
  </si>
  <si>
    <t>Area (mm2)</t>
  </si>
  <si>
    <t>U1</t>
  </si>
  <si>
    <t>Unknown</t>
  </si>
  <si>
    <t>N/A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</si>
  <si>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</si>
  <si>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</si>
  <si>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</si>
  <si>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</si>
  <si>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</si>
  <si>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</si>
  <si>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</si>
  <si>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</si>
  <si>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</si>
  <si>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</si>
  <si>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</si>
  <si>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</si>
  <si>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</si>
  <si>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</si>
  <si>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</si>
  <si>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</si>
  <si>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</si>
  <si>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</si>
  <si>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</si>
  <si>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</si>
  <si>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</si>
  <si>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</si>
  <si>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</si>
  <si>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</si>
  <si>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</si>
  <si>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</si>
  <si>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</si>
  <si>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</si>
  <si>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</si>
  <si>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</si>
  <si>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</si>
  <si>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</si>
  <si>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</si>
  <si>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</si>
  <si>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</si>
  <si>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</si>
  <si>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</si>
  <si>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</si>
  <si>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</si>
  <si>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</si>
  <si>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U42</t>
  </si>
  <si>
    <t>U43</t>
  </si>
  <si>
    <t>U44</t>
  </si>
  <si>
    <t>U45</t>
  </si>
  <si>
    <t>U46</t>
  </si>
  <si>
    <t>U47</t>
  </si>
  <si>
    <t>U48</t>
  </si>
  <si>
    <t>U49</t>
  </si>
  <si>
    <t>U50</t>
  </si>
  <si>
    <t>U51</t>
  </si>
  <si>
    <t>U52</t>
  </si>
  <si>
    <t>U53</t>
  </si>
  <si>
    <t>U54</t>
  </si>
  <si>
    <t>U55</t>
  </si>
  <si>
    <t>U56</t>
  </si>
  <si>
    <t>U57</t>
  </si>
  <si>
    <t>U58</t>
  </si>
  <si>
    <t>U59</t>
  </si>
  <si>
    <t>U60</t>
  </si>
  <si>
    <t>U61</t>
  </si>
  <si>
    <t>U62</t>
  </si>
  <si>
    <t>U63</t>
  </si>
  <si>
    <t>U64</t>
  </si>
  <si>
    <t>U65</t>
  </si>
  <si>
    <t>U66</t>
  </si>
  <si>
    <t>U67</t>
  </si>
  <si>
    <t>U68</t>
  </si>
  <si>
    <t>U69</t>
  </si>
  <si>
    <t>U70</t>
  </si>
  <si>
    <t>U71</t>
  </si>
  <si>
    <t>U72</t>
  </si>
  <si>
    <t>U73</t>
  </si>
  <si>
    <t>U74</t>
  </si>
  <si>
    <t>U75</t>
  </si>
  <si>
    <t>U76</t>
  </si>
  <si>
    <t>U77</t>
  </si>
  <si>
    <t>U78</t>
  </si>
  <si>
    <t>U79</t>
  </si>
  <si>
    <t>U80</t>
  </si>
  <si>
    <t>U81</t>
  </si>
  <si>
    <t>U82</t>
  </si>
  <si>
    <t>U83</t>
  </si>
  <si>
    <t>U84</t>
  </si>
  <si>
    <t>U85</t>
  </si>
  <si>
    <t>U86</t>
  </si>
  <si>
    <t>U87</t>
  </si>
  <si>
    <t>U88</t>
  </si>
  <si>
    <t>U89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</si>
  <si>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</si>
  <si>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</si>
  <si>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</si>
  <si>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</si>
  <si>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</si>
  <si>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</si>
  <si>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</si>
  <si>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</si>
  <si>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</si>
  <si>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</si>
  <si>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</si>
  <si>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</si>
  <si>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</si>
  <si>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</si>
  <si>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U104</t>
  </si>
  <si>
    <t>U105</t>
  </si>
  <si>
    <t>U106</t>
  </si>
  <si>
    <t>U107</t>
  </si>
  <si>
    <t>U108</t>
  </si>
  <si>
    <t>U109</t>
  </si>
  <si>
    <t>U110</t>
  </si>
  <si>
    <t>U111</t>
  </si>
  <si>
    <t>U112</t>
  </si>
  <si>
    <t>U113</t>
  </si>
  <si>
    <t>U114</t>
  </si>
  <si>
    <t>U115</t>
  </si>
  <si>
    <t>U116</t>
  </si>
  <si>
    <t>U117</t>
  </si>
  <si>
    <t>U118</t>
  </si>
  <si>
    <t>U119</t>
  </si>
  <si>
    <t>U120</t>
  </si>
  <si>
    <t>U121</t>
  </si>
  <si>
    <t>U122</t>
  </si>
  <si>
    <t>U123</t>
  </si>
  <si>
    <t>U124</t>
  </si>
  <si>
    <t>U125</t>
  </si>
  <si>
    <t>U126</t>
  </si>
  <si>
    <t>U127</t>
  </si>
  <si>
    <t>U128</t>
  </si>
  <si>
    <t>U129</t>
  </si>
  <si>
    <t>U130</t>
  </si>
  <si>
    <t>U131</t>
  </si>
  <si>
    <t>U132</t>
  </si>
  <si>
    <t>U133</t>
  </si>
  <si>
    <t>U134</t>
  </si>
  <si>
    <t>U135</t>
  </si>
  <si>
    <t>U136</t>
  </si>
  <si>
    <t>U137</t>
  </si>
  <si>
    <t>U138</t>
  </si>
  <si>
    <t>U139</t>
  </si>
  <si>
    <t>U140</t>
  </si>
  <si>
    <t>U141</t>
  </si>
  <si>
    <t>U142</t>
  </si>
  <si>
    <t>U143</t>
  </si>
  <si>
    <t>U144</t>
  </si>
  <si>
    <t>U145</t>
  </si>
  <si>
    <t>U146</t>
  </si>
  <si>
    <t>U147</t>
  </si>
  <si>
    <t>U148</t>
  </si>
  <si>
    <t>U149</t>
  </si>
  <si>
    <t>U150</t>
  </si>
  <si>
    <t>U151</t>
  </si>
  <si>
    <t>U152</t>
  </si>
  <si>
    <t>U153</t>
  </si>
  <si>
    <t>U154</t>
  </si>
  <si>
    <t>U155</t>
  </si>
  <si>
    <t>U156</t>
  </si>
  <si>
    <t>U157</t>
  </si>
  <si>
    <t>U158</t>
  </si>
  <si>
    <t>U159</t>
  </si>
  <si>
    <t>U160</t>
  </si>
  <si>
    <t>U161</t>
  </si>
  <si>
    <t>U162</t>
  </si>
  <si>
    <t>U163</t>
  </si>
  <si>
    <t>U164</t>
  </si>
  <si>
    <t>U165</t>
  </si>
  <si>
    <t>U166</t>
  </si>
  <si>
    <t>U167</t>
  </si>
  <si>
    <t>U168</t>
  </si>
  <si>
    <t>U169</t>
  </si>
  <si>
    <t>U170</t>
  </si>
  <si>
    <t>U171</t>
  </si>
  <si>
    <t>U172</t>
  </si>
  <si>
    <t>U173</t>
  </si>
  <si>
    <t>U174</t>
  </si>
  <si>
    <t>U175</t>
  </si>
  <si>
    <t>U176</t>
  </si>
  <si>
    <t>U177</t>
  </si>
  <si>
    <t>U178</t>
  </si>
  <si>
    <t>U179</t>
  </si>
  <si>
    <t>U180</t>
  </si>
  <si>
    <t>U181</t>
  </si>
  <si>
    <t>U182</t>
  </si>
  <si>
    <t>U183</t>
  </si>
  <si>
    <t>U184</t>
  </si>
  <si>
    <t>U185</t>
  </si>
  <si>
    <t>U186</t>
  </si>
  <si>
    <t>U187</t>
  </si>
  <si>
    <t>U188</t>
  </si>
  <si>
    <t>U189</t>
  </si>
  <si>
    <t>U190</t>
  </si>
  <si>
    <t>U191</t>
  </si>
  <si>
    <t>U192</t>
  </si>
  <si>
    <t>U193</t>
  </si>
  <si>
    <t>U194</t>
  </si>
  <si>
    <t>U195</t>
  </si>
  <si>
    <t>U196</t>
  </si>
  <si>
    <t>U197</t>
  </si>
  <si>
    <t>U198</t>
  </si>
  <si>
    <t>U199</t>
  </si>
  <si>
    <t>U200</t>
  </si>
  <si>
    <t>U201</t>
  </si>
  <si>
    <t>U202</t>
  </si>
  <si>
    <t>U203</t>
  </si>
  <si>
    <t>U204</t>
  </si>
  <si>
    <t>U205</t>
  </si>
  <si>
    <t>U206</t>
  </si>
  <si>
    <t>U207</t>
  </si>
  <si>
    <t>U208</t>
  </si>
  <si>
    <t>U209</t>
  </si>
  <si>
    <t>U210</t>
  </si>
  <si>
    <t>U211</t>
  </si>
  <si>
    <t>U212</t>
  </si>
  <si>
    <t>U213</t>
  </si>
  <si>
    <t>U214</t>
  </si>
  <si>
    <t>U215</t>
  </si>
  <si>
    <t>U216</t>
  </si>
  <si>
    <t>U217</t>
  </si>
  <si>
    <t>U218</t>
  </si>
  <si>
    <t>U219</t>
  </si>
  <si>
    <t>U220</t>
  </si>
  <si>
    <t>U221</t>
  </si>
  <si>
    <t>U222</t>
  </si>
  <si>
    <t>U223</t>
  </si>
  <si>
    <t>U224</t>
  </si>
  <si>
    <t>U225</t>
  </si>
  <si>
    <t>U226</t>
  </si>
  <si>
    <t>U227</t>
  </si>
  <si>
    <t>U228</t>
  </si>
  <si>
    <t>U229</t>
  </si>
  <si>
    <t>U230</t>
  </si>
  <si>
    <t>U231</t>
  </si>
  <si>
    <t>U232</t>
  </si>
  <si>
    <t>U233</t>
  </si>
  <si>
    <t>U234</t>
  </si>
  <si>
    <t>U235</t>
  </si>
  <si>
    <t>U236</t>
  </si>
  <si>
    <t>U237</t>
  </si>
  <si>
    <t>U238</t>
  </si>
  <si>
    <t>U239</t>
  </si>
  <si>
    <t>U240</t>
  </si>
  <si>
    <t>U241</t>
  </si>
  <si>
    <t>U242</t>
  </si>
  <si>
    <t>U243</t>
  </si>
  <si>
    <t>U244</t>
  </si>
  <si>
    <t>U245</t>
  </si>
  <si>
    <t>U246</t>
  </si>
  <si>
    <t>U247</t>
  </si>
  <si>
    <t>U248</t>
  </si>
  <si>
    <t>U249</t>
  </si>
  <si>
    <t>U250</t>
  </si>
  <si>
    <t>U251</t>
  </si>
  <si>
    <t>U252</t>
  </si>
  <si>
    <t>U253</t>
  </si>
  <si>
    <t>U254</t>
  </si>
  <si>
    <t>U255</t>
  </si>
  <si>
    <t>U256</t>
  </si>
  <si>
    <t>U257</t>
  </si>
  <si>
    <t>U258</t>
  </si>
  <si>
    <t>U259</t>
  </si>
  <si>
    <t>U260</t>
  </si>
  <si>
    <t>U261</t>
  </si>
  <si>
    <t>U262</t>
  </si>
  <si>
    <t>U263</t>
  </si>
  <si>
    <t>U264</t>
  </si>
  <si>
    <t>U265</t>
  </si>
  <si>
    <t>U266</t>
  </si>
  <si>
    <t>U267</t>
  </si>
  <si>
    <t>U268</t>
  </si>
  <si>
    <t>U269</t>
  </si>
  <si>
    <t>U270</t>
  </si>
  <si>
    <t>U271</t>
  </si>
  <si>
    <t>U272</t>
  </si>
  <si>
    <t>U273</t>
  </si>
  <si>
    <t>U274</t>
  </si>
  <si>
    <t>U275</t>
  </si>
  <si>
    <t>U276</t>
  </si>
  <si>
    <t>U277</t>
  </si>
  <si>
    <t>U278</t>
  </si>
  <si>
    <t>U279</t>
  </si>
  <si>
    <t>U280</t>
  </si>
  <si>
    <t>U281</t>
  </si>
  <si>
    <t>U282</t>
  </si>
  <si>
    <t>U283</t>
  </si>
  <si>
    <t>U284</t>
  </si>
  <si>
    <t>U285</t>
  </si>
  <si>
    <t>U286</t>
  </si>
  <si>
    <t>U287</t>
  </si>
  <si>
    <t>U288</t>
  </si>
  <si>
    <t>U289</t>
  </si>
  <si>
    <t>U290</t>
  </si>
  <si>
    <t>U291</t>
  </si>
  <si>
    <t>U292</t>
  </si>
  <si>
    <t>U293</t>
  </si>
  <si>
    <t>U294</t>
  </si>
  <si>
    <t>U295</t>
  </si>
  <si>
    <t>U296</t>
  </si>
  <si>
    <t>U297</t>
  </si>
  <si>
    <t>U298</t>
  </si>
  <si>
    <t>U299</t>
  </si>
  <si>
    <t>U300</t>
  </si>
  <si>
    <t>U301</t>
  </si>
  <si>
    <t>U302</t>
  </si>
  <si>
    <t>U303</t>
  </si>
  <si>
    <t>U304</t>
  </si>
  <si>
    <t>U305</t>
  </si>
  <si>
    <t>U306</t>
  </si>
  <si>
    <t>U307</t>
  </si>
  <si>
    <t>U308</t>
  </si>
  <si>
    <t>U309</t>
  </si>
  <si>
    <t>U310</t>
  </si>
  <si>
    <t>U311</t>
  </si>
  <si>
    <t>U312</t>
  </si>
  <si>
    <t>U313</t>
  </si>
  <si>
    <t>U314</t>
  </si>
  <si>
    <t>U315</t>
  </si>
  <si>
    <t>U316</t>
  </si>
  <si>
    <t>U317</t>
  </si>
  <si>
    <t>U318</t>
  </si>
  <si>
    <t>U319</t>
  </si>
  <si>
    <t>U320</t>
  </si>
  <si>
    <t>U321</t>
  </si>
  <si>
    <t>U322</t>
  </si>
  <si>
    <t>U323</t>
  </si>
  <si>
    <t>U324</t>
  </si>
  <si>
    <t>U325</t>
  </si>
  <si>
    <t>U326</t>
  </si>
  <si>
    <t>U327</t>
  </si>
  <si>
    <t>U328</t>
  </si>
  <si>
    <t>U329</t>
  </si>
  <si>
    <t>U330</t>
  </si>
  <si>
    <t>U331</t>
  </si>
  <si>
    <t>U332</t>
  </si>
  <si>
    <t>U333</t>
  </si>
  <si>
    <t>U334</t>
  </si>
  <si>
    <t>U335</t>
  </si>
  <si>
    <t>U336</t>
  </si>
  <si>
    <t>U337</t>
  </si>
  <si>
    <t>U338</t>
  </si>
  <si>
    <t>U339</t>
  </si>
  <si>
    <t>U340</t>
  </si>
  <si>
    <t>U341</t>
  </si>
  <si>
    <t>U342</t>
  </si>
  <si>
    <t>U343</t>
  </si>
  <si>
    <t>U344</t>
  </si>
  <si>
    <t>U345</t>
  </si>
  <si>
    <t>U346</t>
  </si>
  <si>
    <t>U347</t>
  </si>
  <si>
    <t>U348</t>
  </si>
  <si>
    <t>U349</t>
  </si>
  <si>
    <t>U350</t>
  </si>
  <si>
    <t>U351</t>
  </si>
  <si>
    <t>U352</t>
  </si>
  <si>
    <t>U353</t>
  </si>
  <si>
    <t>U354</t>
  </si>
  <si>
    <t>U355</t>
  </si>
  <si>
    <t>U356</t>
  </si>
  <si>
    <t>U357</t>
  </si>
  <si>
    <t>U358</t>
  </si>
  <si>
    <t>U359</t>
  </si>
  <si>
    <t>U360</t>
  </si>
  <si>
    <t>U361</t>
  </si>
  <si>
    <t>U362</t>
  </si>
  <si>
    <t>U363</t>
  </si>
  <si>
    <t>U364</t>
  </si>
  <si>
    <t>U365</t>
  </si>
  <si>
    <t>U366</t>
  </si>
  <si>
    <t>U367</t>
  </si>
  <si>
    <t>U368</t>
  </si>
  <si>
    <t>U369</t>
  </si>
  <si>
    <t>U370</t>
  </si>
  <si>
    <t>U371</t>
  </si>
  <si>
    <t>U372</t>
  </si>
  <si>
    <t>U373</t>
  </si>
  <si>
    <t>U374</t>
  </si>
  <si>
    <t>U375</t>
  </si>
  <si>
    <t>U376</t>
  </si>
  <si>
    <t>U377</t>
  </si>
  <si>
    <t>U378</t>
  </si>
  <si>
    <t>U379</t>
  </si>
  <si>
    <t>U380</t>
  </si>
  <si>
    <t>U381</t>
  </si>
  <si>
    <t>U382</t>
  </si>
  <si>
    <t>U383</t>
  </si>
  <si>
    <t>U384</t>
  </si>
  <si>
    <t>B1</t>
  </si>
  <si>
    <t>Background</t>
  </si>
  <si>
    <t>Posi</t>
    <phoneticPr fontId="2"/>
  </si>
  <si>
    <t>Nega</t>
    <phoneticPr fontId="2"/>
  </si>
  <si>
    <t>EMA-78</t>
    <phoneticPr fontId="2"/>
  </si>
  <si>
    <t>GCSF</t>
    <phoneticPr fontId="2"/>
  </si>
  <si>
    <t>GM-CSF</t>
    <phoneticPr fontId="2"/>
  </si>
  <si>
    <t>GRO</t>
    <phoneticPr fontId="2"/>
  </si>
  <si>
    <t>I-309</t>
    <phoneticPr fontId="2"/>
  </si>
  <si>
    <t>IL-2</t>
    <phoneticPr fontId="2"/>
  </si>
  <si>
    <t>IL-3</t>
    <phoneticPr fontId="2"/>
  </si>
  <si>
    <t>IL-4</t>
    <phoneticPr fontId="2"/>
  </si>
  <si>
    <t>IL-5</t>
    <phoneticPr fontId="2"/>
  </si>
  <si>
    <t>IL-6</t>
    <phoneticPr fontId="2"/>
  </si>
  <si>
    <t>IL-7</t>
    <phoneticPr fontId="2"/>
  </si>
  <si>
    <t>IL-8</t>
    <phoneticPr fontId="2"/>
  </si>
  <si>
    <t>IL-10</t>
    <phoneticPr fontId="2"/>
  </si>
  <si>
    <t>IL-12</t>
    <phoneticPr fontId="2"/>
  </si>
  <si>
    <t>IL-13</t>
    <phoneticPr fontId="2"/>
  </si>
  <si>
    <t>IL-15</t>
    <phoneticPr fontId="2"/>
  </si>
  <si>
    <t>MCP-1</t>
    <phoneticPr fontId="2"/>
  </si>
  <si>
    <t>MCP-2</t>
    <phoneticPr fontId="2"/>
  </si>
  <si>
    <t>MCP-3</t>
    <phoneticPr fontId="2"/>
  </si>
  <si>
    <t>MCSF</t>
    <phoneticPr fontId="2"/>
  </si>
  <si>
    <t>MDC</t>
    <phoneticPr fontId="2"/>
  </si>
  <si>
    <t>MIG</t>
    <phoneticPr fontId="2"/>
  </si>
  <si>
    <t>MIP-1</t>
    <phoneticPr fontId="2"/>
  </si>
  <si>
    <t>RANTES</t>
    <phoneticPr fontId="2"/>
  </si>
  <si>
    <t>SCF</t>
    <phoneticPr fontId="2"/>
  </si>
  <si>
    <t>SDF-1</t>
    <phoneticPr fontId="2"/>
  </si>
  <si>
    <t>TARC</t>
    <phoneticPr fontId="2"/>
  </si>
  <si>
    <t>EGF</t>
    <phoneticPr fontId="2"/>
  </si>
  <si>
    <t>IGF-1</t>
    <phoneticPr fontId="2"/>
  </si>
  <si>
    <t>Angiogenin</t>
    <phoneticPr fontId="2"/>
  </si>
  <si>
    <t>Oncostatin M</t>
    <phoneticPr fontId="2"/>
  </si>
  <si>
    <t>Thrombopoietin</t>
    <phoneticPr fontId="2"/>
  </si>
  <si>
    <t>VEGF</t>
    <phoneticPr fontId="2"/>
  </si>
  <si>
    <t>PDGF BB</t>
    <phoneticPr fontId="2"/>
  </si>
  <si>
    <t>Leptin</t>
    <phoneticPr fontId="2"/>
  </si>
  <si>
    <t>GRO-α</t>
    <phoneticPr fontId="2"/>
  </si>
  <si>
    <t>IL-1α</t>
    <phoneticPr fontId="2"/>
  </si>
  <si>
    <t>IL-1β</t>
    <phoneticPr fontId="2"/>
  </si>
  <si>
    <t>IFNγ</t>
    <phoneticPr fontId="2"/>
  </si>
  <si>
    <t>TGFβ1</t>
    <phoneticPr fontId="2"/>
  </si>
  <si>
    <t>TNFα</t>
    <phoneticPr fontId="2"/>
  </si>
  <si>
    <t>TNFβ</t>
    <phoneticPr fontId="2"/>
  </si>
  <si>
    <t>siC</t>
    <phoneticPr fontId="2"/>
  </si>
  <si>
    <t>siC+APN</t>
    <phoneticPr fontId="2"/>
  </si>
  <si>
    <t>siAlix</t>
    <phoneticPr fontId="2"/>
  </si>
  <si>
    <t>siAlix+APN</t>
    <phoneticPr fontId="2"/>
  </si>
  <si>
    <t>Ave</t>
    <phoneticPr fontId="2"/>
  </si>
  <si>
    <t>Ave-Nega</t>
    <phoneticPr fontId="2"/>
  </si>
  <si>
    <t>Volume-Nega</t>
    <phoneticPr fontId="2"/>
  </si>
  <si>
    <r>
      <rPr>
        <sz val="10"/>
        <color theme="1"/>
        <rFont val="ＭＳ Ｐゴシック"/>
        <family val="3"/>
        <charset val="128"/>
      </rPr>
      <t>負の値を</t>
    </r>
    <r>
      <rPr>
        <sz val="10"/>
        <color theme="1"/>
        <rFont val="Arial"/>
        <family val="2"/>
      </rPr>
      <t>0</t>
    </r>
    <r>
      <rPr>
        <sz val="10"/>
        <color theme="1"/>
        <rFont val="ＭＳ Ｐゴシック"/>
        <family val="3"/>
        <charset val="128"/>
      </rPr>
      <t>にする</t>
    </r>
    <rPh sb="0" eb="1">
      <t>フ</t>
    </rPh>
    <rPh sb="2" eb="3">
      <t>アタイ</t>
    </rPh>
    <phoneticPr fontId="2"/>
  </si>
  <si>
    <t>1/100</t>
    <phoneticPr fontId="2"/>
  </si>
  <si>
    <t>human cytokine antibody array-membrane (ab133997)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</si>
  <si>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</si>
  <si>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</si>
  <si>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</si>
  <si>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</si>
  <si>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</si>
  <si>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</si>
  <si>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</si>
  <si>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</si>
  <si>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</si>
  <si>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</si>
  <si>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</si>
  <si>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</si>
  <si>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MCP-1</t>
    <phoneticPr fontId="2"/>
  </si>
  <si>
    <t>MCP-2</t>
    <phoneticPr fontId="2"/>
  </si>
  <si>
    <t>MCP-3</t>
    <phoneticPr fontId="2"/>
  </si>
  <si>
    <t>MCSF</t>
    <phoneticPr fontId="2"/>
  </si>
  <si>
    <t>MDC</t>
    <phoneticPr fontId="2"/>
  </si>
  <si>
    <t>MIG</t>
    <phoneticPr fontId="2"/>
  </si>
  <si>
    <t>MIP-1</t>
    <phoneticPr fontId="2"/>
  </si>
  <si>
    <t>RANTES</t>
    <phoneticPr fontId="2"/>
  </si>
  <si>
    <t>SCF</t>
    <phoneticPr fontId="2"/>
  </si>
  <si>
    <t>SDF-1</t>
    <phoneticPr fontId="2"/>
  </si>
  <si>
    <t>TARC</t>
    <phoneticPr fontId="2"/>
  </si>
  <si>
    <t>TGFβ1</t>
    <phoneticPr fontId="2"/>
  </si>
  <si>
    <t>fold change vs siC</t>
    <phoneticPr fontId="2"/>
  </si>
  <si>
    <r>
      <t>1500</t>
    </r>
    <r>
      <rPr>
        <sz val="10"/>
        <color theme="1"/>
        <rFont val="ＭＳ Ｐゴシック"/>
        <family val="3"/>
        <charset val="128"/>
      </rPr>
      <t>以下の値を</t>
    </r>
    <r>
      <rPr>
        <sz val="10"/>
        <color theme="1"/>
        <rFont val="Arial"/>
        <family val="2"/>
      </rPr>
      <t>0</t>
    </r>
    <r>
      <rPr>
        <sz val="10"/>
        <color theme="1"/>
        <rFont val="ＭＳ Ｐゴシック"/>
        <family val="3"/>
        <charset val="128"/>
      </rPr>
      <t>にする</t>
    </r>
    <rPh sb="4" eb="6">
      <t>イカ</t>
    </rPh>
    <rPh sb="7" eb="8">
      <t>アタイ</t>
    </rPh>
    <phoneticPr fontId="2"/>
  </si>
  <si>
    <t>Analysis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</si>
</sst>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4" fontId="1" fillId="0" borderId="0" xfId="0" applyNumberFormat="1" applyFont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5" borderId="0" xfId="0" applyFont="1" applyFill="1">
      <alignment vertical="center"/>
    </xf>
    <xf numFmtId="3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3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6" borderId="10" xfId="0" applyFont="1" applyFill="1" applyBorder="1">
      <alignment vertical="center"/>
    </xf>
    <xf numFmtId="0" fontId="1" fillId="6" borderId="11" xfId="0" applyFont="1" applyFill="1" applyBorder="1">
      <alignment vertical="center"/>
    </xf>
    <xf numFmtId="0" fontId="1" fillId="6" borderId="12" xfId="0" applyFont="1" applyFill="1" applyBorder="1">
      <alignment vertical="center"/>
    </xf>
    <xf numFmtId="0" fontId="1" fillId="6" borderId="13" xfId="0" applyFont="1" applyFill="1" applyBorder="1">
      <alignment vertical="center"/>
    </xf>
    <xf numFmtId="0" fontId="1" fillId="6" borderId="4" xfId="0" applyFont="1" applyFill="1" applyBorder="1">
      <alignment vertical="center"/>
    </xf>
    <xf numFmtId="2" fontId="1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6877222392222E-2"/>
          <c:y val="3.3516332969722E-2"/>
          <c:w val="0.8996979804543902"/>
          <c:h val="0.66496286038539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Result!$P$101</c:f>
              <c:strCache>
                <c:ptCount val="1"/>
                <c:pt idx="0">
                  <c:v>siC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Result!$P$104:$P$145</c:f>
              <c:numCache>
                <c:formatCode>0.0</c:formatCode>
                <c:ptCount val="42"/>
                <c:pt idx="0">
                  <c:v>107.25749999999999</c:v>
                </c:pt>
                <c:pt idx="1">
                  <c:v>7.6109999999999998</c:v>
                </c:pt>
                <c:pt idx="2">
                  <c:v>5.0359999999999996</c:v>
                </c:pt>
                <c:pt idx="3">
                  <c:v>32.972499999999997</c:v>
                </c:pt>
                <c:pt idx="4">
                  <c:v>18.052</c:v>
                </c:pt>
                <c:pt idx="5">
                  <c:v>0</c:v>
                </c:pt>
                <c:pt idx="6">
                  <c:v>0</c:v>
                </c:pt>
                <c:pt idx="7">
                  <c:v>1.492</c:v>
                </c:pt>
                <c:pt idx="8">
                  <c:v>11.105499999999999</c:v>
                </c:pt>
                <c:pt idx="9">
                  <c:v>11.689</c:v>
                </c:pt>
                <c:pt idx="10">
                  <c:v>8.5329999999999995</c:v>
                </c:pt>
                <c:pt idx="11">
                  <c:v>11.563499999999999</c:v>
                </c:pt>
                <c:pt idx="12">
                  <c:v>78.099000000000004</c:v>
                </c:pt>
                <c:pt idx="13">
                  <c:v>10.5585</c:v>
                </c:pt>
                <c:pt idx="14">
                  <c:v>49.774000000000001</c:v>
                </c:pt>
                <c:pt idx="15">
                  <c:v>4.4009999999999998</c:v>
                </c:pt>
                <c:pt idx="16">
                  <c:v>5.8654999999999999</c:v>
                </c:pt>
                <c:pt idx="17">
                  <c:v>0</c:v>
                </c:pt>
                <c:pt idx="18">
                  <c:v>2.9565000000000001</c:v>
                </c:pt>
                <c:pt idx="19">
                  <c:v>0</c:v>
                </c:pt>
                <c:pt idx="20">
                  <c:v>284.70150000000001</c:v>
                </c:pt>
                <c:pt idx="21">
                  <c:v>22.22</c:v>
                </c:pt>
                <c:pt idx="22">
                  <c:v>20.658000000000001</c:v>
                </c:pt>
                <c:pt idx="23">
                  <c:v>23.957999999999998</c:v>
                </c:pt>
                <c:pt idx="24">
                  <c:v>12.935499999999999</c:v>
                </c:pt>
                <c:pt idx="25">
                  <c:v>10.144</c:v>
                </c:pt>
                <c:pt idx="26">
                  <c:v>3.266</c:v>
                </c:pt>
                <c:pt idx="27">
                  <c:v>9.1449999999999996</c:v>
                </c:pt>
                <c:pt idx="28">
                  <c:v>5.5730000000000004</c:v>
                </c:pt>
                <c:pt idx="29">
                  <c:v>5.8639999999999999</c:v>
                </c:pt>
                <c:pt idx="30">
                  <c:v>6.2164999999999999</c:v>
                </c:pt>
                <c:pt idx="31">
                  <c:v>0</c:v>
                </c:pt>
                <c:pt idx="32">
                  <c:v>17.082000000000001</c:v>
                </c:pt>
                <c:pt idx="33">
                  <c:v>35.863500000000002</c:v>
                </c:pt>
                <c:pt idx="34">
                  <c:v>632.84349999999995</c:v>
                </c:pt>
                <c:pt idx="35">
                  <c:v>74.866</c:v>
                </c:pt>
                <c:pt idx="36">
                  <c:v>102.2105</c:v>
                </c:pt>
                <c:pt idx="37">
                  <c:v>18.205500000000001</c:v>
                </c:pt>
                <c:pt idx="38">
                  <c:v>5.3369999999999997</c:v>
                </c:pt>
                <c:pt idx="39">
                  <c:v>16.635000000000002</c:v>
                </c:pt>
                <c:pt idx="40">
                  <c:v>6.5679999999999996</c:v>
                </c:pt>
                <c:pt idx="41">
                  <c:v>2.851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03-4C10-9F9B-244BEA6FCDCC}"/>
            </c:ext>
          </c:extLst>
        </c:ser>
        <c:ser>
          <c:idx val="1"/>
          <c:order val="1"/>
          <c:tx>
            <c:strRef>
              <c:f>Result!$Q$101</c:f>
              <c:strCache>
                <c:ptCount val="1"/>
                <c:pt idx="0">
                  <c:v>siC+APN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Result!$O$104:$O$145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Result!$Q$104:$Q$145</c:f>
              <c:numCache>
                <c:formatCode>0.0</c:formatCode>
                <c:ptCount val="42"/>
                <c:pt idx="0">
                  <c:v>72.387500000000003</c:v>
                </c:pt>
                <c:pt idx="1">
                  <c:v>1.5075000000000001</c:v>
                </c:pt>
                <c:pt idx="2">
                  <c:v>1.9924999999999999</c:v>
                </c:pt>
                <c:pt idx="3">
                  <c:v>25.138999999999999</c:v>
                </c:pt>
                <c:pt idx="4">
                  <c:v>13.573</c:v>
                </c:pt>
                <c:pt idx="5">
                  <c:v>0</c:v>
                </c:pt>
                <c:pt idx="6">
                  <c:v>0</c:v>
                </c:pt>
                <c:pt idx="7">
                  <c:v>1.3380000000000001</c:v>
                </c:pt>
                <c:pt idx="8">
                  <c:v>9.0879999999999992</c:v>
                </c:pt>
                <c:pt idx="9">
                  <c:v>10.545999999999999</c:v>
                </c:pt>
                <c:pt idx="10">
                  <c:v>5.6695000000000002</c:v>
                </c:pt>
                <c:pt idx="11">
                  <c:v>7.7249999999999996</c:v>
                </c:pt>
                <c:pt idx="12">
                  <c:v>55.515999999999998</c:v>
                </c:pt>
                <c:pt idx="13">
                  <c:v>5.0129999999999999</c:v>
                </c:pt>
                <c:pt idx="14">
                  <c:v>39.287999999999997</c:v>
                </c:pt>
                <c:pt idx="15">
                  <c:v>2.661</c:v>
                </c:pt>
                <c:pt idx="16">
                  <c:v>5.1574999999999998</c:v>
                </c:pt>
                <c:pt idx="17">
                  <c:v>0</c:v>
                </c:pt>
                <c:pt idx="18">
                  <c:v>2.7275</c:v>
                </c:pt>
                <c:pt idx="19">
                  <c:v>0</c:v>
                </c:pt>
                <c:pt idx="20">
                  <c:v>298.01400000000001</c:v>
                </c:pt>
                <c:pt idx="21">
                  <c:v>25.732500000000002</c:v>
                </c:pt>
                <c:pt idx="22">
                  <c:v>23.528500000000001</c:v>
                </c:pt>
                <c:pt idx="23">
                  <c:v>23.7575</c:v>
                </c:pt>
                <c:pt idx="24">
                  <c:v>10.8665</c:v>
                </c:pt>
                <c:pt idx="25">
                  <c:v>7.665</c:v>
                </c:pt>
                <c:pt idx="26">
                  <c:v>2.0914999999999999</c:v>
                </c:pt>
                <c:pt idx="27">
                  <c:v>8.1300000000000008</c:v>
                </c:pt>
                <c:pt idx="28">
                  <c:v>5.8644999999999996</c:v>
                </c:pt>
                <c:pt idx="29">
                  <c:v>7.2565</c:v>
                </c:pt>
                <c:pt idx="30">
                  <c:v>7.4509999999999996</c:v>
                </c:pt>
                <c:pt idx="31">
                  <c:v>0</c:v>
                </c:pt>
                <c:pt idx="32">
                  <c:v>21.146999999999998</c:v>
                </c:pt>
                <c:pt idx="33">
                  <c:v>49.758000000000003</c:v>
                </c:pt>
                <c:pt idx="34">
                  <c:v>635.59299999999996</c:v>
                </c:pt>
                <c:pt idx="35">
                  <c:v>81.631</c:v>
                </c:pt>
                <c:pt idx="36">
                  <c:v>98.451499999999996</c:v>
                </c:pt>
                <c:pt idx="37">
                  <c:v>22.493500000000001</c:v>
                </c:pt>
                <c:pt idx="38">
                  <c:v>5.7430000000000003</c:v>
                </c:pt>
                <c:pt idx="39">
                  <c:v>17.562999999999999</c:v>
                </c:pt>
                <c:pt idx="40">
                  <c:v>7.7640000000000002</c:v>
                </c:pt>
                <c:pt idx="41">
                  <c:v>3.3224999999999998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03-4C10-9F9B-244BEA6FCDCC}"/>
            </c:ext>
          </c:extLst>
        </c:ser>
        <c:ser>
          <c:idx val="2"/>
          <c:order val="2"/>
          <c:tx>
            <c:strRef>
              <c:f>Result!$R$101</c:f>
              <c:strCache>
                <c:ptCount val="1"/>
                <c:pt idx="0">
                  <c:v>siAlix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Result!$R$104:$R$145</c:f>
              <c:numCache>
                <c:formatCode>0.0</c:formatCode>
                <c:ptCount val="42"/>
                <c:pt idx="0">
                  <c:v>103.1365</c:v>
                </c:pt>
                <c:pt idx="1">
                  <c:v>4.8944999999999999</c:v>
                </c:pt>
                <c:pt idx="2">
                  <c:v>3.2865000000000002</c:v>
                </c:pt>
                <c:pt idx="3">
                  <c:v>29.0625</c:v>
                </c:pt>
                <c:pt idx="4">
                  <c:v>14.9275</c:v>
                </c:pt>
                <c:pt idx="5">
                  <c:v>0</c:v>
                </c:pt>
                <c:pt idx="6">
                  <c:v>0</c:v>
                </c:pt>
                <c:pt idx="7">
                  <c:v>0.28449999999999998</c:v>
                </c:pt>
                <c:pt idx="8">
                  <c:v>10.324999999999999</c:v>
                </c:pt>
                <c:pt idx="9">
                  <c:v>11.9855</c:v>
                </c:pt>
                <c:pt idx="10">
                  <c:v>7.0854999999999997</c:v>
                </c:pt>
                <c:pt idx="11">
                  <c:v>9.2524999999999995</c:v>
                </c:pt>
                <c:pt idx="12">
                  <c:v>75.742000000000004</c:v>
                </c:pt>
                <c:pt idx="13">
                  <c:v>7.1589999999999998</c:v>
                </c:pt>
                <c:pt idx="14">
                  <c:v>48.737000000000002</c:v>
                </c:pt>
                <c:pt idx="15">
                  <c:v>3.1960000000000002</c:v>
                </c:pt>
                <c:pt idx="16">
                  <c:v>5.4234999999999998</c:v>
                </c:pt>
                <c:pt idx="17">
                  <c:v>0</c:v>
                </c:pt>
                <c:pt idx="18">
                  <c:v>2.3414999999999999</c:v>
                </c:pt>
                <c:pt idx="19">
                  <c:v>0</c:v>
                </c:pt>
                <c:pt idx="20">
                  <c:v>340.94549999999998</c:v>
                </c:pt>
                <c:pt idx="21">
                  <c:v>22.0245</c:v>
                </c:pt>
                <c:pt idx="22">
                  <c:v>22.042000000000002</c:v>
                </c:pt>
                <c:pt idx="23">
                  <c:v>24.1355</c:v>
                </c:pt>
                <c:pt idx="24">
                  <c:v>10.5815</c:v>
                </c:pt>
                <c:pt idx="25">
                  <c:v>8.3234999999999992</c:v>
                </c:pt>
                <c:pt idx="26">
                  <c:v>2.7170000000000001</c:v>
                </c:pt>
                <c:pt idx="27">
                  <c:v>9.6214999999999993</c:v>
                </c:pt>
                <c:pt idx="28">
                  <c:v>6.7969999999999997</c:v>
                </c:pt>
                <c:pt idx="29">
                  <c:v>8.2420000000000009</c:v>
                </c:pt>
                <c:pt idx="30">
                  <c:v>7.8525</c:v>
                </c:pt>
                <c:pt idx="31">
                  <c:v>0.11</c:v>
                </c:pt>
                <c:pt idx="32">
                  <c:v>15.2295</c:v>
                </c:pt>
                <c:pt idx="33">
                  <c:v>39.286999999999999</c:v>
                </c:pt>
                <c:pt idx="34">
                  <c:v>757.45349999999996</c:v>
                </c:pt>
                <c:pt idx="35">
                  <c:v>82.623999999999995</c:v>
                </c:pt>
                <c:pt idx="36">
                  <c:v>112.176</c:v>
                </c:pt>
                <c:pt idx="37">
                  <c:v>22.356000000000002</c:v>
                </c:pt>
                <c:pt idx="38">
                  <c:v>6.7249999999999996</c:v>
                </c:pt>
                <c:pt idx="39">
                  <c:v>19.7775</c:v>
                </c:pt>
                <c:pt idx="40">
                  <c:v>9.3495000000000008</c:v>
                </c:pt>
                <c:pt idx="41">
                  <c:v>4.2184999999999997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03-4C10-9F9B-244BEA6FCDCC}"/>
            </c:ext>
          </c:extLst>
        </c:ser>
        <c:ser>
          <c:idx val="3"/>
          <c:order val="3"/>
          <c:tx>
            <c:strRef>
              <c:f>Result!$S$101</c:f>
              <c:strCache>
                <c:ptCount val="1"/>
                <c:pt idx="0">
                  <c:v>siAlix+APN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Result!$O$104:$O$145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Result!$S$104:$S$145</c:f>
              <c:numCache>
                <c:formatCode>0.0</c:formatCode>
                <c:ptCount val="42"/>
                <c:pt idx="0">
                  <c:v>90.596000000000004</c:v>
                </c:pt>
                <c:pt idx="1">
                  <c:v>4.2595000000000001</c:v>
                </c:pt>
                <c:pt idx="2">
                  <c:v>3.0194999999999999</c:v>
                </c:pt>
                <c:pt idx="3">
                  <c:v>27.362500000000001</c:v>
                </c:pt>
                <c:pt idx="4">
                  <c:v>15.7575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6.7655000000000003</c:v>
                </c:pt>
                <c:pt idx="9">
                  <c:v>8.0679999999999996</c:v>
                </c:pt>
                <c:pt idx="10">
                  <c:v>4.2054999999999998</c:v>
                </c:pt>
                <c:pt idx="11">
                  <c:v>5.8975</c:v>
                </c:pt>
                <c:pt idx="12">
                  <c:v>57.551000000000002</c:v>
                </c:pt>
                <c:pt idx="13">
                  <c:v>3.9704999999999999</c:v>
                </c:pt>
                <c:pt idx="14">
                  <c:v>43.558500000000002</c:v>
                </c:pt>
                <c:pt idx="15">
                  <c:v>1.0285</c:v>
                </c:pt>
                <c:pt idx="16">
                  <c:v>3.4824999999999999</c:v>
                </c:pt>
                <c:pt idx="17">
                  <c:v>0</c:v>
                </c:pt>
                <c:pt idx="18">
                  <c:v>0.71899999999999997</c:v>
                </c:pt>
                <c:pt idx="19">
                  <c:v>0</c:v>
                </c:pt>
                <c:pt idx="20">
                  <c:v>328.41750000000002</c:v>
                </c:pt>
                <c:pt idx="21">
                  <c:v>21.929500000000001</c:v>
                </c:pt>
                <c:pt idx="22">
                  <c:v>16.325500000000002</c:v>
                </c:pt>
                <c:pt idx="23">
                  <c:v>20.377500000000001</c:v>
                </c:pt>
                <c:pt idx="24">
                  <c:v>7.3479999999999999</c:v>
                </c:pt>
                <c:pt idx="25">
                  <c:v>5.6840000000000002</c:v>
                </c:pt>
                <c:pt idx="26">
                  <c:v>1.6625000000000001</c:v>
                </c:pt>
                <c:pt idx="27">
                  <c:v>6.7074999999999996</c:v>
                </c:pt>
                <c:pt idx="28">
                  <c:v>3.7029999999999998</c:v>
                </c:pt>
                <c:pt idx="29">
                  <c:v>5.4275000000000002</c:v>
                </c:pt>
                <c:pt idx="30">
                  <c:v>6.1435000000000004</c:v>
                </c:pt>
                <c:pt idx="31">
                  <c:v>0</c:v>
                </c:pt>
                <c:pt idx="32">
                  <c:v>14.965999999999999</c:v>
                </c:pt>
                <c:pt idx="33">
                  <c:v>37.159500000000001</c:v>
                </c:pt>
                <c:pt idx="34">
                  <c:v>648.62850000000003</c:v>
                </c:pt>
                <c:pt idx="35">
                  <c:v>77.217500000000001</c:v>
                </c:pt>
                <c:pt idx="36">
                  <c:v>92.778499999999994</c:v>
                </c:pt>
                <c:pt idx="37">
                  <c:v>18.835999999999999</c:v>
                </c:pt>
                <c:pt idx="38">
                  <c:v>4.6715</c:v>
                </c:pt>
                <c:pt idx="39">
                  <c:v>15.859500000000001</c:v>
                </c:pt>
                <c:pt idx="40">
                  <c:v>8.2219999999999995</c:v>
                </c:pt>
                <c:pt idx="41">
                  <c:v>3.6924999999999999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03-4C10-9F9B-244BEA6FC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0901968"/>
        <c:axId val="320906456"/>
      </c:barChart>
      <c:catAx>
        <c:axId val="3209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906456"/>
        <c:crosses val="autoZero"/>
        <c:auto val="1"/>
        <c:lblAlgn val="ctr"/>
        <c:lblOffset val="100"/>
        <c:noMultiLvlLbl val="0"/>
      </c:catAx>
      <c:valAx>
        <c:axId val="32090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amount (×1000)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90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4397098935608"/>
          <c:y val="7.1097556607558898E-2"/>
          <c:w val="0.52030825272357273"/>
          <c:h val="7.3520236010450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6877222392222E-2"/>
          <c:y val="3.3516332969722E-2"/>
          <c:w val="0.8996979804543902"/>
          <c:h val="0.66496286038539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Result!$P$101</c:f>
              <c:strCache>
                <c:ptCount val="1"/>
                <c:pt idx="0">
                  <c:v>siC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Result!$P$104:$P$145</c:f>
              <c:numCache>
                <c:formatCode>0.0</c:formatCode>
                <c:ptCount val="42"/>
                <c:pt idx="0">
                  <c:v>107.25749999999999</c:v>
                </c:pt>
                <c:pt idx="1">
                  <c:v>7.6109999999999998</c:v>
                </c:pt>
                <c:pt idx="2">
                  <c:v>5.0359999999999996</c:v>
                </c:pt>
                <c:pt idx="3">
                  <c:v>32.972499999999997</c:v>
                </c:pt>
                <c:pt idx="4">
                  <c:v>18.052</c:v>
                </c:pt>
                <c:pt idx="5">
                  <c:v>0</c:v>
                </c:pt>
                <c:pt idx="6">
                  <c:v>0</c:v>
                </c:pt>
                <c:pt idx="7">
                  <c:v>1.492</c:v>
                </c:pt>
                <c:pt idx="8">
                  <c:v>11.105499999999999</c:v>
                </c:pt>
                <c:pt idx="9">
                  <c:v>11.689</c:v>
                </c:pt>
                <c:pt idx="10">
                  <c:v>8.5329999999999995</c:v>
                </c:pt>
                <c:pt idx="11">
                  <c:v>11.563499999999999</c:v>
                </c:pt>
                <c:pt idx="12">
                  <c:v>78.099000000000004</c:v>
                </c:pt>
                <c:pt idx="13">
                  <c:v>10.5585</c:v>
                </c:pt>
                <c:pt idx="14">
                  <c:v>49.774000000000001</c:v>
                </c:pt>
                <c:pt idx="15">
                  <c:v>4.4009999999999998</c:v>
                </c:pt>
                <c:pt idx="16">
                  <c:v>5.8654999999999999</c:v>
                </c:pt>
                <c:pt idx="17">
                  <c:v>0</c:v>
                </c:pt>
                <c:pt idx="18">
                  <c:v>2.9565000000000001</c:v>
                </c:pt>
                <c:pt idx="19">
                  <c:v>0</c:v>
                </c:pt>
                <c:pt idx="20">
                  <c:v>284.70150000000001</c:v>
                </c:pt>
                <c:pt idx="21">
                  <c:v>22.22</c:v>
                </c:pt>
                <c:pt idx="22">
                  <c:v>20.658000000000001</c:v>
                </c:pt>
                <c:pt idx="23">
                  <c:v>23.957999999999998</c:v>
                </c:pt>
                <c:pt idx="24">
                  <c:v>12.935499999999999</c:v>
                </c:pt>
                <c:pt idx="25">
                  <c:v>10.144</c:v>
                </c:pt>
                <c:pt idx="26">
                  <c:v>3.266</c:v>
                </c:pt>
                <c:pt idx="27">
                  <c:v>9.1449999999999996</c:v>
                </c:pt>
                <c:pt idx="28">
                  <c:v>5.5730000000000004</c:v>
                </c:pt>
                <c:pt idx="29">
                  <c:v>5.8639999999999999</c:v>
                </c:pt>
                <c:pt idx="30">
                  <c:v>6.2164999999999999</c:v>
                </c:pt>
                <c:pt idx="31">
                  <c:v>0</c:v>
                </c:pt>
                <c:pt idx="32">
                  <c:v>17.082000000000001</c:v>
                </c:pt>
                <c:pt idx="33">
                  <c:v>35.863500000000002</c:v>
                </c:pt>
                <c:pt idx="34">
                  <c:v>632.84349999999995</c:v>
                </c:pt>
                <c:pt idx="35">
                  <c:v>74.866</c:v>
                </c:pt>
                <c:pt idx="36">
                  <c:v>102.2105</c:v>
                </c:pt>
                <c:pt idx="37">
                  <c:v>18.205500000000001</c:v>
                </c:pt>
                <c:pt idx="38">
                  <c:v>5.3369999999999997</c:v>
                </c:pt>
                <c:pt idx="39">
                  <c:v>16.635000000000002</c:v>
                </c:pt>
                <c:pt idx="40">
                  <c:v>6.5679999999999996</c:v>
                </c:pt>
                <c:pt idx="41">
                  <c:v>2.851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32-46EE-92B0-047CD7E715F5}"/>
            </c:ext>
          </c:extLst>
        </c:ser>
        <c:ser>
          <c:idx val="1"/>
          <c:order val="1"/>
          <c:tx>
            <c:strRef>
              <c:f>Result!$Q$101</c:f>
              <c:strCache>
                <c:ptCount val="1"/>
                <c:pt idx="0">
                  <c:v>siC+APN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Result!$O$104:$O$145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Result!$Q$104:$Q$145</c:f>
              <c:numCache>
                <c:formatCode>0.0</c:formatCode>
                <c:ptCount val="42"/>
                <c:pt idx="0">
                  <c:v>72.387500000000003</c:v>
                </c:pt>
                <c:pt idx="1">
                  <c:v>1.5075000000000001</c:v>
                </c:pt>
                <c:pt idx="2">
                  <c:v>1.9924999999999999</c:v>
                </c:pt>
                <c:pt idx="3">
                  <c:v>25.138999999999999</c:v>
                </c:pt>
                <c:pt idx="4">
                  <c:v>13.573</c:v>
                </c:pt>
                <c:pt idx="5">
                  <c:v>0</c:v>
                </c:pt>
                <c:pt idx="6">
                  <c:v>0</c:v>
                </c:pt>
                <c:pt idx="7">
                  <c:v>1.3380000000000001</c:v>
                </c:pt>
                <c:pt idx="8">
                  <c:v>9.0879999999999992</c:v>
                </c:pt>
                <c:pt idx="9">
                  <c:v>10.545999999999999</c:v>
                </c:pt>
                <c:pt idx="10">
                  <c:v>5.6695000000000002</c:v>
                </c:pt>
                <c:pt idx="11">
                  <c:v>7.7249999999999996</c:v>
                </c:pt>
                <c:pt idx="12">
                  <c:v>55.515999999999998</c:v>
                </c:pt>
                <c:pt idx="13">
                  <c:v>5.0129999999999999</c:v>
                </c:pt>
                <c:pt idx="14">
                  <c:v>39.287999999999997</c:v>
                </c:pt>
                <c:pt idx="15">
                  <c:v>2.661</c:v>
                </c:pt>
                <c:pt idx="16">
                  <c:v>5.1574999999999998</c:v>
                </c:pt>
                <c:pt idx="17">
                  <c:v>0</c:v>
                </c:pt>
                <c:pt idx="18">
                  <c:v>2.7275</c:v>
                </c:pt>
                <c:pt idx="19">
                  <c:v>0</c:v>
                </c:pt>
                <c:pt idx="20">
                  <c:v>298.01400000000001</c:v>
                </c:pt>
                <c:pt idx="21">
                  <c:v>25.732500000000002</c:v>
                </c:pt>
                <c:pt idx="22">
                  <c:v>23.528500000000001</c:v>
                </c:pt>
                <c:pt idx="23">
                  <c:v>23.7575</c:v>
                </c:pt>
                <c:pt idx="24">
                  <c:v>10.8665</c:v>
                </c:pt>
                <c:pt idx="25">
                  <c:v>7.665</c:v>
                </c:pt>
                <c:pt idx="26">
                  <c:v>2.0914999999999999</c:v>
                </c:pt>
                <c:pt idx="27">
                  <c:v>8.1300000000000008</c:v>
                </c:pt>
                <c:pt idx="28">
                  <c:v>5.8644999999999996</c:v>
                </c:pt>
                <c:pt idx="29">
                  <c:v>7.2565</c:v>
                </c:pt>
                <c:pt idx="30">
                  <c:v>7.4509999999999996</c:v>
                </c:pt>
                <c:pt idx="31">
                  <c:v>0</c:v>
                </c:pt>
                <c:pt idx="32">
                  <c:v>21.146999999999998</c:v>
                </c:pt>
                <c:pt idx="33">
                  <c:v>49.758000000000003</c:v>
                </c:pt>
                <c:pt idx="34">
                  <c:v>635.59299999999996</c:v>
                </c:pt>
                <c:pt idx="35">
                  <c:v>81.631</c:v>
                </c:pt>
                <c:pt idx="36">
                  <c:v>98.451499999999996</c:v>
                </c:pt>
                <c:pt idx="37">
                  <c:v>22.493500000000001</c:v>
                </c:pt>
                <c:pt idx="38">
                  <c:v>5.7430000000000003</c:v>
                </c:pt>
                <c:pt idx="39">
                  <c:v>17.562999999999999</c:v>
                </c:pt>
                <c:pt idx="40">
                  <c:v>7.7640000000000002</c:v>
                </c:pt>
                <c:pt idx="41">
                  <c:v>3.3224999999999998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32-46EE-92B0-047CD7E71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9092208"/>
        <c:axId val="319088680"/>
      </c:barChart>
      <c:catAx>
        <c:axId val="31909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19088680"/>
        <c:crosses val="autoZero"/>
        <c:auto val="1"/>
        <c:lblAlgn val="ctr"/>
        <c:lblOffset val="100"/>
        <c:noMultiLvlLbl val="0"/>
      </c:catAx>
      <c:valAx>
        <c:axId val="31908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amount (×1000)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1909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4397098935608"/>
          <c:y val="7.1097556607558898E-2"/>
          <c:w val="0.52030825272357273"/>
          <c:h val="7.3520236010450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6877222392222E-2"/>
          <c:y val="3.3516332969722E-2"/>
          <c:w val="0.8996979804543902"/>
          <c:h val="0.66496286038539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Result!$P$101</c:f>
              <c:strCache>
                <c:ptCount val="1"/>
                <c:pt idx="0">
                  <c:v>siC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Result!$P$104:$P$145</c:f>
              <c:numCache>
                <c:formatCode>0.0</c:formatCode>
                <c:ptCount val="42"/>
                <c:pt idx="0">
                  <c:v>107.25749999999999</c:v>
                </c:pt>
                <c:pt idx="1">
                  <c:v>7.6109999999999998</c:v>
                </c:pt>
                <c:pt idx="2">
                  <c:v>5.0359999999999996</c:v>
                </c:pt>
                <c:pt idx="3">
                  <c:v>32.972499999999997</c:v>
                </c:pt>
                <c:pt idx="4">
                  <c:v>18.052</c:v>
                </c:pt>
                <c:pt idx="5">
                  <c:v>0</c:v>
                </c:pt>
                <c:pt idx="6">
                  <c:v>0</c:v>
                </c:pt>
                <c:pt idx="7">
                  <c:v>1.492</c:v>
                </c:pt>
                <c:pt idx="8">
                  <c:v>11.105499999999999</c:v>
                </c:pt>
                <c:pt idx="9">
                  <c:v>11.689</c:v>
                </c:pt>
                <c:pt idx="10">
                  <c:v>8.5329999999999995</c:v>
                </c:pt>
                <c:pt idx="11">
                  <c:v>11.563499999999999</c:v>
                </c:pt>
                <c:pt idx="12">
                  <c:v>78.099000000000004</c:v>
                </c:pt>
                <c:pt idx="13">
                  <c:v>10.5585</c:v>
                </c:pt>
                <c:pt idx="14">
                  <c:v>49.774000000000001</c:v>
                </c:pt>
                <c:pt idx="15">
                  <c:v>4.4009999999999998</c:v>
                </c:pt>
                <c:pt idx="16">
                  <c:v>5.8654999999999999</c:v>
                </c:pt>
                <c:pt idx="17">
                  <c:v>0</c:v>
                </c:pt>
                <c:pt idx="18">
                  <c:v>2.9565000000000001</c:v>
                </c:pt>
                <c:pt idx="19">
                  <c:v>0</c:v>
                </c:pt>
                <c:pt idx="20">
                  <c:v>284.70150000000001</c:v>
                </c:pt>
                <c:pt idx="21">
                  <c:v>22.22</c:v>
                </c:pt>
                <c:pt idx="22">
                  <c:v>20.658000000000001</c:v>
                </c:pt>
                <c:pt idx="23">
                  <c:v>23.957999999999998</c:v>
                </c:pt>
                <c:pt idx="24">
                  <c:v>12.935499999999999</c:v>
                </c:pt>
                <c:pt idx="25">
                  <c:v>10.144</c:v>
                </c:pt>
                <c:pt idx="26">
                  <c:v>3.266</c:v>
                </c:pt>
                <c:pt idx="27">
                  <c:v>9.1449999999999996</c:v>
                </c:pt>
                <c:pt idx="28">
                  <c:v>5.5730000000000004</c:v>
                </c:pt>
                <c:pt idx="29">
                  <c:v>5.8639999999999999</c:v>
                </c:pt>
                <c:pt idx="30">
                  <c:v>6.2164999999999999</c:v>
                </c:pt>
                <c:pt idx="31">
                  <c:v>0</c:v>
                </c:pt>
                <c:pt idx="32">
                  <c:v>17.082000000000001</c:v>
                </c:pt>
                <c:pt idx="33">
                  <c:v>35.863500000000002</c:v>
                </c:pt>
                <c:pt idx="34">
                  <c:v>632.84349999999995</c:v>
                </c:pt>
                <c:pt idx="35">
                  <c:v>74.866</c:v>
                </c:pt>
                <c:pt idx="36">
                  <c:v>102.2105</c:v>
                </c:pt>
                <c:pt idx="37">
                  <c:v>18.205500000000001</c:v>
                </c:pt>
                <c:pt idx="38">
                  <c:v>5.3369999999999997</c:v>
                </c:pt>
                <c:pt idx="39">
                  <c:v>16.635000000000002</c:v>
                </c:pt>
                <c:pt idx="40">
                  <c:v>6.5679999999999996</c:v>
                </c:pt>
                <c:pt idx="41">
                  <c:v>2.851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E3-4AED-90B5-41B36B4494CC}"/>
            </c:ext>
          </c:extLst>
        </c:ser>
        <c:ser>
          <c:idx val="2"/>
          <c:order val="1"/>
          <c:tx>
            <c:strRef>
              <c:f>Result!$R$101</c:f>
              <c:strCache>
                <c:ptCount val="1"/>
                <c:pt idx="0">
                  <c:v>siAlix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Result!$R$104:$R$145</c:f>
              <c:numCache>
                <c:formatCode>0.0</c:formatCode>
                <c:ptCount val="42"/>
                <c:pt idx="0">
                  <c:v>103.1365</c:v>
                </c:pt>
                <c:pt idx="1">
                  <c:v>4.8944999999999999</c:v>
                </c:pt>
                <c:pt idx="2">
                  <c:v>3.2865000000000002</c:v>
                </c:pt>
                <c:pt idx="3">
                  <c:v>29.0625</c:v>
                </c:pt>
                <c:pt idx="4">
                  <c:v>14.9275</c:v>
                </c:pt>
                <c:pt idx="5">
                  <c:v>0</c:v>
                </c:pt>
                <c:pt idx="6">
                  <c:v>0</c:v>
                </c:pt>
                <c:pt idx="7">
                  <c:v>0.28449999999999998</c:v>
                </c:pt>
                <c:pt idx="8">
                  <c:v>10.324999999999999</c:v>
                </c:pt>
                <c:pt idx="9">
                  <c:v>11.9855</c:v>
                </c:pt>
                <c:pt idx="10">
                  <c:v>7.0854999999999997</c:v>
                </c:pt>
                <c:pt idx="11">
                  <c:v>9.2524999999999995</c:v>
                </c:pt>
                <c:pt idx="12">
                  <c:v>75.742000000000004</c:v>
                </c:pt>
                <c:pt idx="13">
                  <c:v>7.1589999999999998</c:v>
                </c:pt>
                <c:pt idx="14">
                  <c:v>48.737000000000002</c:v>
                </c:pt>
                <c:pt idx="15">
                  <c:v>3.1960000000000002</c:v>
                </c:pt>
                <c:pt idx="16">
                  <c:v>5.4234999999999998</c:v>
                </c:pt>
                <c:pt idx="17">
                  <c:v>0</c:v>
                </c:pt>
                <c:pt idx="18">
                  <c:v>2.3414999999999999</c:v>
                </c:pt>
                <c:pt idx="19">
                  <c:v>0</c:v>
                </c:pt>
                <c:pt idx="20">
                  <c:v>340.94549999999998</c:v>
                </c:pt>
                <c:pt idx="21">
                  <c:v>22.0245</c:v>
                </c:pt>
                <c:pt idx="22">
                  <c:v>22.042000000000002</c:v>
                </c:pt>
                <c:pt idx="23">
                  <c:v>24.1355</c:v>
                </c:pt>
                <c:pt idx="24">
                  <c:v>10.5815</c:v>
                </c:pt>
                <c:pt idx="25">
                  <c:v>8.3234999999999992</c:v>
                </c:pt>
                <c:pt idx="26">
                  <c:v>2.7170000000000001</c:v>
                </c:pt>
                <c:pt idx="27">
                  <c:v>9.6214999999999993</c:v>
                </c:pt>
                <c:pt idx="28">
                  <c:v>6.7969999999999997</c:v>
                </c:pt>
                <c:pt idx="29">
                  <c:v>8.2420000000000009</c:v>
                </c:pt>
                <c:pt idx="30">
                  <c:v>7.8525</c:v>
                </c:pt>
                <c:pt idx="31">
                  <c:v>0.11</c:v>
                </c:pt>
                <c:pt idx="32">
                  <c:v>15.2295</c:v>
                </c:pt>
                <c:pt idx="33">
                  <c:v>39.286999999999999</c:v>
                </c:pt>
                <c:pt idx="34">
                  <c:v>757.45349999999996</c:v>
                </c:pt>
                <c:pt idx="35">
                  <c:v>82.623999999999995</c:v>
                </c:pt>
                <c:pt idx="36">
                  <c:v>112.176</c:v>
                </c:pt>
                <c:pt idx="37">
                  <c:v>22.356000000000002</c:v>
                </c:pt>
                <c:pt idx="38">
                  <c:v>6.7249999999999996</c:v>
                </c:pt>
                <c:pt idx="39">
                  <c:v>19.7775</c:v>
                </c:pt>
                <c:pt idx="40">
                  <c:v>9.3495000000000008</c:v>
                </c:pt>
                <c:pt idx="41">
                  <c:v>4.2184999999999997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E3-4AED-90B5-41B36B449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9089856"/>
        <c:axId val="319089072"/>
      </c:barChart>
      <c:catAx>
        <c:axId val="31908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19089072"/>
        <c:crosses val="autoZero"/>
        <c:auto val="1"/>
        <c:lblAlgn val="ctr"/>
        <c:lblOffset val="100"/>
        <c:noMultiLvlLbl val="0"/>
      </c:catAx>
      <c:valAx>
        <c:axId val="31908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amount (×1000)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1908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4397098935608"/>
          <c:y val="7.1097556607558898E-2"/>
          <c:w val="0.52030825272357273"/>
          <c:h val="7.3520236010450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6877222392222E-2"/>
          <c:y val="3.3516332969722E-2"/>
          <c:w val="0.8996979804543902"/>
          <c:h val="0.66496286038539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 (2)'!$P$101</c:f>
              <c:strCache>
                <c:ptCount val="1"/>
                <c:pt idx="0">
                  <c:v>siC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(2)'!$P$104:$P$145</c:f>
              <c:numCache>
                <c:formatCode>0.0</c:formatCode>
                <c:ptCount val="42"/>
                <c:pt idx="0">
                  <c:v>107.25749999999999</c:v>
                </c:pt>
                <c:pt idx="1">
                  <c:v>7.6109999999999998</c:v>
                </c:pt>
                <c:pt idx="2">
                  <c:v>5.0359999999999996</c:v>
                </c:pt>
                <c:pt idx="3">
                  <c:v>32.972499999999997</c:v>
                </c:pt>
                <c:pt idx="4">
                  <c:v>18.052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11.105499999999999</c:v>
                </c:pt>
                <c:pt idx="9">
                  <c:v>11.689</c:v>
                </c:pt>
                <c:pt idx="10">
                  <c:v>8.5329999999999995</c:v>
                </c:pt>
                <c:pt idx="11">
                  <c:v>11.563499999999999</c:v>
                </c:pt>
                <c:pt idx="12">
                  <c:v>78.099000000000004</c:v>
                </c:pt>
                <c:pt idx="13">
                  <c:v>10.5585</c:v>
                </c:pt>
                <c:pt idx="14">
                  <c:v>49.774000000000001</c:v>
                </c:pt>
                <c:pt idx="15">
                  <c:v>4.4009999999999998</c:v>
                </c:pt>
                <c:pt idx="16">
                  <c:v>5.8654999999999999</c:v>
                </c:pt>
                <c:pt idx="17">
                  <c:v>0</c:v>
                </c:pt>
                <c:pt idx="18">
                  <c:v>2.9565000000000001</c:v>
                </c:pt>
                <c:pt idx="19">
                  <c:v>0</c:v>
                </c:pt>
                <c:pt idx="20">
                  <c:v>284.70150000000001</c:v>
                </c:pt>
                <c:pt idx="21">
                  <c:v>22.22</c:v>
                </c:pt>
                <c:pt idx="22">
                  <c:v>20.658000000000001</c:v>
                </c:pt>
                <c:pt idx="23">
                  <c:v>23.957999999999998</c:v>
                </c:pt>
                <c:pt idx="24">
                  <c:v>12.935499999999999</c:v>
                </c:pt>
                <c:pt idx="25">
                  <c:v>10.144</c:v>
                </c:pt>
                <c:pt idx="26">
                  <c:v>3.266</c:v>
                </c:pt>
                <c:pt idx="27">
                  <c:v>9.1449999999999996</c:v>
                </c:pt>
                <c:pt idx="28">
                  <c:v>5.5730000000000004</c:v>
                </c:pt>
                <c:pt idx="29">
                  <c:v>5.8639999999999999</c:v>
                </c:pt>
                <c:pt idx="30">
                  <c:v>6.2164999999999999</c:v>
                </c:pt>
                <c:pt idx="31">
                  <c:v>0</c:v>
                </c:pt>
                <c:pt idx="32">
                  <c:v>17.082000000000001</c:v>
                </c:pt>
                <c:pt idx="33">
                  <c:v>35.863500000000002</c:v>
                </c:pt>
                <c:pt idx="34">
                  <c:v>632.84349999999995</c:v>
                </c:pt>
                <c:pt idx="35">
                  <c:v>74.866</c:v>
                </c:pt>
                <c:pt idx="36">
                  <c:v>102.2105</c:v>
                </c:pt>
                <c:pt idx="37">
                  <c:v>18.205500000000001</c:v>
                </c:pt>
                <c:pt idx="38">
                  <c:v>5.3369999999999997</c:v>
                </c:pt>
                <c:pt idx="39">
                  <c:v>16.635000000000002</c:v>
                </c:pt>
                <c:pt idx="40">
                  <c:v>6.5679999999999996</c:v>
                </c:pt>
                <c:pt idx="41">
                  <c:v>2.851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AE-46D5-90D6-151E6733F3AE}"/>
            </c:ext>
          </c:extLst>
        </c:ser>
        <c:ser>
          <c:idx val="1"/>
          <c:order val="1"/>
          <c:tx>
            <c:strRef>
              <c:f>'Result (2)'!$Q$101</c:f>
              <c:strCache>
                <c:ptCount val="1"/>
                <c:pt idx="0">
                  <c:v>siC+APN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(2)'!$Q$104:$Q$145</c:f>
              <c:numCache>
                <c:formatCode>0.0</c:formatCode>
                <c:ptCount val="42"/>
                <c:pt idx="0">
                  <c:v>72.387500000000003</c:v>
                </c:pt>
                <c:pt idx="1">
                  <c:v>1.5075000000000001</c:v>
                </c:pt>
                <c:pt idx="2">
                  <c:v>1.9924999999999999</c:v>
                </c:pt>
                <c:pt idx="3">
                  <c:v>25.138999999999999</c:v>
                </c:pt>
                <c:pt idx="4">
                  <c:v>13.573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9.0879999999999992</c:v>
                </c:pt>
                <c:pt idx="9">
                  <c:v>10.545999999999999</c:v>
                </c:pt>
                <c:pt idx="10">
                  <c:v>5.6695000000000002</c:v>
                </c:pt>
                <c:pt idx="11">
                  <c:v>7.7249999999999996</c:v>
                </c:pt>
                <c:pt idx="12">
                  <c:v>55.515999999999998</c:v>
                </c:pt>
                <c:pt idx="13">
                  <c:v>5.0129999999999999</c:v>
                </c:pt>
                <c:pt idx="14">
                  <c:v>39.287999999999997</c:v>
                </c:pt>
                <c:pt idx="15">
                  <c:v>2.661</c:v>
                </c:pt>
                <c:pt idx="16">
                  <c:v>5.1574999999999998</c:v>
                </c:pt>
                <c:pt idx="17">
                  <c:v>0</c:v>
                </c:pt>
                <c:pt idx="18">
                  <c:v>2.7275</c:v>
                </c:pt>
                <c:pt idx="19">
                  <c:v>0</c:v>
                </c:pt>
                <c:pt idx="20">
                  <c:v>298.01400000000001</c:v>
                </c:pt>
                <c:pt idx="21">
                  <c:v>25.732500000000002</c:v>
                </c:pt>
                <c:pt idx="22">
                  <c:v>23.528500000000001</c:v>
                </c:pt>
                <c:pt idx="23">
                  <c:v>23.7575</c:v>
                </c:pt>
                <c:pt idx="24">
                  <c:v>10.8665</c:v>
                </c:pt>
                <c:pt idx="25">
                  <c:v>7.665</c:v>
                </c:pt>
                <c:pt idx="26">
                  <c:v>2.0914999999999999</c:v>
                </c:pt>
                <c:pt idx="27">
                  <c:v>8.1300000000000008</c:v>
                </c:pt>
                <c:pt idx="28">
                  <c:v>5.8644999999999996</c:v>
                </c:pt>
                <c:pt idx="29">
                  <c:v>7.2565</c:v>
                </c:pt>
                <c:pt idx="30">
                  <c:v>7.4509999999999996</c:v>
                </c:pt>
                <c:pt idx="31">
                  <c:v>0</c:v>
                </c:pt>
                <c:pt idx="32">
                  <c:v>21.146999999999998</c:v>
                </c:pt>
                <c:pt idx="33">
                  <c:v>49.758000000000003</c:v>
                </c:pt>
                <c:pt idx="34">
                  <c:v>635.59299999999996</c:v>
                </c:pt>
                <c:pt idx="35">
                  <c:v>81.631</c:v>
                </c:pt>
                <c:pt idx="36">
                  <c:v>98.451499999999996</c:v>
                </c:pt>
                <c:pt idx="37">
                  <c:v>22.493500000000001</c:v>
                </c:pt>
                <c:pt idx="38">
                  <c:v>5.7430000000000003</c:v>
                </c:pt>
                <c:pt idx="39">
                  <c:v>17.562999999999999</c:v>
                </c:pt>
                <c:pt idx="40">
                  <c:v>7.7640000000000002</c:v>
                </c:pt>
                <c:pt idx="41">
                  <c:v>3.3224999999999998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AE-46D5-90D6-151E6733F3AE}"/>
            </c:ext>
          </c:extLst>
        </c:ser>
        <c:ser>
          <c:idx val="2"/>
          <c:order val="2"/>
          <c:tx>
            <c:strRef>
              <c:f>'Result (2)'!$R$101</c:f>
              <c:strCache>
                <c:ptCount val="1"/>
                <c:pt idx="0">
                  <c:v>siAlix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(2)'!$R$104:$R$145</c:f>
              <c:numCache>
                <c:formatCode>0.0</c:formatCode>
                <c:ptCount val="42"/>
                <c:pt idx="0">
                  <c:v>103.1365</c:v>
                </c:pt>
                <c:pt idx="1">
                  <c:v>4.8944999999999999</c:v>
                </c:pt>
                <c:pt idx="2">
                  <c:v>3.2865000000000002</c:v>
                </c:pt>
                <c:pt idx="3">
                  <c:v>29.0625</c:v>
                </c:pt>
                <c:pt idx="4">
                  <c:v>14.9275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10.324999999999999</c:v>
                </c:pt>
                <c:pt idx="9">
                  <c:v>11.9855</c:v>
                </c:pt>
                <c:pt idx="10">
                  <c:v>7.0854999999999997</c:v>
                </c:pt>
                <c:pt idx="11">
                  <c:v>9.2524999999999995</c:v>
                </c:pt>
                <c:pt idx="12">
                  <c:v>75.742000000000004</c:v>
                </c:pt>
                <c:pt idx="13">
                  <c:v>7.1589999999999998</c:v>
                </c:pt>
                <c:pt idx="14">
                  <c:v>48.737000000000002</c:v>
                </c:pt>
                <c:pt idx="15">
                  <c:v>3.1960000000000002</c:v>
                </c:pt>
                <c:pt idx="16">
                  <c:v>5.4234999999999998</c:v>
                </c:pt>
                <c:pt idx="17">
                  <c:v>0</c:v>
                </c:pt>
                <c:pt idx="18">
                  <c:v>2.3414999999999999</c:v>
                </c:pt>
                <c:pt idx="19">
                  <c:v>0</c:v>
                </c:pt>
                <c:pt idx="20">
                  <c:v>340.94549999999998</c:v>
                </c:pt>
                <c:pt idx="21">
                  <c:v>22.0245</c:v>
                </c:pt>
                <c:pt idx="22">
                  <c:v>22.042000000000002</c:v>
                </c:pt>
                <c:pt idx="23">
                  <c:v>24.1355</c:v>
                </c:pt>
                <c:pt idx="24">
                  <c:v>10.5815</c:v>
                </c:pt>
                <c:pt idx="25">
                  <c:v>8.3234999999999992</c:v>
                </c:pt>
                <c:pt idx="26">
                  <c:v>2.7170000000000001</c:v>
                </c:pt>
                <c:pt idx="27">
                  <c:v>9.6214999999999993</c:v>
                </c:pt>
                <c:pt idx="28">
                  <c:v>6.7969999999999997</c:v>
                </c:pt>
                <c:pt idx="29">
                  <c:v>8.2420000000000009</c:v>
                </c:pt>
                <c:pt idx="30">
                  <c:v>7.8525</c:v>
                </c:pt>
                <c:pt idx="31">
                  <c:v>0</c:v>
                </c:pt>
                <c:pt idx="32">
                  <c:v>15.2295</c:v>
                </c:pt>
                <c:pt idx="33">
                  <c:v>39.286999999999999</c:v>
                </c:pt>
                <c:pt idx="34">
                  <c:v>757.45349999999996</c:v>
                </c:pt>
                <c:pt idx="35">
                  <c:v>82.623999999999995</c:v>
                </c:pt>
                <c:pt idx="36">
                  <c:v>112.176</c:v>
                </c:pt>
                <c:pt idx="37">
                  <c:v>22.356000000000002</c:v>
                </c:pt>
                <c:pt idx="38">
                  <c:v>6.7249999999999996</c:v>
                </c:pt>
                <c:pt idx="39">
                  <c:v>19.7775</c:v>
                </c:pt>
                <c:pt idx="40">
                  <c:v>9.3495000000000008</c:v>
                </c:pt>
                <c:pt idx="41">
                  <c:v>4.2184999999999997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AE-46D5-90D6-151E6733F3AE}"/>
            </c:ext>
          </c:extLst>
        </c:ser>
        <c:ser>
          <c:idx val="3"/>
          <c:order val="3"/>
          <c:tx>
            <c:strRef>
              <c:f>'Result (2)'!$S$101</c:f>
              <c:strCache>
                <c:ptCount val="1"/>
                <c:pt idx="0">
                  <c:v>siAlix+APN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(2)'!$S$104:$S$145</c:f>
              <c:numCache>
                <c:formatCode>0.0</c:formatCode>
                <c:ptCount val="42"/>
                <c:pt idx="0">
                  <c:v>90.596000000000004</c:v>
                </c:pt>
                <c:pt idx="1">
                  <c:v>4.2595000000000001</c:v>
                </c:pt>
                <c:pt idx="2">
                  <c:v>3.0194999999999999</c:v>
                </c:pt>
                <c:pt idx="3">
                  <c:v>27.362500000000001</c:v>
                </c:pt>
                <c:pt idx="4">
                  <c:v>15.7575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6.7655000000000003</c:v>
                </c:pt>
                <c:pt idx="9">
                  <c:v>8.0679999999999996</c:v>
                </c:pt>
                <c:pt idx="10">
                  <c:v>4.2054999999999998</c:v>
                </c:pt>
                <c:pt idx="11">
                  <c:v>5.8975</c:v>
                </c:pt>
                <c:pt idx="12">
                  <c:v>57.551000000000002</c:v>
                </c:pt>
                <c:pt idx="13">
                  <c:v>3.9704999999999999</c:v>
                </c:pt>
                <c:pt idx="14">
                  <c:v>43.558500000000002</c:v>
                </c:pt>
                <c:pt idx="15">
                  <c:v>1.0285</c:v>
                </c:pt>
                <c:pt idx="16">
                  <c:v>3.4824999999999999</c:v>
                </c:pt>
                <c:pt idx="17">
                  <c:v>0</c:v>
                </c:pt>
                <c:pt idx="18">
                  <c:v>0.71899999999999997</c:v>
                </c:pt>
                <c:pt idx="19">
                  <c:v>0</c:v>
                </c:pt>
                <c:pt idx="20">
                  <c:v>328.41750000000002</c:v>
                </c:pt>
                <c:pt idx="21">
                  <c:v>21.929500000000001</c:v>
                </c:pt>
                <c:pt idx="22">
                  <c:v>16.325500000000002</c:v>
                </c:pt>
                <c:pt idx="23">
                  <c:v>20.377500000000001</c:v>
                </c:pt>
                <c:pt idx="24">
                  <c:v>7.3479999999999999</c:v>
                </c:pt>
                <c:pt idx="25">
                  <c:v>5.6840000000000002</c:v>
                </c:pt>
                <c:pt idx="26">
                  <c:v>1.6625000000000001</c:v>
                </c:pt>
                <c:pt idx="27">
                  <c:v>6.7074999999999996</c:v>
                </c:pt>
                <c:pt idx="28">
                  <c:v>3.7029999999999998</c:v>
                </c:pt>
                <c:pt idx="29">
                  <c:v>5.4275000000000002</c:v>
                </c:pt>
                <c:pt idx="30">
                  <c:v>6.1435000000000004</c:v>
                </c:pt>
                <c:pt idx="31">
                  <c:v>0</c:v>
                </c:pt>
                <c:pt idx="32">
                  <c:v>14.965999999999999</c:v>
                </c:pt>
                <c:pt idx="33">
                  <c:v>37.159500000000001</c:v>
                </c:pt>
                <c:pt idx="34">
                  <c:v>648.62850000000003</c:v>
                </c:pt>
                <c:pt idx="35">
                  <c:v>77.217500000000001</c:v>
                </c:pt>
                <c:pt idx="36">
                  <c:v>92.778499999999994</c:v>
                </c:pt>
                <c:pt idx="37">
                  <c:v>18.835999999999999</c:v>
                </c:pt>
                <c:pt idx="38">
                  <c:v>4.6715</c:v>
                </c:pt>
                <c:pt idx="39">
                  <c:v>15.859500000000001</c:v>
                </c:pt>
                <c:pt idx="40">
                  <c:v>8.2219999999999995</c:v>
                </c:pt>
                <c:pt idx="41">
                  <c:v>3.6924999999999999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AE-46D5-90D6-151E6733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0221288"/>
        <c:axId val="320221680"/>
      </c:barChart>
      <c:catAx>
        <c:axId val="32022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221680"/>
        <c:crosses val="autoZero"/>
        <c:auto val="1"/>
        <c:lblAlgn val="ctr"/>
        <c:lblOffset val="100"/>
        <c:noMultiLvlLbl val="0"/>
      </c:catAx>
      <c:valAx>
        <c:axId val="3202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amount (×1000, vs siC)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22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4397098935608"/>
          <c:y val="7.1097556607558898E-2"/>
          <c:w val="0.52030825272357273"/>
          <c:h val="7.3520236010450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6877222392222E-2"/>
          <c:y val="3.3516332969722E-2"/>
          <c:w val="0.8996979804543902"/>
          <c:h val="0.66496286038539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 (2)'!$U$100</c:f>
              <c:strCache>
                <c:ptCount val="1"/>
                <c:pt idx="0">
                  <c:v>fold change vs siC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(2)'!$U$104:$U$145</c:f>
              <c:numCache>
                <c:formatCode>0.00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5C-4640-910D-76A867C87D71}"/>
            </c:ext>
          </c:extLst>
        </c:ser>
        <c:ser>
          <c:idx val="1"/>
          <c:order val="1"/>
          <c:tx>
            <c:strRef>
              <c:f>'Result (2)'!$V$101</c:f>
              <c:strCache>
                <c:ptCount val="1"/>
                <c:pt idx="0">
                  <c:v>siC+APN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(2)'!$V$104:$V$145</c:f>
              <c:numCache>
                <c:formatCode>0.00</c:formatCode>
                <c:ptCount val="42"/>
                <c:pt idx="0">
                  <c:v>0.67489452952008022</c:v>
                </c:pt>
                <c:pt idx="1">
                  <c:v>0.1980685849428459</c:v>
                </c:pt>
                <c:pt idx="2">
                  <c:v>0.39565131056393965</c:v>
                </c:pt>
                <c:pt idx="3">
                  <c:v>0.76242323148077951</c:v>
                </c:pt>
                <c:pt idx="4">
                  <c:v>0.75188344781741634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0.81833325829543913</c:v>
                </c:pt>
                <c:pt idx="9">
                  <c:v>0.9022157584053383</c:v>
                </c:pt>
                <c:pt idx="10">
                  <c:v>0.66442048517520225</c:v>
                </c:pt>
                <c:pt idx="11">
                  <c:v>0.66805033078220266</c:v>
                </c:pt>
                <c:pt idx="12">
                  <c:v>0.71084136800727271</c:v>
                </c:pt>
                <c:pt idx="13">
                  <c:v>0.4747833499076573</c:v>
                </c:pt>
                <c:pt idx="14">
                  <c:v>0.78932776148189809</c:v>
                </c:pt>
                <c:pt idx="15">
                  <c:v>0.60463531015678262</c:v>
                </c:pt>
                <c:pt idx="16">
                  <c:v>0.87929417781945274</c:v>
                </c:pt>
                <c:pt idx="17">
                  <c:v>0</c:v>
                </c:pt>
                <c:pt idx="18">
                  <c:v>0.92254354811432437</c:v>
                </c:pt>
                <c:pt idx="19">
                  <c:v>0</c:v>
                </c:pt>
                <c:pt idx="20">
                  <c:v>1.046759500740249</c:v>
                </c:pt>
                <c:pt idx="21">
                  <c:v>1.1580783078307832</c:v>
                </c:pt>
                <c:pt idx="22">
                  <c:v>1.1389534320844226</c:v>
                </c:pt>
                <c:pt idx="23">
                  <c:v>0.99163118791217975</c:v>
                </c:pt>
                <c:pt idx="24">
                  <c:v>0.84005256851300691</c:v>
                </c:pt>
                <c:pt idx="25">
                  <c:v>0.75561908517350163</c:v>
                </c:pt>
                <c:pt idx="26">
                  <c:v>0.64038579301898346</c:v>
                </c:pt>
                <c:pt idx="27">
                  <c:v>0.88901038819026801</c:v>
                </c:pt>
                <c:pt idx="28">
                  <c:v>1.0523057599138703</c:v>
                </c:pt>
                <c:pt idx="29">
                  <c:v>1.2374658935879945</c:v>
                </c:pt>
                <c:pt idx="30">
                  <c:v>1.1985844124507359</c:v>
                </c:pt>
                <c:pt idx="31">
                  <c:v>0</c:v>
                </c:pt>
                <c:pt idx="32">
                  <c:v>1.2379697927643132</c:v>
                </c:pt>
                <c:pt idx="33">
                  <c:v>1.3874273286210215</c:v>
                </c:pt>
                <c:pt idx="34">
                  <c:v>1.0043446760534003</c:v>
                </c:pt>
                <c:pt idx="35">
                  <c:v>1.0903614457831325</c:v>
                </c:pt>
                <c:pt idx="36">
                  <c:v>0.96322295654556034</c:v>
                </c:pt>
                <c:pt idx="37">
                  <c:v>1.2355332179835763</c:v>
                </c:pt>
                <c:pt idx="38">
                  <c:v>1.0760727000187373</c:v>
                </c:pt>
                <c:pt idx="39">
                  <c:v>1.0557859933874361</c:v>
                </c:pt>
                <c:pt idx="40">
                  <c:v>1.1820950060901341</c:v>
                </c:pt>
                <c:pt idx="41">
                  <c:v>1.1653805682216765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5C-4640-910D-76A867C87D71}"/>
            </c:ext>
          </c:extLst>
        </c:ser>
        <c:ser>
          <c:idx val="2"/>
          <c:order val="2"/>
          <c:tx>
            <c:strRef>
              <c:f>'Result (2)'!$W$101</c:f>
              <c:strCache>
                <c:ptCount val="1"/>
                <c:pt idx="0">
                  <c:v>siAlix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(2)'!$W$104:$W$145</c:f>
              <c:numCache>
                <c:formatCode>0.00</c:formatCode>
                <c:ptCount val="42"/>
                <c:pt idx="0">
                  <c:v>0.96157844439782769</c:v>
                </c:pt>
                <c:pt idx="1">
                  <c:v>0.64308238076468272</c:v>
                </c:pt>
                <c:pt idx="2">
                  <c:v>0.65260127084988095</c:v>
                </c:pt>
                <c:pt idx="3">
                  <c:v>0.88141633179164469</c:v>
                </c:pt>
                <c:pt idx="4">
                  <c:v>0.82691668513184136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0.92971950835171757</c:v>
                </c:pt>
                <c:pt idx="9">
                  <c:v>1.0253657284626572</c:v>
                </c:pt>
                <c:pt idx="10">
                  <c:v>0.83036446736200631</c:v>
                </c:pt>
                <c:pt idx="11">
                  <c:v>0.80014701431227564</c:v>
                </c:pt>
                <c:pt idx="12">
                  <c:v>0.96982035621454821</c:v>
                </c:pt>
                <c:pt idx="13">
                  <c:v>0.67803191741251123</c:v>
                </c:pt>
                <c:pt idx="14">
                  <c:v>0.9791658295495641</c:v>
                </c:pt>
                <c:pt idx="15">
                  <c:v>0.72619859122926611</c:v>
                </c:pt>
                <c:pt idx="16">
                  <c:v>0.9246441053618617</c:v>
                </c:pt>
                <c:pt idx="17">
                  <c:v>0</c:v>
                </c:pt>
                <c:pt idx="18">
                  <c:v>0.79198376458650421</c:v>
                </c:pt>
                <c:pt idx="19">
                  <c:v>0</c:v>
                </c:pt>
                <c:pt idx="20">
                  <c:v>1.1975542805359296</c:v>
                </c:pt>
                <c:pt idx="21">
                  <c:v>0.99120162016201629</c:v>
                </c:pt>
                <c:pt idx="22">
                  <c:v>1.0669958369638881</c:v>
                </c:pt>
                <c:pt idx="23">
                  <c:v>1.0074087987311129</c:v>
                </c:pt>
                <c:pt idx="24">
                  <c:v>0.81802017703219831</c:v>
                </c:pt>
                <c:pt idx="25">
                  <c:v>0.82053430599369082</c:v>
                </c:pt>
                <c:pt idx="26">
                  <c:v>0.83190447030006121</c:v>
                </c:pt>
                <c:pt idx="27">
                  <c:v>1.0521049753963914</c:v>
                </c:pt>
                <c:pt idx="28">
                  <c:v>1.2196303606675039</c:v>
                </c:pt>
                <c:pt idx="29">
                  <c:v>1.4055252387448842</c:v>
                </c:pt>
                <c:pt idx="30">
                  <c:v>1.2631705943859084</c:v>
                </c:pt>
                <c:pt idx="31">
                  <c:v>0</c:v>
                </c:pt>
                <c:pt idx="32">
                  <c:v>0.89155251141552505</c:v>
                </c:pt>
                <c:pt idx="33">
                  <c:v>1.0954591715811339</c:v>
                </c:pt>
                <c:pt idx="34">
                  <c:v>1.196904921990982</c:v>
                </c:pt>
                <c:pt idx="35">
                  <c:v>1.1036251435898805</c:v>
                </c:pt>
                <c:pt idx="36">
                  <c:v>1.0974997676363976</c:v>
                </c:pt>
                <c:pt idx="37">
                  <c:v>1.2279805553266869</c:v>
                </c:pt>
                <c:pt idx="38">
                  <c:v>1.2600712010492787</c:v>
                </c:pt>
                <c:pt idx="39">
                  <c:v>1.1889089269612263</c:v>
                </c:pt>
                <c:pt idx="40">
                  <c:v>1.4234926918392206</c:v>
                </c:pt>
                <c:pt idx="41">
                  <c:v>1.4796562609610662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5C-4640-910D-76A867C87D71}"/>
            </c:ext>
          </c:extLst>
        </c:ser>
        <c:ser>
          <c:idx val="3"/>
          <c:order val="3"/>
          <c:tx>
            <c:strRef>
              <c:f>'Result (2)'!$X$101</c:f>
              <c:strCache>
                <c:ptCount val="1"/>
                <c:pt idx="0">
                  <c:v>siAlix+APN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(2)'!$X$104:$X$145</c:f>
              <c:numCache>
                <c:formatCode>0.00</c:formatCode>
                <c:ptCount val="42"/>
                <c:pt idx="0">
                  <c:v>0.84465888166328706</c:v>
                </c:pt>
                <c:pt idx="1">
                  <c:v>0.55965050584680076</c:v>
                </c:pt>
                <c:pt idx="2">
                  <c:v>0.59958300238284357</c:v>
                </c:pt>
                <c:pt idx="3">
                  <c:v>0.82985821517931624</c:v>
                </c:pt>
                <c:pt idx="4">
                  <c:v>0.87289497008641703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0.60920264733690521</c:v>
                </c:pt>
                <c:pt idx="9">
                  <c:v>0.69022157584053379</c:v>
                </c:pt>
                <c:pt idx="10">
                  <c:v>0.49285128325325206</c:v>
                </c:pt>
                <c:pt idx="11">
                  <c:v>0.51000994508583042</c:v>
                </c:pt>
                <c:pt idx="12">
                  <c:v>0.73689803966760137</c:v>
                </c:pt>
                <c:pt idx="13">
                  <c:v>0.37604773405313252</c:v>
                </c:pt>
                <c:pt idx="14">
                  <c:v>0.87512556756539561</c:v>
                </c:pt>
                <c:pt idx="15">
                  <c:v>0.23369688707112021</c:v>
                </c:pt>
                <c:pt idx="16">
                  <c:v>0.59372602506180205</c:v>
                </c:pt>
                <c:pt idx="17">
                  <c:v>0</c:v>
                </c:pt>
                <c:pt idx="18">
                  <c:v>0.24319296465415186</c:v>
                </c:pt>
                <c:pt idx="19">
                  <c:v>0</c:v>
                </c:pt>
                <c:pt idx="20">
                  <c:v>1.1535502974167682</c:v>
                </c:pt>
                <c:pt idx="21">
                  <c:v>0.98692619261926207</c:v>
                </c:pt>
                <c:pt idx="22">
                  <c:v>0.79027495401297321</c:v>
                </c:pt>
                <c:pt idx="23">
                  <c:v>0.8505509641873279</c:v>
                </c:pt>
                <c:pt idx="24">
                  <c:v>0.56804916702098873</c:v>
                </c:pt>
                <c:pt idx="25">
                  <c:v>0.56033123028391163</c:v>
                </c:pt>
                <c:pt idx="26">
                  <c:v>0.50903245560318433</c:v>
                </c:pt>
                <c:pt idx="27">
                  <c:v>0.73346090759978133</c:v>
                </c:pt>
                <c:pt idx="28">
                  <c:v>0.66445361564686878</c:v>
                </c:pt>
                <c:pt idx="29">
                  <c:v>0.92556275579809011</c:v>
                </c:pt>
                <c:pt idx="30">
                  <c:v>0.98825705782996875</c:v>
                </c:pt>
                <c:pt idx="31">
                  <c:v>0</c:v>
                </c:pt>
                <c:pt idx="32">
                  <c:v>0.87612691722280756</c:v>
                </c:pt>
                <c:pt idx="33">
                  <c:v>1.0361370195323936</c:v>
                </c:pt>
                <c:pt idx="34">
                  <c:v>1.0249429756329962</c:v>
                </c:pt>
                <c:pt idx="35">
                  <c:v>1.0314094515534422</c:v>
                </c:pt>
                <c:pt idx="36">
                  <c:v>0.9077198526570166</c:v>
                </c:pt>
                <c:pt idx="37">
                  <c:v>1.0346323913103181</c:v>
                </c:pt>
                <c:pt idx="38">
                  <c:v>0.87530447817125734</c:v>
                </c:pt>
                <c:pt idx="39">
                  <c:v>0.95338142470694309</c:v>
                </c:pt>
                <c:pt idx="40">
                  <c:v>1.2518270401948843</c:v>
                </c:pt>
                <c:pt idx="41">
                  <c:v>1.2951595931252191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5C-4640-910D-76A867C87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0220896"/>
        <c:axId val="320220112"/>
      </c:barChart>
      <c:catAx>
        <c:axId val="3202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220112"/>
        <c:crosses val="autoZero"/>
        <c:auto val="1"/>
        <c:lblAlgn val="ctr"/>
        <c:lblOffset val="100"/>
        <c:noMultiLvlLbl val="0"/>
      </c:catAx>
      <c:valAx>
        <c:axId val="32022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amount (Fold change)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22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4397098935608"/>
          <c:y val="7.1097556607558898E-2"/>
          <c:w val="0.52030825272357273"/>
          <c:h val="7.3520236010450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6877222392222E-2"/>
          <c:y val="3.3516332969722E-2"/>
          <c:w val="0.8996979804543902"/>
          <c:h val="0.66496286038539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 (2)'!$U$101</c:f>
              <c:strCache>
                <c:ptCount val="1"/>
                <c:pt idx="0">
                  <c:v>siC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(2)'!$U$104:$U$145</c:f>
              <c:numCache>
                <c:formatCode>0.00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D-473E-B966-FF589E9A6468}"/>
            </c:ext>
          </c:extLst>
        </c:ser>
        <c:ser>
          <c:idx val="1"/>
          <c:order val="1"/>
          <c:tx>
            <c:strRef>
              <c:f>'Result (2)'!$W$101</c:f>
              <c:strCache>
                <c:ptCount val="1"/>
                <c:pt idx="0">
                  <c:v>siAlix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(2)'!$W$104:$W$145</c:f>
              <c:numCache>
                <c:formatCode>0.00</c:formatCode>
                <c:ptCount val="42"/>
                <c:pt idx="0">
                  <c:v>0.96157844439782769</c:v>
                </c:pt>
                <c:pt idx="1">
                  <c:v>0.64308238076468272</c:v>
                </c:pt>
                <c:pt idx="2">
                  <c:v>0.65260127084988095</c:v>
                </c:pt>
                <c:pt idx="3">
                  <c:v>0.88141633179164469</c:v>
                </c:pt>
                <c:pt idx="4">
                  <c:v>0.82691668513184136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0.92971950835171757</c:v>
                </c:pt>
                <c:pt idx="9">
                  <c:v>1.0253657284626572</c:v>
                </c:pt>
                <c:pt idx="10">
                  <c:v>0.83036446736200631</c:v>
                </c:pt>
                <c:pt idx="11">
                  <c:v>0.80014701431227564</c:v>
                </c:pt>
                <c:pt idx="12">
                  <c:v>0.96982035621454821</c:v>
                </c:pt>
                <c:pt idx="13">
                  <c:v>0.67803191741251123</c:v>
                </c:pt>
                <c:pt idx="14">
                  <c:v>0.9791658295495641</c:v>
                </c:pt>
                <c:pt idx="15">
                  <c:v>0.72619859122926611</c:v>
                </c:pt>
                <c:pt idx="16">
                  <c:v>0.9246441053618617</c:v>
                </c:pt>
                <c:pt idx="17">
                  <c:v>0</c:v>
                </c:pt>
                <c:pt idx="18">
                  <c:v>0.79198376458650421</c:v>
                </c:pt>
                <c:pt idx="19">
                  <c:v>0</c:v>
                </c:pt>
                <c:pt idx="20">
                  <c:v>1.1975542805359296</c:v>
                </c:pt>
                <c:pt idx="21">
                  <c:v>0.99120162016201629</c:v>
                </c:pt>
                <c:pt idx="22">
                  <c:v>1.0669958369638881</c:v>
                </c:pt>
                <c:pt idx="23">
                  <c:v>1.0074087987311129</c:v>
                </c:pt>
                <c:pt idx="24">
                  <c:v>0.81802017703219831</c:v>
                </c:pt>
                <c:pt idx="25">
                  <c:v>0.82053430599369082</c:v>
                </c:pt>
                <c:pt idx="26">
                  <c:v>0.83190447030006121</c:v>
                </c:pt>
                <c:pt idx="27">
                  <c:v>1.0521049753963914</c:v>
                </c:pt>
                <c:pt idx="28">
                  <c:v>1.2196303606675039</c:v>
                </c:pt>
                <c:pt idx="29">
                  <c:v>1.4055252387448842</c:v>
                </c:pt>
                <c:pt idx="30">
                  <c:v>1.2631705943859084</c:v>
                </c:pt>
                <c:pt idx="31">
                  <c:v>0</c:v>
                </c:pt>
                <c:pt idx="32">
                  <c:v>0.89155251141552505</c:v>
                </c:pt>
                <c:pt idx="33">
                  <c:v>1.0954591715811339</c:v>
                </c:pt>
                <c:pt idx="34">
                  <c:v>1.196904921990982</c:v>
                </c:pt>
                <c:pt idx="35">
                  <c:v>1.1036251435898805</c:v>
                </c:pt>
                <c:pt idx="36">
                  <c:v>1.0974997676363976</c:v>
                </c:pt>
                <c:pt idx="37">
                  <c:v>1.2279805553266869</c:v>
                </c:pt>
                <c:pt idx="38">
                  <c:v>1.2600712010492787</c:v>
                </c:pt>
                <c:pt idx="39">
                  <c:v>1.1889089269612263</c:v>
                </c:pt>
                <c:pt idx="40">
                  <c:v>1.4234926918392206</c:v>
                </c:pt>
                <c:pt idx="41">
                  <c:v>1.4796562609610662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4D-473E-B966-FF589E9A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0216976"/>
        <c:axId val="320219328"/>
      </c:barChart>
      <c:catAx>
        <c:axId val="32021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219328"/>
        <c:crosses val="autoZero"/>
        <c:auto val="1"/>
        <c:lblAlgn val="ctr"/>
        <c:lblOffset val="100"/>
        <c:noMultiLvlLbl val="0"/>
      </c:catAx>
      <c:valAx>
        <c:axId val="3202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amount (Fold change)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2169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4397098935608"/>
          <c:y val="7.1097556607558898E-2"/>
          <c:w val="0.17981278511313425"/>
          <c:h val="7.5883379312572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56877222392222E-2"/>
          <c:y val="3.3516332969722E-2"/>
          <c:w val="0.8996979804543902"/>
          <c:h val="0.83748740032873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 (2)'!$P$101</c:f>
              <c:strCache>
                <c:ptCount val="1"/>
                <c:pt idx="0">
                  <c:v>siC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(2)'!$J$104:$J$145</c:f>
              <c:numCache>
                <c:formatCode>#,##0</c:formatCode>
                <c:ptCount val="42"/>
                <c:pt idx="0">
                  <c:v>107257.5</c:v>
                </c:pt>
                <c:pt idx="1">
                  <c:v>7611</c:v>
                </c:pt>
                <c:pt idx="2">
                  <c:v>5036</c:v>
                </c:pt>
                <c:pt idx="3">
                  <c:v>32972.5</c:v>
                </c:pt>
                <c:pt idx="4">
                  <c:v>18052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11105.5</c:v>
                </c:pt>
                <c:pt idx="9">
                  <c:v>11689</c:v>
                </c:pt>
                <c:pt idx="10">
                  <c:v>8533</c:v>
                </c:pt>
                <c:pt idx="11">
                  <c:v>11563.5</c:v>
                </c:pt>
                <c:pt idx="12">
                  <c:v>78099</c:v>
                </c:pt>
                <c:pt idx="13">
                  <c:v>10558.5</c:v>
                </c:pt>
                <c:pt idx="14">
                  <c:v>49774</c:v>
                </c:pt>
                <c:pt idx="15">
                  <c:v>4401</c:v>
                </c:pt>
                <c:pt idx="16">
                  <c:v>5865.5</c:v>
                </c:pt>
                <c:pt idx="17">
                  <c:v>0</c:v>
                </c:pt>
                <c:pt idx="18">
                  <c:v>2956.5</c:v>
                </c:pt>
                <c:pt idx="19">
                  <c:v>0</c:v>
                </c:pt>
                <c:pt idx="20">
                  <c:v>284701.5</c:v>
                </c:pt>
                <c:pt idx="21">
                  <c:v>22220</c:v>
                </c:pt>
                <c:pt idx="22">
                  <c:v>20658</c:v>
                </c:pt>
                <c:pt idx="23">
                  <c:v>23958</c:v>
                </c:pt>
                <c:pt idx="24">
                  <c:v>12935.5</c:v>
                </c:pt>
                <c:pt idx="25">
                  <c:v>10144</c:v>
                </c:pt>
                <c:pt idx="26">
                  <c:v>3266</c:v>
                </c:pt>
                <c:pt idx="27">
                  <c:v>9145</c:v>
                </c:pt>
                <c:pt idx="28">
                  <c:v>5573</c:v>
                </c:pt>
                <c:pt idx="29">
                  <c:v>5864</c:v>
                </c:pt>
                <c:pt idx="30">
                  <c:v>6216.5</c:v>
                </c:pt>
                <c:pt idx="31">
                  <c:v>0</c:v>
                </c:pt>
                <c:pt idx="32">
                  <c:v>17082</c:v>
                </c:pt>
                <c:pt idx="33">
                  <c:v>35863.5</c:v>
                </c:pt>
                <c:pt idx="34">
                  <c:v>632843.5</c:v>
                </c:pt>
                <c:pt idx="35">
                  <c:v>74866</c:v>
                </c:pt>
                <c:pt idx="36">
                  <c:v>102210.5</c:v>
                </c:pt>
                <c:pt idx="37">
                  <c:v>18205.5</c:v>
                </c:pt>
                <c:pt idx="38">
                  <c:v>5337</c:v>
                </c:pt>
                <c:pt idx="39">
                  <c:v>16635</c:v>
                </c:pt>
                <c:pt idx="40">
                  <c:v>6568</c:v>
                </c:pt>
                <c:pt idx="41">
                  <c:v>2851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83-4F81-9171-BEB217BA1C11}"/>
            </c:ext>
          </c:extLst>
        </c:ser>
        <c:ser>
          <c:idx val="1"/>
          <c:order val="1"/>
          <c:tx>
            <c:strRef>
              <c:f>'Result (2)'!$Q$101</c:f>
              <c:strCache>
                <c:ptCount val="1"/>
                <c:pt idx="0">
                  <c:v>siC+APN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(2)'!$K$104:$K$145</c:f>
              <c:numCache>
                <c:formatCode>#,##0</c:formatCode>
                <c:ptCount val="42"/>
                <c:pt idx="0">
                  <c:v>72387.5</c:v>
                </c:pt>
                <c:pt idx="1">
                  <c:v>1507.5</c:v>
                </c:pt>
                <c:pt idx="2">
                  <c:v>1992.5</c:v>
                </c:pt>
                <c:pt idx="3">
                  <c:v>25139</c:v>
                </c:pt>
                <c:pt idx="4">
                  <c:v>13573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9088</c:v>
                </c:pt>
                <c:pt idx="9">
                  <c:v>10546</c:v>
                </c:pt>
                <c:pt idx="10">
                  <c:v>5669.5</c:v>
                </c:pt>
                <c:pt idx="11">
                  <c:v>7725</c:v>
                </c:pt>
                <c:pt idx="12">
                  <c:v>55516</c:v>
                </c:pt>
                <c:pt idx="13">
                  <c:v>5013</c:v>
                </c:pt>
                <c:pt idx="14">
                  <c:v>39288</c:v>
                </c:pt>
                <c:pt idx="15">
                  <c:v>2661</c:v>
                </c:pt>
                <c:pt idx="16">
                  <c:v>5157.5</c:v>
                </c:pt>
                <c:pt idx="17">
                  <c:v>0</c:v>
                </c:pt>
                <c:pt idx="18">
                  <c:v>2727.5</c:v>
                </c:pt>
                <c:pt idx="19">
                  <c:v>0</c:v>
                </c:pt>
                <c:pt idx="20">
                  <c:v>298014</c:v>
                </c:pt>
                <c:pt idx="21">
                  <c:v>25732.5</c:v>
                </c:pt>
                <c:pt idx="22">
                  <c:v>23528.5</c:v>
                </c:pt>
                <c:pt idx="23">
                  <c:v>23757.5</c:v>
                </c:pt>
                <c:pt idx="24">
                  <c:v>10866.5</c:v>
                </c:pt>
                <c:pt idx="25">
                  <c:v>7665</c:v>
                </c:pt>
                <c:pt idx="26">
                  <c:v>2091.5</c:v>
                </c:pt>
                <c:pt idx="27">
                  <c:v>8130</c:v>
                </c:pt>
                <c:pt idx="28">
                  <c:v>5864.5</c:v>
                </c:pt>
                <c:pt idx="29">
                  <c:v>7256.5</c:v>
                </c:pt>
                <c:pt idx="30">
                  <c:v>7451</c:v>
                </c:pt>
                <c:pt idx="31">
                  <c:v>0</c:v>
                </c:pt>
                <c:pt idx="32">
                  <c:v>21147</c:v>
                </c:pt>
                <c:pt idx="33">
                  <c:v>49758</c:v>
                </c:pt>
                <c:pt idx="34">
                  <c:v>635593</c:v>
                </c:pt>
                <c:pt idx="35">
                  <c:v>81631</c:v>
                </c:pt>
                <c:pt idx="36">
                  <c:v>98451.5</c:v>
                </c:pt>
                <c:pt idx="37">
                  <c:v>22493.5</c:v>
                </c:pt>
                <c:pt idx="38">
                  <c:v>5743</c:v>
                </c:pt>
                <c:pt idx="39">
                  <c:v>17563</c:v>
                </c:pt>
                <c:pt idx="40">
                  <c:v>7764</c:v>
                </c:pt>
                <c:pt idx="41">
                  <c:v>3322.5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83-4F81-9171-BEB217BA1C11}"/>
            </c:ext>
          </c:extLst>
        </c:ser>
        <c:ser>
          <c:idx val="2"/>
          <c:order val="2"/>
          <c:tx>
            <c:strRef>
              <c:f>'Result (2)'!$R$101</c:f>
              <c:strCache>
                <c:ptCount val="1"/>
                <c:pt idx="0">
                  <c:v>siAlix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(2)'!$L$104:$L$145</c:f>
              <c:numCache>
                <c:formatCode>#,##0</c:formatCode>
                <c:ptCount val="42"/>
                <c:pt idx="0">
                  <c:v>103136.5</c:v>
                </c:pt>
                <c:pt idx="1">
                  <c:v>4894.5</c:v>
                </c:pt>
                <c:pt idx="2">
                  <c:v>3286.5</c:v>
                </c:pt>
                <c:pt idx="3">
                  <c:v>29062.5</c:v>
                </c:pt>
                <c:pt idx="4">
                  <c:v>14927.5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10325</c:v>
                </c:pt>
                <c:pt idx="9">
                  <c:v>11985.5</c:v>
                </c:pt>
                <c:pt idx="10">
                  <c:v>7085.5</c:v>
                </c:pt>
                <c:pt idx="11">
                  <c:v>9252.5</c:v>
                </c:pt>
                <c:pt idx="12">
                  <c:v>75742</c:v>
                </c:pt>
                <c:pt idx="13">
                  <c:v>7159</c:v>
                </c:pt>
                <c:pt idx="14">
                  <c:v>48737</c:v>
                </c:pt>
                <c:pt idx="15">
                  <c:v>3196</c:v>
                </c:pt>
                <c:pt idx="16">
                  <c:v>5423.5</c:v>
                </c:pt>
                <c:pt idx="17">
                  <c:v>0</c:v>
                </c:pt>
                <c:pt idx="18">
                  <c:v>2341.5</c:v>
                </c:pt>
                <c:pt idx="19">
                  <c:v>0</c:v>
                </c:pt>
                <c:pt idx="20">
                  <c:v>340945.5</c:v>
                </c:pt>
                <c:pt idx="21">
                  <c:v>22024.5</c:v>
                </c:pt>
                <c:pt idx="22">
                  <c:v>22042</c:v>
                </c:pt>
                <c:pt idx="23">
                  <c:v>24135.5</c:v>
                </c:pt>
                <c:pt idx="24">
                  <c:v>10581.5</c:v>
                </c:pt>
                <c:pt idx="25">
                  <c:v>8323.5</c:v>
                </c:pt>
                <c:pt idx="26">
                  <c:v>2717</c:v>
                </c:pt>
                <c:pt idx="27">
                  <c:v>9621.5</c:v>
                </c:pt>
                <c:pt idx="28">
                  <c:v>6797</c:v>
                </c:pt>
                <c:pt idx="29">
                  <c:v>8242</c:v>
                </c:pt>
                <c:pt idx="30">
                  <c:v>7852.5</c:v>
                </c:pt>
                <c:pt idx="31">
                  <c:v>0</c:v>
                </c:pt>
                <c:pt idx="32">
                  <c:v>15229.5</c:v>
                </c:pt>
                <c:pt idx="33">
                  <c:v>39287</c:v>
                </c:pt>
                <c:pt idx="34">
                  <c:v>757453.5</c:v>
                </c:pt>
                <c:pt idx="35">
                  <c:v>82624</c:v>
                </c:pt>
                <c:pt idx="36">
                  <c:v>112176</c:v>
                </c:pt>
                <c:pt idx="37">
                  <c:v>22356</c:v>
                </c:pt>
                <c:pt idx="38">
                  <c:v>6725</c:v>
                </c:pt>
                <c:pt idx="39">
                  <c:v>19777.5</c:v>
                </c:pt>
                <c:pt idx="40">
                  <c:v>9349.5</c:v>
                </c:pt>
                <c:pt idx="41">
                  <c:v>4218.5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83-4F81-9171-BEB217BA1C11}"/>
            </c:ext>
          </c:extLst>
        </c:ser>
        <c:ser>
          <c:idx val="3"/>
          <c:order val="3"/>
          <c:tx>
            <c:strRef>
              <c:f>'Result (2)'!$S$101</c:f>
              <c:strCache>
                <c:ptCount val="1"/>
                <c:pt idx="0">
                  <c:v>siAlix+APN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'Result (2)'!$O$104:$O$145</c:f>
              <c:strCache>
                <c:ptCount val="42"/>
                <c:pt idx="0">
                  <c:v>EMA-78</c:v>
                </c:pt>
                <c:pt idx="1">
                  <c:v>GCSF</c:v>
                </c:pt>
                <c:pt idx="2">
                  <c:v>GM-CSF</c:v>
                </c:pt>
                <c:pt idx="3">
                  <c:v>GRO</c:v>
                </c:pt>
                <c:pt idx="4">
                  <c:v>GRO-α</c:v>
                </c:pt>
                <c:pt idx="5">
                  <c:v>I-309</c:v>
                </c:pt>
                <c:pt idx="6">
                  <c:v>IL-1α</c:v>
                </c:pt>
                <c:pt idx="7">
                  <c:v>IL-1β</c:v>
                </c:pt>
                <c:pt idx="8">
                  <c:v>IL-2</c:v>
                </c:pt>
                <c:pt idx="9">
                  <c:v>IL-3</c:v>
                </c:pt>
                <c:pt idx="10">
                  <c:v>IL-4</c:v>
                </c:pt>
                <c:pt idx="11">
                  <c:v>IL-5</c:v>
                </c:pt>
                <c:pt idx="12">
                  <c:v>IL-6</c:v>
                </c:pt>
                <c:pt idx="13">
                  <c:v>IL-7</c:v>
                </c:pt>
                <c:pt idx="14">
                  <c:v>IL-8</c:v>
                </c:pt>
                <c:pt idx="15">
                  <c:v>IL-10</c:v>
                </c:pt>
                <c:pt idx="16">
                  <c:v>IL-12</c:v>
                </c:pt>
                <c:pt idx="17">
                  <c:v>IL-13</c:v>
                </c:pt>
                <c:pt idx="18">
                  <c:v>IL-15</c:v>
                </c:pt>
                <c:pt idx="19">
                  <c:v>IFNγ</c:v>
                </c:pt>
                <c:pt idx="20">
                  <c:v>MCP-1</c:v>
                </c:pt>
                <c:pt idx="21">
                  <c:v>MCP-2</c:v>
                </c:pt>
                <c:pt idx="22">
                  <c:v>MCP-3</c:v>
                </c:pt>
                <c:pt idx="23">
                  <c:v>MCSF</c:v>
                </c:pt>
                <c:pt idx="24">
                  <c:v>MDC</c:v>
                </c:pt>
                <c:pt idx="25">
                  <c:v>MIG</c:v>
                </c:pt>
                <c:pt idx="26">
                  <c:v>MIP-1</c:v>
                </c:pt>
                <c:pt idx="27">
                  <c:v>RANTES</c:v>
                </c:pt>
                <c:pt idx="28">
                  <c:v>SCF</c:v>
                </c:pt>
                <c:pt idx="29">
                  <c:v>SDF-1</c:v>
                </c:pt>
                <c:pt idx="30">
                  <c:v>TARC</c:v>
                </c:pt>
                <c:pt idx="31">
                  <c:v>TGFβ1</c:v>
                </c:pt>
                <c:pt idx="32">
                  <c:v>TNFα</c:v>
                </c:pt>
                <c:pt idx="33">
                  <c:v>TNFβ</c:v>
                </c:pt>
                <c:pt idx="34">
                  <c:v>EGF</c:v>
                </c:pt>
                <c:pt idx="35">
                  <c:v>IGF-1</c:v>
                </c:pt>
                <c:pt idx="36">
                  <c:v>Angiogenin</c:v>
                </c:pt>
                <c:pt idx="37">
                  <c:v>Oncostatin M</c:v>
                </c:pt>
                <c:pt idx="38">
                  <c:v>Thrombopoietin</c:v>
                </c:pt>
                <c:pt idx="39">
                  <c:v>VEGF</c:v>
                </c:pt>
                <c:pt idx="40">
                  <c:v>PDGF BB</c:v>
                </c:pt>
                <c:pt idx="41">
                  <c:v>Leptin</c:v>
                </c:pt>
              </c:strCache>
            </c:strRef>
          </c:cat>
          <c:val>
            <c:numRef>
              <c:f>'Result (2)'!$M$104:$M$145</c:f>
              <c:numCache>
                <c:formatCode>#,##0</c:formatCode>
                <c:ptCount val="42"/>
                <c:pt idx="0">
                  <c:v>90596</c:v>
                </c:pt>
                <c:pt idx="1">
                  <c:v>4259.5</c:v>
                </c:pt>
                <c:pt idx="2">
                  <c:v>3019.5</c:v>
                </c:pt>
                <c:pt idx="3">
                  <c:v>27362.5</c:v>
                </c:pt>
                <c:pt idx="4">
                  <c:v>15757.5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6765.5</c:v>
                </c:pt>
                <c:pt idx="9">
                  <c:v>8068</c:v>
                </c:pt>
                <c:pt idx="10">
                  <c:v>4205.5</c:v>
                </c:pt>
                <c:pt idx="11">
                  <c:v>5897.5</c:v>
                </c:pt>
                <c:pt idx="12">
                  <c:v>57551</c:v>
                </c:pt>
                <c:pt idx="13">
                  <c:v>3970.5</c:v>
                </c:pt>
                <c:pt idx="14">
                  <c:v>43558.5</c:v>
                </c:pt>
                <c:pt idx="15">
                  <c:v>1028.5</c:v>
                </c:pt>
                <c:pt idx="16">
                  <c:v>3482.5</c:v>
                </c:pt>
                <c:pt idx="17">
                  <c:v>0</c:v>
                </c:pt>
                <c:pt idx="18">
                  <c:v>719</c:v>
                </c:pt>
                <c:pt idx="19">
                  <c:v>0</c:v>
                </c:pt>
                <c:pt idx="20">
                  <c:v>328417.5</c:v>
                </c:pt>
                <c:pt idx="21">
                  <c:v>21929.5</c:v>
                </c:pt>
                <c:pt idx="22">
                  <c:v>16325.5</c:v>
                </c:pt>
                <c:pt idx="23">
                  <c:v>20377.5</c:v>
                </c:pt>
                <c:pt idx="24">
                  <c:v>7348</c:v>
                </c:pt>
                <c:pt idx="25">
                  <c:v>5684</c:v>
                </c:pt>
                <c:pt idx="26">
                  <c:v>1662.5</c:v>
                </c:pt>
                <c:pt idx="27">
                  <c:v>6707.5</c:v>
                </c:pt>
                <c:pt idx="28">
                  <c:v>3703</c:v>
                </c:pt>
                <c:pt idx="29">
                  <c:v>5427.5</c:v>
                </c:pt>
                <c:pt idx="30">
                  <c:v>6143.5</c:v>
                </c:pt>
                <c:pt idx="31">
                  <c:v>0</c:v>
                </c:pt>
                <c:pt idx="32">
                  <c:v>14966</c:v>
                </c:pt>
                <c:pt idx="33">
                  <c:v>37159.5</c:v>
                </c:pt>
                <c:pt idx="34">
                  <c:v>648628.5</c:v>
                </c:pt>
                <c:pt idx="35">
                  <c:v>77217.5</c:v>
                </c:pt>
                <c:pt idx="36">
                  <c:v>92778.5</c:v>
                </c:pt>
                <c:pt idx="37">
                  <c:v>18836</c:v>
                </c:pt>
                <c:pt idx="38">
                  <c:v>4671.5</c:v>
                </c:pt>
                <c:pt idx="39">
                  <c:v>15859.5</c:v>
                </c:pt>
                <c:pt idx="40">
                  <c:v>8222</c:v>
                </c:pt>
                <c:pt idx="41">
                  <c:v>3692.5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83-4F81-9171-BEB217BA1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0215800"/>
        <c:axId val="320223248"/>
      </c:barChart>
      <c:catAx>
        <c:axId val="32021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223248"/>
        <c:crosses val="autoZero"/>
        <c:auto val="1"/>
        <c:lblAlgn val="ctr"/>
        <c:lblOffset val="100"/>
        <c:noMultiLvlLbl val="0"/>
      </c:catAx>
      <c:valAx>
        <c:axId val="32022324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amount (log, vs siC)</a:t>
                </a:r>
              </a:p>
            </c:rich>
          </c:tx>
          <c:layout>
            <c:manualLayout>
              <c:xMode val="edge"/>
              <c:yMode val="edge"/>
              <c:x val="0"/>
              <c:y val="0.248718573062795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21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90906756445684"/>
          <c:y val="9.3891985334237623E-4"/>
          <c:w val="0.52030825272357273"/>
          <c:h val="7.3520236010450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microsoft.com/office/2007/relationships/hdphoto" Target="../media/hdphoto1.wdp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6" Type="http://schemas.openxmlformats.org/officeDocument/2006/relationships/chart" Target="../charts/chart5.xm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298637</xdr:colOff>
      <xdr:row>137</xdr:row>
      <xdr:rowOff>37540</xdr:rowOff>
    </xdr:from>
    <xdr:to>
      <xdr:col>43</xdr:col>
      <xdr:colOff>430183</xdr:colOff>
      <xdr:row>167</xdr:row>
      <xdr:rowOff>37541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562536</xdr:colOff>
      <xdr:row>112</xdr:row>
      <xdr:rowOff>34739</xdr:rowOff>
    </xdr:from>
    <xdr:to>
      <xdr:col>37</xdr:col>
      <xdr:colOff>248211</xdr:colOff>
      <xdr:row>137</xdr:row>
      <xdr:rowOff>10086</xdr:rowOff>
    </xdr:to>
    <xdr:grpSp>
      <xdr:nvGrpSpPr>
        <xdr:cNvPr id="13" name="グループ化 12"/>
        <xdr:cNvGrpSpPr/>
      </xdr:nvGrpSpPr>
      <xdr:grpSpPr>
        <a:xfrm>
          <a:off x="20779349" y="18822802"/>
          <a:ext cx="5257800" cy="4142534"/>
          <a:chOff x="15030450" y="16411575"/>
          <a:chExt cx="5162550" cy="3962400"/>
        </a:xfrm>
      </xdr:grpSpPr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7704" t="6250" r="10574" b="15330"/>
          <a:stretch/>
        </xdr:blipFill>
        <xdr:spPr>
          <a:xfrm>
            <a:off x="15039975" y="16411575"/>
            <a:ext cx="5153025" cy="3962400"/>
          </a:xfrm>
          <a:prstGeom prst="rect">
            <a:avLst/>
          </a:prstGeom>
        </xdr:spPr>
      </xdr:pic>
      <xdr:sp macro="" textlink="">
        <xdr:nvSpPr>
          <xdr:cNvPr id="5" name="正方形/長方形 4"/>
          <xdr:cNvSpPr/>
        </xdr:nvSpPr>
        <xdr:spPr>
          <a:xfrm>
            <a:off x="15249525" y="16687800"/>
            <a:ext cx="2114550" cy="16383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17678400" y="16697325"/>
            <a:ext cx="2114550" cy="16383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15249525" y="18611850"/>
            <a:ext cx="2114550" cy="16383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17706975" y="18611850"/>
            <a:ext cx="2114550" cy="16383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5030450" y="16459200"/>
            <a:ext cx="388440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siC</a:t>
            </a:r>
            <a:endParaRPr kumimoji="1" lang="ja-JP" alt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7468850" y="16459200"/>
            <a:ext cx="760849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siC+APN</a:t>
            </a:r>
            <a:endParaRPr kumimoji="1" lang="ja-JP" alt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5059025" y="18345150"/>
            <a:ext cx="513859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siAlix</a:t>
            </a:r>
            <a:endParaRPr kumimoji="1" lang="ja-JP" alt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7468850" y="18373725"/>
            <a:ext cx="886268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siAlix+APN</a:t>
            </a:r>
            <a:endParaRPr kumimoji="1" lang="ja-JP" alt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24</xdr:col>
      <xdr:colOff>121228</xdr:colOff>
      <xdr:row>48</xdr:row>
      <xdr:rowOff>115363</xdr:rowOff>
    </xdr:from>
    <xdr:to>
      <xdr:col>54</xdr:col>
      <xdr:colOff>81555</xdr:colOff>
      <xdr:row>95</xdr:row>
      <xdr:rowOff>69272</xdr:rowOff>
    </xdr:to>
    <xdr:grpSp>
      <xdr:nvGrpSpPr>
        <xdr:cNvPr id="15" name="グループ化 14"/>
        <xdr:cNvGrpSpPr/>
      </xdr:nvGrpSpPr>
      <xdr:grpSpPr>
        <a:xfrm>
          <a:off x="17861541" y="8235426"/>
          <a:ext cx="18534077" cy="7788221"/>
          <a:chOff x="18634364" y="6904091"/>
          <a:chExt cx="18144418" cy="7279500"/>
        </a:xfrm>
      </xdr:grpSpPr>
      <xdr:pic>
        <xdr:nvPicPr>
          <xdr:cNvPr id="14" name="図 13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478091" y="6904091"/>
            <a:ext cx="9300691" cy="7200000"/>
          </a:xfrm>
          <a:prstGeom prst="rect">
            <a:avLst/>
          </a:prstGeom>
        </xdr:spPr>
      </xdr:pic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634364" y="6927273"/>
            <a:ext cx="9285143" cy="7256318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291353</xdr:colOff>
      <xdr:row>167</xdr:row>
      <xdr:rowOff>78441</xdr:rowOff>
    </xdr:from>
    <xdr:to>
      <xdr:col>43</xdr:col>
      <xdr:colOff>422899</xdr:colOff>
      <xdr:row>197</xdr:row>
      <xdr:rowOff>78443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537882</xdr:colOff>
      <xdr:row>167</xdr:row>
      <xdr:rowOff>78441</xdr:rowOff>
    </xdr:from>
    <xdr:to>
      <xdr:col>60</xdr:col>
      <xdr:colOff>64311</xdr:colOff>
      <xdr:row>197</xdr:row>
      <xdr:rowOff>78443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298637</xdr:colOff>
      <xdr:row>137</xdr:row>
      <xdr:rowOff>37540</xdr:rowOff>
    </xdr:from>
    <xdr:to>
      <xdr:col>43</xdr:col>
      <xdr:colOff>430183</xdr:colOff>
      <xdr:row>167</xdr:row>
      <xdr:rowOff>37541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562536</xdr:colOff>
      <xdr:row>112</xdr:row>
      <xdr:rowOff>34739</xdr:rowOff>
    </xdr:from>
    <xdr:to>
      <xdr:col>37</xdr:col>
      <xdr:colOff>248211</xdr:colOff>
      <xdr:row>137</xdr:row>
      <xdr:rowOff>10086</xdr:rowOff>
    </xdr:to>
    <xdr:grpSp>
      <xdr:nvGrpSpPr>
        <xdr:cNvPr id="3" name="グループ化 2"/>
        <xdr:cNvGrpSpPr/>
      </xdr:nvGrpSpPr>
      <xdr:grpSpPr>
        <a:xfrm>
          <a:off x="20565036" y="18540453"/>
          <a:ext cx="5196568" cy="4057490"/>
          <a:chOff x="15030450" y="16411575"/>
          <a:chExt cx="5162550" cy="3962400"/>
        </a:xfrm>
      </xdr:grpSpPr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7704" t="6250" r="10574" b="15330"/>
          <a:stretch/>
        </xdr:blipFill>
        <xdr:spPr>
          <a:xfrm>
            <a:off x="15039975" y="16411575"/>
            <a:ext cx="5153025" cy="3962400"/>
          </a:xfrm>
          <a:prstGeom prst="rect">
            <a:avLst/>
          </a:prstGeom>
        </xdr:spPr>
      </xdr:pic>
      <xdr:sp macro="" textlink="">
        <xdr:nvSpPr>
          <xdr:cNvPr id="5" name="正方形/長方形 4"/>
          <xdr:cNvSpPr/>
        </xdr:nvSpPr>
        <xdr:spPr>
          <a:xfrm>
            <a:off x="15249525" y="16687800"/>
            <a:ext cx="2114550" cy="16383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17678400" y="16697325"/>
            <a:ext cx="2114550" cy="16383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15249525" y="18611850"/>
            <a:ext cx="2114550" cy="16383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17706975" y="18611850"/>
            <a:ext cx="2114550" cy="163830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5030450" y="16459200"/>
            <a:ext cx="388440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siC</a:t>
            </a:r>
            <a:endParaRPr kumimoji="1" lang="ja-JP" alt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7468850" y="16459200"/>
            <a:ext cx="760849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siC+APN</a:t>
            </a:r>
            <a:endParaRPr kumimoji="1" lang="ja-JP" alt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5059025" y="18345150"/>
            <a:ext cx="513859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siAlix</a:t>
            </a:r>
            <a:endParaRPr kumimoji="1" lang="ja-JP" alt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7468850" y="18373725"/>
            <a:ext cx="886268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siAlix+APN</a:t>
            </a:r>
            <a:endParaRPr kumimoji="1" lang="ja-JP" alt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24</xdr:col>
      <xdr:colOff>121228</xdr:colOff>
      <xdr:row>48</xdr:row>
      <xdr:rowOff>115363</xdr:rowOff>
    </xdr:from>
    <xdr:to>
      <xdr:col>54</xdr:col>
      <xdr:colOff>81555</xdr:colOff>
      <xdr:row>95</xdr:row>
      <xdr:rowOff>69272</xdr:rowOff>
    </xdr:to>
    <xdr:grpSp>
      <xdr:nvGrpSpPr>
        <xdr:cNvPr id="13" name="グループ化 12"/>
        <xdr:cNvGrpSpPr/>
      </xdr:nvGrpSpPr>
      <xdr:grpSpPr>
        <a:xfrm>
          <a:off x="17674442" y="8089149"/>
          <a:ext cx="18329970" cy="7628337"/>
          <a:chOff x="18634364" y="6904091"/>
          <a:chExt cx="18144418" cy="7279500"/>
        </a:xfrm>
      </xdr:grpSpPr>
      <xdr:pic>
        <xdr:nvPicPr>
          <xdr:cNvPr id="14" name="図 13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478091" y="6904091"/>
            <a:ext cx="9300691" cy="7200000"/>
          </a:xfrm>
          <a:prstGeom prst="rect">
            <a:avLst/>
          </a:prstGeom>
        </xdr:spPr>
      </xdr:pic>
      <xdr:pic>
        <xdr:nvPicPr>
          <xdr:cNvPr id="15" name="図 14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634364" y="6927273"/>
            <a:ext cx="9285143" cy="7256318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280147</xdr:colOff>
      <xdr:row>198</xdr:row>
      <xdr:rowOff>100853</xdr:rowOff>
    </xdr:from>
    <xdr:to>
      <xdr:col>43</xdr:col>
      <xdr:colOff>411693</xdr:colOff>
      <xdr:row>228</xdr:row>
      <xdr:rowOff>100855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291353</xdr:colOff>
      <xdr:row>167</xdr:row>
      <xdr:rowOff>89647</xdr:rowOff>
    </xdr:from>
    <xdr:to>
      <xdr:col>43</xdr:col>
      <xdr:colOff>422899</xdr:colOff>
      <xdr:row>197</xdr:row>
      <xdr:rowOff>89649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493058</xdr:colOff>
      <xdr:row>136</xdr:row>
      <xdr:rowOff>134470</xdr:rowOff>
    </xdr:from>
    <xdr:to>
      <xdr:col>60</xdr:col>
      <xdr:colOff>19487</xdr:colOff>
      <xdr:row>166</xdr:row>
      <xdr:rowOff>134472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99"/>
  <sheetViews>
    <sheetView zoomScale="55" zoomScaleNormal="55" workbookViewId="0">
      <selection activeCell="C2" sqref="C2"/>
    </sheetView>
  </sheetViews>
  <sheetFormatPr defaultRowHeight="12.75" x14ac:dyDescent="0.15"/>
  <cols>
    <col min="1" max="1" width="9.140625" style="1"/>
    <col min="2" max="2" width="13.140625" style="1" customWidth="1"/>
    <col min="3" max="3" width="9.42578125" style="1" bestFit="1" customWidth="1"/>
    <col min="4" max="5" width="9.140625" style="1"/>
    <col min="6" max="7" width="11.140625" style="1" bestFit="1" customWidth="1"/>
    <col min="8" max="8" width="9.42578125" style="1" bestFit="1" customWidth="1"/>
    <col min="9" max="10" width="9.140625" style="1"/>
    <col min="11" max="12" width="9.42578125" style="1" bestFit="1" customWidth="1"/>
    <col min="13" max="13" width="10" style="1" bestFit="1" customWidth="1"/>
    <col min="14" max="16" width="9.42578125" style="1" bestFit="1" customWidth="1"/>
    <col min="17" max="18" width="9.140625" style="1"/>
    <col min="19" max="19" width="14.140625" style="1" customWidth="1"/>
    <col min="20" max="20" width="9.28515625" style="1" bestFit="1" customWidth="1"/>
    <col min="21" max="22" width="9.140625" style="1"/>
    <col min="23" max="24" width="11" style="1" bestFit="1" customWidth="1"/>
    <col min="25" max="25" width="9.28515625" style="1" bestFit="1" customWidth="1"/>
    <col min="26" max="27" width="9.140625" style="1"/>
    <col min="28" max="29" width="9.28515625" style="1" bestFit="1" customWidth="1"/>
    <col min="30" max="30" width="9.85546875" style="1" bestFit="1" customWidth="1"/>
    <col min="31" max="33" width="9.28515625" style="1" bestFit="1" customWidth="1"/>
    <col min="34" max="16384" width="9.140625" style="1"/>
  </cols>
  <sheetData>
    <row r="1" spans="2:33" x14ac:dyDescent="0.15">
      <c r="C1" s="1" t="s">
        <v>482</v>
      </c>
    </row>
    <row r="2" spans="2:33" x14ac:dyDescent="0.15">
      <c r="B2" s="5" t="s">
        <v>446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S2" s="3" t="s">
        <v>447</v>
      </c>
      <c r="T2" s="1" t="s">
        <v>0</v>
      </c>
      <c r="U2" s="1" t="s">
        <v>1</v>
      </c>
      <c r="V2" s="1" t="s">
        <v>2</v>
      </c>
      <c r="W2" s="1" t="s">
        <v>3</v>
      </c>
      <c r="X2" s="1" t="s">
        <v>4</v>
      </c>
      <c r="Y2" s="1" t="s">
        <v>5</v>
      </c>
      <c r="Z2" s="1" t="s">
        <v>6</v>
      </c>
      <c r="AA2" s="1" t="s">
        <v>7</v>
      </c>
      <c r="AB2" s="1" t="s">
        <v>8</v>
      </c>
      <c r="AC2" s="1" t="s">
        <v>9</v>
      </c>
      <c r="AD2" s="1" t="s">
        <v>10</v>
      </c>
      <c r="AE2" s="1" t="s">
        <v>11</v>
      </c>
      <c r="AF2" s="1" t="s">
        <v>12</v>
      </c>
      <c r="AG2" s="1" t="s">
        <v>13</v>
      </c>
    </row>
    <row r="3" spans="2:33" x14ac:dyDescent="0.15">
      <c r="B3" s="1" t="s">
        <v>402</v>
      </c>
      <c r="C3" s="1">
        <v>1</v>
      </c>
      <c r="D3" s="1" t="s">
        <v>14</v>
      </c>
      <c r="E3" s="1" t="s">
        <v>15</v>
      </c>
      <c r="F3" s="2">
        <v>117717</v>
      </c>
      <c r="G3" s="2">
        <v>36891</v>
      </c>
      <c r="H3" s="1">
        <v>673.55</v>
      </c>
      <c r="I3" s="1" t="s">
        <v>16</v>
      </c>
      <c r="J3" s="1" t="s">
        <v>16</v>
      </c>
      <c r="K3" s="1">
        <v>120</v>
      </c>
      <c r="L3" s="1">
        <v>680</v>
      </c>
      <c r="M3" s="2">
        <v>2557</v>
      </c>
      <c r="N3" s="1">
        <v>980.97500000000002</v>
      </c>
      <c r="O3" s="1">
        <v>397.97486199999997</v>
      </c>
      <c r="P3" s="1">
        <v>2.0594570000000001</v>
      </c>
      <c r="S3" s="1" t="s">
        <v>402</v>
      </c>
      <c r="T3" s="1">
        <v>97</v>
      </c>
      <c r="U3" s="1" t="s">
        <v>112</v>
      </c>
      <c r="V3" s="1" t="s">
        <v>15</v>
      </c>
      <c r="W3" s="2">
        <v>107848</v>
      </c>
      <c r="X3" s="2">
        <v>27022</v>
      </c>
      <c r="Y3" s="1">
        <v>673.55</v>
      </c>
      <c r="Z3" s="1" t="s">
        <v>16</v>
      </c>
      <c r="AA3" s="1" t="s">
        <v>16</v>
      </c>
      <c r="AB3" s="1">
        <v>120</v>
      </c>
      <c r="AC3" s="1">
        <v>664</v>
      </c>
      <c r="AD3" s="2">
        <v>2187</v>
      </c>
      <c r="AE3" s="1">
        <v>898.73333300000002</v>
      </c>
      <c r="AF3" s="1">
        <v>330.15601700000002</v>
      </c>
      <c r="AG3" s="1">
        <v>2.0594570000000001</v>
      </c>
    </row>
    <row r="4" spans="2:33" x14ac:dyDescent="0.15">
      <c r="C4" s="1">
        <v>2</v>
      </c>
      <c r="D4" s="1" t="s">
        <v>17</v>
      </c>
      <c r="E4" s="1" t="s">
        <v>15</v>
      </c>
      <c r="F4" s="2">
        <v>114279</v>
      </c>
      <c r="G4" s="2">
        <v>33453</v>
      </c>
      <c r="H4" s="1">
        <v>673.55</v>
      </c>
      <c r="I4" s="1" t="s">
        <v>16</v>
      </c>
      <c r="J4" s="1" t="s">
        <v>16</v>
      </c>
      <c r="K4" s="1">
        <v>120</v>
      </c>
      <c r="L4" s="1">
        <v>711</v>
      </c>
      <c r="M4" s="2">
        <v>2475</v>
      </c>
      <c r="N4" s="1">
        <v>952.32500000000005</v>
      </c>
      <c r="O4" s="1">
        <v>343.63146799999998</v>
      </c>
      <c r="P4" s="1">
        <v>2.0594570000000001</v>
      </c>
      <c r="T4" s="1">
        <v>98</v>
      </c>
      <c r="U4" s="1" t="s">
        <v>113</v>
      </c>
      <c r="V4" s="1" t="s">
        <v>15</v>
      </c>
      <c r="W4" s="2">
        <v>110086</v>
      </c>
      <c r="X4" s="2">
        <v>29260</v>
      </c>
      <c r="Y4" s="1">
        <v>673.55</v>
      </c>
      <c r="Z4" s="1" t="s">
        <v>16</v>
      </c>
      <c r="AA4" s="1" t="s">
        <v>16</v>
      </c>
      <c r="AB4" s="1">
        <v>120</v>
      </c>
      <c r="AC4" s="1">
        <v>689</v>
      </c>
      <c r="AD4" s="2">
        <v>2336</v>
      </c>
      <c r="AE4" s="1">
        <v>917.38333299999999</v>
      </c>
      <c r="AF4" s="1">
        <v>329.41757100000001</v>
      </c>
      <c r="AG4" s="1">
        <v>2.0594570000000001</v>
      </c>
    </row>
    <row r="5" spans="2:33" x14ac:dyDescent="0.15">
      <c r="C5" s="1">
        <v>3</v>
      </c>
      <c r="D5" s="1" t="s">
        <v>18</v>
      </c>
      <c r="E5" s="1" t="s">
        <v>15</v>
      </c>
      <c r="F5" s="2">
        <v>122206</v>
      </c>
      <c r="G5" s="2">
        <v>41380</v>
      </c>
      <c r="H5" s="1">
        <v>673.55</v>
      </c>
      <c r="I5" s="1" t="s">
        <v>16</v>
      </c>
      <c r="J5" s="1" t="s">
        <v>16</v>
      </c>
      <c r="K5" s="1">
        <v>120</v>
      </c>
      <c r="L5" s="1">
        <v>712</v>
      </c>
      <c r="M5" s="2">
        <v>2757</v>
      </c>
      <c r="N5" s="2">
        <v>1018.383333</v>
      </c>
      <c r="O5" s="1">
        <v>427.070177</v>
      </c>
      <c r="P5" s="1">
        <v>2.0594570000000001</v>
      </c>
      <c r="T5" s="1">
        <v>99</v>
      </c>
      <c r="U5" s="1" t="s">
        <v>114</v>
      </c>
      <c r="V5" s="1" t="s">
        <v>15</v>
      </c>
      <c r="W5" s="2">
        <v>111050</v>
      </c>
      <c r="X5" s="2">
        <v>30224</v>
      </c>
      <c r="Y5" s="1">
        <v>673.55</v>
      </c>
      <c r="Z5" s="1" t="s">
        <v>16</v>
      </c>
      <c r="AA5" s="1" t="s">
        <v>16</v>
      </c>
      <c r="AB5" s="1">
        <v>120</v>
      </c>
      <c r="AC5" s="1">
        <v>692</v>
      </c>
      <c r="AD5" s="2">
        <v>2321</v>
      </c>
      <c r="AE5" s="1">
        <v>925.41666699999996</v>
      </c>
      <c r="AF5" s="1">
        <v>347.431422</v>
      </c>
      <c r="AG5" s="1">
        <v>2.0594570000000001</v>
      </c>
    </row>
    <row r="6" spans="2:33" x14ac:dyDescent="0.15">
      <c r="C6" s="1">
        <v>4</v>
      </c>
      <c r="D6" s="1" t="s">
        <v>19</v>
      </c>
      <c r="E6" s="1" t="s">
        <v>15</v>
      </c>
      <c r="F6" s="2">
        <v>119969</v>
      </c>
      <c r="G6" s="2">
        <v>39143</v>
      </c>
      <c r="H6" s="1">
        <v>673.55</v>
      </c>
      <c r="I6" s="1" t="s">
        <v>16</v>
      </c>
      <c r="J6" s="1" t="s">
        <v>16</v>
      </c>
      <c r="K6" s="1">
        <v>120</v>
      </c>
      <c r="L6" s="1">
        <v>763</v>
      </c>
      <c r="M6" s="2">
        <v>2516</v>
      </c>
      <c r="N6" s="1">
        <v>999.74166700000001</v>
      </c>
      <c r="O6" s="1">
        <v>390.92916000000002</v>
      </c>
      <c r="P6" s="1">
        <v>2.0594570000000001</v>
      </c>
      <c r="T6" s="1">
        <v>100</v>
      </c>
      <c r="U6" s="1" t="s">
        <v>115</v>
      </c>
      <c r="V6" s="1" t="s">
        <v>15</v>
      </c>
      <c r="W6" s="2">
        <v>110832</v>
      </c>
      <c r="X6" s="2">
        <v>30006</v>
      </c>
      <c r="Y6" s="1">
        <v>673.55</v>
      </c>
      <c r="Z6" s="1" t="s">
        <v>16</v>
      </c>
      <c r="AA6" s="1" t="s">
        <v>16</v>
      </c>
      <c r="AB6" s="1">
        <v>120</v>
      </c>
      <c r="AC6" s="1">
        <v>689</v>
      </c>
      <c r="AD6" s="2">
        <v>2206</v>
      </c>
      <c r="AE6" s="1">
        <v>923.6</v>
      </c>
      <c r="AF6" s="1">
        <v>322.83921199999997</v>
      </c>
      <c r="AG6" s="1">
        <v>2.0594570000000001</v>
      </c>
    </row>
    <row r="7" spans="2:33" x14ac:dyDescent="0.15">
      <c r="B7" s="1" t="s">
        <v>403</v>
      </c>
      <c r="C7" s="1">
        <v>5</v>
      </c>
      <c r="D7" s="1" t="s">
        <v>20</v>
      </c>
      <c r="E7" s="1" t="s">
        <v>15</v>
      </c>
      <c r="F7" s="2">
        <v>90663</v>
      </c>
      <c r="G7" s="2">
        <v>9837</v>
      </c>
      <c r="H7" s="1">
        <v>673.55</v>
      </c>
      <c r="I7" s="1" t="s">
        <v>16</v>
      </c>
      <c r="J7" s="1" t="s">
        <v>16</v>
      </c>
      <c r="K7" s="1">
        <v>120</v>
      </c>
      <c r="L7" s="1">
        <v>619</v>
      </c>
      <c r="M7" s="1">
        <v>824</v>
      </c>
      <c r="N7" s="1">
        <v>755.52499999999998</v>
      </c>
      <c r="O7" s="1">
        <v>29.658602999999999</v>
      </c>
      <c r="P7" s="1">
        <v>2.0594570000000001</v>
      </c>
      <c r="S7" s="1" t="s">
        <v>403</v>
      </c>
      <c r="T7" s="1">
        <v>101</v>
      </c>
      <c r="U7" s="1" t="s">
        <v>116</v>
      </c>
      <c r="V7" s="1" t="s">
        <v>15</v>
      </c>
      <c r="W7" s="2">
        <v>85596</v>
      </c>
      <c r="X7" s="2">
        <v>4770</v>
      </c>
      <c r="Y7" s="1">
        <v>673.55</v>
      </c>
      <c r="Z7" s="1" t="s">
        <v>16</v>
      </c>
      <c r="AA7" s="1" t="s">
        <v>16</v>
      </c>
      <c r="AB7" s="1">
        <v>120</v>
      </c>
      <c r="AC7" s="1">
        <v>628</v>
      </c>
      <c r="AD7" s="1">
        <v>800</v>
      </c>
      <c r="AE7" s="1">
        <v>713.3</v>
      </c>
      <c r="AF7" s="1">
        <v>30.319576000000001</v>
      </c>
      <c r="AG7" s="1">
        <v>2.0594570000000001</v>
      </c>
    </row>
    <row r="8" spans="2:33" x14ac:dyDescent="0.15">
      <c r="C8" s="1">
        <v>6</v>
      </c>
      <c r="D8" s="1" t="s">
        <v>21</v>
      </c>
      <c r="E8" s="1" t="s">
        <v>15</v>
      </c>
      <c r="F8" s="2">
        <v>92530</v>
      </c>
      <c r="G8" s="2">
        <v>11704</v>
      </c>
      <c r="H8" s="1">
        <v>673.55</v>
      </c>
      <c r="I8" s="1" t="s">
        <v>16</v>
      </c>
      <c r="J8" s="1" t="s">
        <v>16</v>
      </c>
      <c r="K8" s="1">
        <v>120</v>
      </c>
      <c r="L8" s="1">
        <v>702</v>
      </c>
      <c r="M8" s="1">
        <v>838</v>
      </c>
      <c r="N8" s="1">
        <v>771.08333300000004</v>
      </c>
      <c r="O8" s="1">
        <v>28.043889</v>
      </c>
      <c r="P8" s="1">
        <v>2.0594570000000001</v>
      </c>
      <c r="T8" s="1">
        <v>102</v>
      </c>
      <c r="U8" s="1" t="s">
        <v>117</v>
      </c>
      <c r="V8" s="1" t="s">
        <v>15</v>
      </c>
      <c r="W8" s="2">
        <v>87603</v>
      </c>
      <c r="X8" s="2">
        <v>6777</v>
      </c>
      <c r="Y8" s="1">
        <v>673.55</v>
      </c>
      <c r="Z8" s="1" t="s">
        <v>16</v>
      </c>
      <c r="AA8" s="1" t="s">
        <v>16</v>
      </c>
      <c r="AB8" s="1">
        <v>120</v>
      </c>
      <c r="AC8" s="1">
        <v>644</v>
      </c>
      <c r="AD8" s="1">
        <v>798</v>
      </c>
      <c r="AE8" s="1">
        <v>730.02499999999998</v>
      </c>
      <c r="AF8" s="1">
        <v>28.212427000000002</v>
      </c>
      <c r="AG8" s="1">
        <v>2.0594570000000001</v>
      </c>
    </row>
    <row r="9" spans="2:33" x14ac:dyDescent="0.15">
      <c r="C9" s="1">
        <v>7</v>
      </c>
      <c r="D9" s="1" t="s">
        <v>22</v>
      </c>
      <c r="E9" s="1" t="s">
        <v>15</v>
      </c>
      <c r="F9" s="2">
        <v>91449</v>
      </c>
      <c r="G9" s="2">
        <v>10623</v>
      </c>
      <c r="H9" s="1">
        <v>673.55</v>
      </c>
      <c r="I9" s="1" t="s">
        <v>16</v>
      </c>
      <c r="J9" s="1" t="s">
        <v>16</v>
      </c>
      <c r="K9" s="1">
        <v>120</v>
      </c>
      <c r="L9" s="1">
        <v>681</v>
      </c>
      <c r="M9" s="1">
        <v>843</v>
      </c>
      <c r="N9" s="1">
        <v>762.07500000000005</v>
      </c>
      <c r="O9" s="1">
        <v>26.241876000000001</v>
      </c>
      <c r="P9" s="1">
        <v>2.0594570000000001</v>
      </c>
      <c r="T9" s="1">
        <v>103</v>
      </c>
      <c r="U9" s="1" t="s">
        <v>118</v>
      </c>
      <c r="V9" s="1" t="s">
        <v>15</v>
      </c>
      <c r="W9" s="2">
        <v>87469</v>
      </c>
      <c r="X9" s="2">
        <v>6643</v>
      </c>
      <c r="Y9" s="1">
        <v>673.55</v>
      </c>
      <c r="Z9" s="1" t="s">
        <v>16</v>
      </c>
      <c r="AA9" s="1" t="s">
        <v>16</v>
      </c>
      <c r="AB9" s="1">
        <v>120</v>
      </c>
      <c r="AC9" s="1">
        <v>641</v>
      </c>
      <c r="AD9" s="1">
        <v>799</v>
      </c>
      <c r="AE9" s="1">
        <v>728.90833299999997</v>
      </c>
      <c r="AF9" s="1">
        <v>25.594594000000001</v>
      </c>
      <c r="AG9" s="1">
        <v>2.0594570000000001</v>
      </c>
    </row>
    <row r="10" spans="2:33" x14ac:dyDescent="0.15">
      <c r="C10" s="1">
        <v>8</v>
      </c>
      <c r="D10" s="1" t="s">
        <v>23</v>
      </c>
      <c r="E10" s="1" t="s">
        <v>15</v>
      </c>
      <c r="F10" s="2">
        <v>94528</v>
      </c>
      <c r="G10" s="2">
        <v>13702</v>
      </c>
      <c r="H10" s="1">
        <v>673.55</v>
      </c>
      <c r="I10" s="1" t="s">
        <v>16</v>
      </c>
      <c r="J10" s="1" t="s">
        <v>16</v>
      </c>
      <c r="K10" s="1">
        <v>120</v>
      </c>
      <c r="L10" s="1">
        <v>716</v>
      </c>
      <c r="M10" s="1">
        <v>876</v>
      </c>
      <c r="N10" s="1">
        <v>787.73333300000002</v>
      </c>
      <c r="O10" s="1">
        <v>33.553373999999998</v>
      </c>
      <c r="P10" s="1">
        <v>2.0594570000000001</v>
      </c>
      <c r="T10" s="1">
        <v>104</v>
      </c>
      <c r="U10" s="1" t="s">
        <v>119</v>
      </c>
      <c r="V10" s="1" t="s">
        <v>15</v>
      </c>
      <c r="W10" s="2">
        <v>89377</v>
      </c>
      <c r="X10" s="2">
        <v>8551</v>
      </c>
      <c r="Y10" s="1">
        <v>673.55</v>
      </c>
      <c r="Z10" s="1" t="s">
        <v>16</v>
      </c>
      <c r="AA10" s="1" t="s">
        <v>16</v>
      </c>
      <c r="AB10" s="1">
        <v>120</v>
      </c>
      <c r="AC10" s="1">
        <v>681</v>
      </c>
      <c r="AD10" s="1">
        <v>833</v>
      </c>
      <c r="AE10" s="1">
        <v>744.80833299999995</v>
      </c>
      <c r="AF10" s="1">
        <v>28.414871999999999</v>
      </c>
      <c r="AG10" s="1">
        <v>2.0594570000000001</v>
      </c>
    </row>
    <row r="11" spans="2:33" x14ac:dyDescent="0.15">
      <c r="B11" s="1" t="s">
        <v>404</v>
      </c>
      <c r="C11" s="1">
        <v>9</v>
      </c>
      <c r="D11" s="1" t="s">
        <v>24</v>
      </c>
      <c r="E11" s="1" t="s">
        <v>15</v>
      </c>
      <c r="F11" s="2">
        <v>192310</v>
      </c>
      <c r="G11" s="2">
        <v>111484</v>
      </c>
      <c r="H11" s="1">
        <v>673.55</v>
      </c>
      <c r="I11" s="1" t="s">
        <v>16</v>
      </c>
      <c r="J11" s="1" t="s">
        <v>16</v>
      </c>
      <c r="K11" s="1">
        <v>120</v>
      </c>
      <c r="L11" s="1">
        <v>818</v>
      </c>
      <c r="M11" s="2">
        <v>7793</v>
      </c>
      <c r="N11" s="2">
        <v>1602.583333</v>
      </c>
      <c r="O11" s="2">
        <v>1413.8776150000001</v>
      </c>
      <c r="P11" s="1">
        <v>2.0594570000000001</v>
      </c>
      <c r="S11" s="1" t="s">
        <v>404</v>
      </c>
      <c r="T11" s="1">
        <v>105</v>
      </c>
      <c r="U11" s="1" t="s">
        <v>120</v>
      </c>
      <c r="V11" s="1" t="s">
        <v>15</v>
      </c>
      <c r="W11" s="2">
        <v>153710</v>
      </c>
      <c r="X11" s="2">
        <v>72884</v>
      </c>
      <c r="Y11" s="1">
        <v>673.55</v>
      </c>
      <c r="Z11" s="1" t="s">
        <v>16</v>
      </c>
      <c r="AA11" s="1" t="s">
        <v>16</v>
      </c>
      <c r="AB11" s="1">
        <v>120</v>
      </c>
      <c r="AC11" s="1">
        <v>732</v>
      </c>
      <c r="AD11" s="2">
        <v>5001</v>
      </c>
      <c r="AE11" s="2">
        <v>1280.916667</v>
      </c>
      <c r="AF11" s="1">
        <v>944.725009</v>
      </c>
      <c r="AG11" s="1">
        <v>2.0594570000000001</v>
      </c>
    </row>
    <row r="12" spans="2:33" x14ac:dyDescent="0.15">
      <c r="C12" s="1">
        <v>10</v>
      </c>
      <c r="D12" s="1" t="s">
        <v>25</v>
      </c>
      <c r="E12" s="1" t="s">
        <v>15</v>
      </c>
      <c r="F12" s="2">
        <v>189858</v>
      </c>
      <c r="G12" s="2">
        <v>109032</v>
      </c>
      <c r="H12" s="1">
        <v>673.55</v>
      </c>
      <c r="I12" s="1" t="s">
        <v>16</v>
      </c>
      <c r="J12" s="1" t="s">
        <v>16</v>
      </c>
      <c r="K12" s="1">
        <v>120</v>
      </c>
      <c r="L12" s="1">
        <v>852</v>
      </c>
      <c r="M12" s="2">
        <v>7464</v>
      </c>
      <c r="N12" s="2">
        <v>1582.15</v>
      </c>
      <c r="O12" s="2">
        <v>1368.639359</v>
      </c>
      <c r="P12" s="1">
        <v>2.0594570000000001</v>
      </c>
      <c r="T12" s="1">
        <v>106</v>
      </c>
      <c r="U12" s="1" t="s">
        <v>121</v>
      </c>
      <c r="V12" s="1" t="s">
        <v>15</v>
      </c>
      <c r="W12" s="2">
        <v>160346</v>
      </c>
      <c r="X12" s="2">
        <v>79520</v>
      </c>
      <c r="Y12" s="1">
        <v>673.55</v>
      </c>
      <c r="Z12" s="1" t="s">
        <v>16</v>
      </c>
      <c r="AA12" s="1" t="s">
        <v>16</v>
      </c>
      <c r="AB12" s="1">
        <v>120</v>
      </c>
      <c r="AC12" s="1">
        <v>784</v>
      </c>
      <c r="AD12" s="2">
        <v>5927</v>
      </c>
      <c r="AE12" s="2">
        <v>1336.2166669999999</v>
      </c>
      <c r="AF12" s="2">
        <v>1048.1597939999999</v>
      </c>
      <c r="AG12" s="1">
        <v>2.0594570000000001</v>
      </c>
    </row>
    <row r="13" spans="2:33" x14ac:dyDescent="0.15">
      <c r="B13" s="1" t="s">
        <v>405</v>
      </c>
      <c r="C13" s="1">
        <v>11</v>
      </c>
      <c r="D13" s="1" t="s">
        <v>26</v>
      </c>
      <c r="E13" s="1" t="s">
        <v>15</v>
      </c>
      <c r="F13" s="2">
        <v>89662</v>
      </c>
      <c r="G13" s="2">
        <v>8836</v>
      </c>
      <c r="H13" s="1">
        <v>673.55</v>
      </c>
      <c r="I13" s="1" t="s">
        <v>16</v>
      </c>
      <c r="J13" s="1" t="s">
        <v>16</v>
      </c>
      <c r="K13" s="1">
        <v>120</v>
      </c>
      <c r="L13" s="1">
        <v>663</v>
      </c>
      <c r="M13" s="1">
        <v>840</v>
      </c>
      <c r="N13" s="1">
        <v>747.18333299999995</v>
      </c>
      <c r="O13" s="1">
        <v>33.512183</v>
      </c>
      <c r="P13" s="1">
        <v>2.0594570000000001</v>
      </c>
      <c r="S13" s="1" t="s">
        <v>405</v>
      </c>
      <c r="T13" s="1">
        <v>107</v>
      </c>
      <c r="U13" s="1" t="s">
        <v>122</v>
      </c>
      <c r="V13" s="1" t="s">
        <v>15</v>
      </c>
      <c r="W13" s="2">
        <v>84755</v>
      </c>
      <c r="X13" s="2">
        <v>3929</v>
      </c>
      <c r="Y13" s="1">
        <v>673.55</v>
      </c>
      <c r="Z13" s="1" t="s">
        <v>16</v>
      </c>
      <c r="AA13" s="1" t="s">
        <v>16</v>
      </c>
      <c r="AB13" s="1">
        <v>120</v>
      </c>
      <c r="AC13" s="1">
        <v>642</v>
      </c>
      <c r="AD13" s="1">
        <v>780</v>
      </c>
      <c r="AE13" s="1">
        <v>706.29166699999996</v>
      </c>
      <c r="AF13" s="1">
        <v>26.810569000000001</v>
      </c>
      <c r="AG13" s="1">
        <v>2.0594570000000001</v>
      </c>
    </row>
    <row r="14" spans="2:33" x14ac:dyDescent="0.15">
      <c r="C14" s="1">
        <v>12</v>
      </c>
      <c r="D14" s="1" t="s">
        <v>27</v>
      </c>
      <c r="E14" s="1" t="s">
        <v>15</v>
      </c>
      <c r="F14" s="2">
        <v>93213</v>
      </c>
      <c r="G14" s="2">
        <v>12387</v>
      </c>
      <c r="H14" s="1">
        <v>673.55</v>
      </c>
      <c r="I14" s="1" t="s">
        <v>16</v>
      </c>
      <c r="J14" s="1" t="s">
        <v>16</v>
      </c>
      <c r="K14" s="1">
        <v>120</v>
      </c>
      <c r="L14" s="1">
        <v>700</v>
      </c>
      <c r="M14" s="1">
        <v>867</v>
      </c>
      <c r="N14" s="1">
        <v>776.77499999999998</v>
      </c>
      <c r="O14" s="1">
        <v>35.617519999999999</v>
      </c>
      <c r="P14" s="1">
        <v>2.0594570000000001</v>
      </c>
      <c r="T14" s="1">
        <v>108</v>
      </c>
      <c r="U14" s="1" t="s">
        <v>123</v>
      </c>
      <c r="V14" s="1" t="s">
        <v>15</v>
      </c>
      <c r="W14" s="2">
        <v>87541</v>
      </c>
      <c r="X14" s="2">
        <v>6715</v>
      </c>
      <c r="Y14" s="1">
        <v>673.55</v>
      </c>
      <c r="Z14" s="1" t="s">
        <v>16</v>
      </c>
      <c r="AA14" s="1" t="s">
        <v>16</v>
      </c>
      <c r="AB14" s="1">
        <v>120</v>
      </c>
      <c r="AC14" s="1">
        <v>629</v>
      </c>
      <c r="AD14" s="1">
        <v>819</v>
      </c>
      <c r="AE14" s="1">
        <v>729.50833299999999</v>
      </c>
      <c r="AF14" s="1">
        <v>36.149918</v>
      </c>
      <c r="AG14" s="1">
        <v>2.0594570000000001</v>
      </c>
    </row>
    <row r="15" spans="2:33" x14ac:dyDescent="0.15">
      <c r="B15" s="1" t="s">
        <v>406</v>
      </c>
      <c r="C15" s="1">
        <v>13</v>
      </c>
      <c r="D15" s="1" t="s">
        <v>28</v>
      </c>
      <c r="E15" s="1" t="s">
        <v>15</v>
      </c>
      <c r="F15" s="2">
        <v>87888</v>
      </c>
      <c r="G15" s="2">
        <v>7062</v>
      </c>
      <c r="H15" s="1">
        <v>673.55</v>
      </c>
      <c r="I15" s="1" t="s">
        <v>16</v>
      </c>
      <c r="J15" s="1" t="s">
        <v>16</v>
      </c>
      <c r="K15" s="1">
        <v>120</v>
      </c>
      <c r="L15" s="1">
        <v>659</v>
      </c>
      <c r="M15" s="1">
        <v>852</v>
      </c>
      <c r="N15" s="1">
        <v>732.4</v>
      </c>
      <c r="O15" s="1">
        <v>29.958137000000001</v>
      </c>
      <c r="P15" s="1">
        <v>2.0594570000000001</v>
      </c>
      <c r="S15" s="1" t="s">
        <v>406</v>
      </c>
      <c r="T15" s="1">
        <v>109</v>
      </c>
      <c r="U15" s="1" t="s">
        <v>124</v>
      </c>
      <c r="V15" s="1" t="s">
        <v>15</v>
      </c>
      <c r="W15" s="2">
        <v>84758</v>
      </c>
      <c r="X15" s="2">
        <v>3932</v>
      </c>
      <c r="Y15" s="1">
        <v>673.55</v>
      </c>
      <c r="Z15" s="1" t="s">
        <v>16</v>
      </c>
      <c r="AA15" s="1" t="s">
        <v>16</v>
      </c>
      <c r="AB15" s="1">
        <v>120</v>
      </c>
      <c r="AC15" s="1">
        <v>632</v>
      </c>
      <c r="AD15" s="1">
        <v>778</v>
      </c>
      <c r="AE15" s="1">
        <v>706.31666700000005</v>
      </c>
      <c r="AF15" s="1">
        <v>31.114301000000001</v>
      </c>
      <c r="AG15" s="1">
        <v>2.0594570000000001</v>
      </c>
    </row>
    <row r="16" spans="2:33" x14ac:dyDescent="0.15">
      <c r="C16" s="1">
        <v>14</v>
      </c>
      <c r="D16" s="1" t="s">
        <v>29</v>
      </c>
      <c r="E16" s="1" t="s">
        <v>15</v>
      </c>
      <c r="F16" s="2">
        <v>89837</v>
      </c>
      <c r="G16" s="2">
        <v>9011</v>
      </c>
      <c r="H16" s="1">
        <v>673.55</v>
      </c>
      <c r="I16" s="1" t="s">
        <v>16</v>
      </c>
      <c r="J16" s="1" t="s">
        <v>16</v>
      </c>
      <c r="K16" s="1">
        <v>120</v>
      </c>
      <c r="L16" s="1">
        <v>689</v>
      </c>
      <c r="M16" s="1">
        <v>860</v>
      </c>
      <c r="N16" s="1">
        <v>748.64166699999998</v>
      </c>
      <c r="O16" s="1">
        <v>30.054061000000001</v>
      </c>
      <c r="P16" s="1">
        <v>2.0594570000000001</v>
      </c>
      <c r="T16" s="1">
        <v>110</v>
      </c>
      <c r="U16" s="1" t="s">
        <v>125</v>
      </c>
      <c r="V16" s="1" t="s">
        <v>15</v>
      </c>
      <c r="W16" s="2">
        <v>88508</v>
      </c>
      <c r="X16" s="2">
        <v>7682</v>
      </c>
      <c r="Y16" s="1">
        <v>673.55</v>
      </c>
      <c r="Z16" s="1" t="s">
        <v>16</v>
      </c>
      <c r="AA16" s="1" t="s">
        <v>16</v>
      </c>
      <c r="AB16" s="1">
        <v>120</v>
      </c>
      <c r="AC16" s="1">
        <v>651</v>
      </c>
      <c r="AD16" s="1">
        <v>812</v>
      </c>
      <c r="AE16" s="1">
        <v>737.56666700000005</v>
      </c>
      <c r="AF16" s="1">
        <v>27.998135000000001</v>
      </c>
      <c r="AG16" s="1">
        <v>2.0594570000000001</v>
      </c>
    </row>
    <row r="17" spans="2:33" x14ac:dyDescent="0.15">
      <c r="B17" s="1" t="s">
        <v>407</v>
      </c>
      <c r="C17" s="1">
        <v>15</v>
      </c>
      <c r="D17" s="1" t="s">
        <v>30</v>
      </c>
      <c r="E17" s="1" t="s">
        <v>15</v>
      </c>
      <c r="F17" s="2">
        <v>117700</v>
      </c>
      <c r="G17" s="2">
        <v>36874</v>
      </c>
      <c r="H17" s="1">
        <v>673.55</v>
      </c>
      <c r="I17" s="1" t="s">
        <v>16</v>
      </c>
      <c r="J17" s="1" t="s">
        <v>16</v>
      </c>
      <c r="K17" s="1">
        <v>120</v>
      </c>
      <c r="L17" s="1">
        <v>727</v>
      </c>
      <c r="M17" s="2">
        <v>3084</v>
      </c>
      <c r="N17" s="1">
        <v>980.83333300000004</v>
      </c>
      <c r="O17" s="1">
        <v>458.55863599999998</v>
      </c>
      <c r="P17" s="1">
        <v>2.0594570000000001</v>
      </c>
      <c r="S17" s="1" t="s">
        <v>407</v>
      </c>
      <c r="T17" s="1">
        <v>111</v>
      </c>
      <c r="U17" s="1" t="s">
        <v>126</v>
      </c>
      <c r="V17" s="1" t="s">
        <v>15</v>
      </c>
      <c r="W17" s="2">
        <v>107430</v>
      </c>
      <c r="X17" s="2">
        <v>26604</v>
      </c>
      <c r="Y17" s="1">
        <v>673.55</v>
      </c>
      <c r="Z17" s="1" t="s">
        <v>16</v>
      </c>
      <c r="AA17" s="1" t="s">
        <v>16</v>
      </c>
      <c r="AB17" s="1">
        <v>120</v>
      </c>
      <c r="AC17" s="1">
        <v>662</v>
      </c>
      <c r="AD17" s="2">
        <v>2409</v>
      </c>
      <c r="AE17" s="1">
        <v>895.25</v>
      </c>
      <c r="AF17" s="1">
        <v>363.84908200000001</v>
      </c>
      <c r="AG17" s="1">
        <v>2.0594570000000001</v>
      </c>
    </row>
    <row r="18" spans="2:33" x14ac:dyDescent="0.15">
      <c r="C18" s="1">
        <v>16</v>
      </c>
      <c r="D18" s="1" t="s">
        <v>31</v>
      </c>
      <c r="E18" s="1" t="s">
        <v>15</v>
      </c>
      <c r="F18" s="2">
        <v>115898</v>
      </c>
      <c r="G18" s="2">
        <v>35072</v>
      </c>
      <c r="H18" s="1">
        <v>673.55</v>
      </c>
      <c r="I18" s="1" t="s">
        <v>16</v>
      </c>
      <c r="J18" s="1" t="s">
        <v>16</v>
      </c>
      <c r="K18" s="1">
        <v>120</v>
      </c>
      <c r="L18" s="1">
        <v>694</v>
      </c>
      <c r="M18" s="2">
        <v>3074</v>
      </c>
      <c r="N18" s="1">
        <v>965.81666700000005</v>
      </c>
      <c r="O18" s="1">
        <v>444.735951</v>
      </c>
      <c r="P18" s="1">
        <v>2.0594570000000001</v>
      </c>
      <c r="T18" s="1">
        <v>112</v>
      </c>
      <c r="U18" s="1" t="s">
        <v>127</v>
      </c>
      <c r="V18" s="1" t="s">
        <v>15</v>
      </c>
      <c r="W18" s="2">
        <v>112129</v>
      </c>
      <c r="X18" s="2">
        <v>31303</v>
      </c>
      <c r="Y18" s="1">
        <v>673.55</v>
      </c>
      <c r="Z18" s="1" t="s">
        <v>16</v>
      </c>
      <c r="AA18" s="1" t="s">
        <v>16</v>
      </c>
      <c r="AB18" s="1">
        <v>120</v>
      </c>
      <c r="AC18" s="1">
        <v>678</v>
      </c>
      <c r="AD18" s="2">
        <v>2870</v>
      </c>
      <c r="AE18" s="1">
        <v>934.40833299999997</v>
      </c>
      <c r="AF18" s="1">
        <v>406.86057199999999</v>
      </c>
      <c r="AG18" s="1">
        <v>2.0594570000000001</v>
      </c>
    </row>
    <row r="19" spans="2:33" x14ac:dyDescent="0.15">
      <c r="B19" s="1" t="s">
        <v>439</v>
      </c>
      <c r="C19" s="1">
        <v>17</v>
      </c>
      <c r="D19" s="1" t="s">
        <v>32</v>
      </c>
      <c r="E19" s="1" t="s">
        <v>15</v>
      </c>
      <c r="F19" s="2">
        <v>101218</v>
      </c>
      <c r="G19" s="2">
        <v>20392</v>
      </c>
      <c r="H19" s="1">
        <v>673.55</v>
      </c>
      <c r="I19" s="1" t="s">
        <v>16</v>
      </c>
      <c r="J19" s="1" t="s">
        <v>16</v>
      </c>
      <c r="K19" s="1">
        <v>120</v>
      </c>
      <c r="L19" s="1">
        <v>699</v>
      </c>
      <c r="M19" s="2">
        <v>1725</v>
      </c>
      <c r="N19" s="1">
        <v>843.48333300000002</v>
      </c>
      <c r="O19" s="1">
        <v>208.42128700000001</v>
      </c>
      <c r="P19" s="1">
        <v>2.0594570000000001</v>
      </c>
      <c r="S19" s="1" t="s">
        <v>439</v>
      </c>
      <c r="T19" s="1">
        <v>113</v>
      </c>
      <c r="U19" s="1" t="s">
        <v>128</v>
      </c>
      <c r="V19" s="1" t="s">
        <v>15</v>
      </c>
      <c r="W19" s="2">
        <v>97426</v>
      </c>
      <c r="X19" s="2">
        <v>16600</v>
      </c>
      <c r="Y19" s="1">
        <v>673.55</v>
      </c>
      <c r="Z19" s="1" t="s">
        <v>16</v>
      </c>
      <c r="AA19" s="1" t="s">
        <v>16</v>
      </c>
      <c r="AB19" s="1">
        <v>120</v>
      </c>
      <c r="AC19" s="1">
        <v>674</v>
      </c>
      <c r="AD19" s="2">
        <v>1592</v>
      </c>
      <c r="AE19" s="1">
        <v>811.88333299999999</v>
      </c>
      <c r="AF19" s="1">
        <v>186.14757499999999</v>
      </c>
      <c r="AG19" s="1">
        <v>2.0594570000000001</v>
      </c>
    </row>
    <row r="20" spans="2:33" x14ac:dyDescent="0.15">
      <c r="C20" s="1">
        <v>18</v>
      </c>
      <c r="D20" s="1" t="s">
        <v>33</v>
      </c>
      <c r="E20" s="1" t="s">
        <v>15</v>
      </c>
      <c r="F20" s="2">
        <v>102539</v>
      </c>
      <c r="G20" s="2">
        <v>21713</v>
      </c>
      <c r="H20" s="1">
        <v>673.55</v>
      </c>
      <c r="I20" s="1" t="s">
        <v>16</v>
      </c>
      <c r="J20" s="1" t="s">
        <v>16</v>
      </c>
      <c r="K20" s="1">
        <v>120</v>
      </c>
      <c r="L20" s="1">
        <v>690</v>
      </c>
      <c r="M20" s="2">
        <v>1947</v>
      </c>
      <c r="N20" s="1">
        <v>854.49166700000001</v>
      </c>
      <c r="O20" s="1">
        <v>241.243031</v>
      </c>
      <c r="P20" s="1">
        <v>2.0594570000000001</v>
      </c>
      <c r="T20" s="1">
        <v>114</v>
      </c>
      <c r="U20" s="1" t="s">
        <v>129</v>
      </c>
      <c r="V20" s="1" t="s">
        <v>15</v>
      </c>
      <c r="W20" s="2">
        <v>99001</v>
      </c>
      <c r="X20" s="2">
        <v>18175</v>
      </c>
      <c r="Y20" s="1">
        <v>673.55</v>
      </c>
      <c r="Z20" s="1" t="s">
        <v>16</v>
      </c>
      <c r="AA20" s="1" t="s">
        <v>16</v>
      </c>
      <c r="AB20" s="1">
        <v>120</v>
      </c>
      <c r="AC20" s="1">
        <v>649</v>
      </c>
      <c r="AD20" s="2">
        <v>1673</v>
      </c>
      <c r="AE20" s="1">
        <v>825.00833299999999</v>
      </c>
      <c r="AF20" s="1">
        <v>198.304248</v>
      </c>
      <c r="AG20" s="1">
        <v>2.0594570000000001</v>
      </c>
    </row>
    <row r="21" spans="2:33" x14ac:dyDescent="0.15">
      <c r="B21" s="1" t="s">
        <v>408</v>
      </c>
      <c r="C21" s="1">
        <v>19</v>
      </c>
      <c r="D21" s="1" t="s">
        <v>34</v>
      </c>
      <c r="E21" s="1" t="s">
        <v>15</v>
      </c>
      <c r="F21" s="2">
        <v>84756</v>
      </c>
      <c r="G21" s="2">
        <v>3930</v>
      </c>
      <c r="H21" s="1">
        <v>673.55</v>
      </c>
      <c r="I21" s="1" t="s">
        <v>16</v>
      </c>
      <c r="J21" s="1" t="s">
        <v>16</v>
      </c>
      <c r="K21" s="1">
        <v>120</v>
      </c>
      <c r="L21" s="1">
        <v>621</v>
      </c>
      <c r="M21" s="1">
        <v>855</v>
      </c>
      <c r="N21" s="1">
        <v>706.3</v>
      </c>
      <c r="O21" s="1">
        <v>38.008901999999999</v>
      </c>
      <c r="P21" s="1">
        <v>2.0594570000000001</v>
      </c>
      <c r="S21" s="1" t="s">
        <v>408</v>
      </c>
      <c r="T21" s="1">
        <v>115</v>
      </c>
      <c r="U21" s="1" t="s">
        <v>130</v>
      </c>
      <c r="V21" s="1" t="s">
        <v>15</v>
      </c>
      <c r="W21" s="2">
        <v>83222</v>
      </c>
      <c r="X21" s="2">
        <v>2396</v>
      </c>
      <c r="Y21" s="1">
        <v>673.55</v>
      </c>
      <c r="Z21" s="1" t="s">
        <v>16</v>
      </c>
      <c r="AA21" s="1" t="s">
        <v>16</v>
      </c>
      <c r="AB21" s="1">
        <v>120</v>
      </c>
      <c r="AC21" s="1">
        <v>654</v>
      </c>
      <c r="AD21" s="1">
        <v>738</v>
      </c>
      <c r="AE21" s="1">
        <v>693.51666699999998</v>
      </c>
      <c r="AF21" s="1">
        <v>19.618860999999999</v>
      </c>
      <c r="AG21" s="1">
        <v>2.0594570000000001</v>
      </c>
    </row>
    <row r="22" spans="2:33" x14ac:dyDescent="0.15">
      <c r="C22" s="1">
        <v>20</v>
      </c>
      <c r="D22" s="1" t="s">
        <v>35</v>
      </c>
      <c r="E22" s="1" t="s">
        <v>15</v>
      </c>
      <c r="F22" s="2">
        <v>85905</v>
      </c>
      <c r="G22" s="2">
        <v>5079</v>
      </c>
      <c r="H22" s="1">
        <v>673.55</v>
      </c>
      <c r="I22" s="1" t="s">
        <v>16</v>
      </c>
      <c r="J22" s="1" t="s">
        <v>16</v>
      </c>
      <c r="K22" s="1">
        <v>120</v>
      </c>
      <c r="L22" s="1">
        <v>650</v>
      </c>
      <c r="M22" s="1">
        <v>796</v>
      </c>
      <c r="N22" s="1">
        <v>715.875</v>
      </c>
      <c r="O22" s="1">
        <v>29.197192000000001</v>
      </c>
      <c r="P22" s="1">
        <v>2.0594570000000001</v>
      </c>
      <c r="T22" s="1">
        <v>116</v>
      </c>
      <c r="U22" s="1" t="s">
        <v>131</v>
      </c>
      <c r="V22" s="1" t="s">
        <v>15</v>
      </c>
      <c r="W22" s="2">
        <v>85342</v>
      </c>
      <c r="X22" s="2">
        <v>4516</v>
      </c>
      <c r="Y22" s="1">
        <v>673.55</v>
      </c>
      <c r="Z22" s="1" t="s">
        <v>16</v>
      </c>
      <c r="AA22" s="1" t="s">
        <v>16</v>
      </c>
      <c r="AB22" s="1">
        <v>120</v>
      </c>
      <c r="AC22" s="1">
        <v>639</v>
      </c>
      <c r="AD22" s="1">
        <v>829</v>
      </c>
      <c r="AE22" s="1">
        <v>711.18333299999995</v>
      </c>
      <c r="AF22" s="1">
        <v>37.164270999999999</v>
      </c>
      <c r="AG22" s="1">
        <v>2.0594570000000001</v>
      </c>
    </row>
    <row r="23" spans="2:33" x14ac:dyDescent="0.15">
      <c r="B23" s="1" t="s">
        <v>440</v>
      </c>
      <c r="C23" s="1">
        <v>21</v>
      </c>
      <c r="D23" s="1" t="s">
        <v>36</v>
      </c>
      <c r="E23" s="1" t="s">
        <v>15</v>
      </c>
      <c r="F23" s="2">
        <v>84145</v>
      </c>
      <c r="G23" s="2">
        <v>3319</v>
      </c>
      <c r="H23" s="1">
        <v>673.55</v>
      </c>
      <c r="I23" s="1" t="s">
        <v>16</v>
      </c>
      <c r="J23" s="1" t="s">
        <v>16</v>
      </c>
      <c r="K23" s="1">
        <v>120</v>
      </c>
      <c r="L23" s="1">
        <v>639</v>
      </c>
      <c r="M23" s="1">
        <v>841</v>
      </c>
      <c r="N23" s="1">
        <v>701.20833300000004</v>
      </c>
      <c r="O23" s="1">
        <v>42.633885999999997</v>
      </c>
      <c r="P23" s="1">
        <v>2.0594570000000001</v>
      </c>
      <c r="S23" s="1" t="s">
        <v>440</v>
      </c>
      <c r="T23" s="1">
        <v>117</v>
      </c>
      <c r="U23" s="1" t="s">
        <v>132</v>
      </c>
      <c r="V23" s="1" t="s">
        <v>15</v>
      </c>
      <c r="W23" s="2">
        <v>84025</v>
      </c>
      <c r="X23" s="2">
        <v>3199</v>
      </c>
      <c r="Y23" s="1">
        <v>673.55</v>
      </c>
      <c r="Z23" s="1" t="s">
        <v>16</v>
      </c>
      <c r="AA23" s="1" t="s">
        <v>16</v>
      </c>
      <c r="AB23" s="1">
        <v>120</v>
      </c>
      <c r="AC23" s="1">
        <v>619</v>
      </c>
      <c r="AD23" s="1">
        <v>839</v>
      </c>
      <c r="AE23" s="1">
        <v>700.20833300000004</v>
      </c>
      <c r="AF23" s="1">
        <v>41.343459000000003</v>
      </c>
      <c r="AG23" s="1">
        <v>2.0594570000000001</v>
      </c>
    </row>
    <row r="24" spans="2:33" x14ac:dyDescent="0.15">
      <c r="C24" s="1">
        <v>22</v>
      </c>
      <c r="D24" s="1" t="s">
        <v>37</v>
      </c>
      <c r="E24" s="1" t="s">
        <v>15</v>
      </c>
      <c r="F24" s="2">
        <v>84731</v>
      </c>
      <c r="G24" s="2">
        <v>3905</v>
      </c>
      <c r="H24" s="1">
        <v>673.55</v>
      </c>
      <c r="I24" s="1" t="s">
        <v>16</v>
      </c>
      <c r="J24" s="1" t="s">
        <v>16</v>
      </c>
      <c r="K24" s="1">
        <v>120</v>
      </c>
      <c r="L24" s="1">
        <v>648</v>
      </c>
      <c r="M24" s="1">
        <v>857</v>
      </c>
      <c r="N24" s="1">
        <v>706.09166700000003</v>
      </c>
      <c r="O24" s="1">
        <v>39.606605999999999</v>
      </c>
      <c r="P24" s="1">
        <v>2.0594570000000001</v>
      </c>
      <c r="T24" s="1">
        <v>118</v>
      </c>
      <c r="U24" s="1" t="s">
        <v>133</v>
      </c>
      <c r="V24" s="1" t="s">
        <v>15</v>
      </c>
      <c r="W24" s="2">
        <v>84942</v>
      </c>
      <c r="X24" s="2">
        <v>4116</v>
      </c>
      <c r="Y24" s="1">
        <v>673.55</v>
      </c>
      <c r="Z24" s="1" t="s">
        <v>16</v>
      </c>
      <c r="AA24" s="1" t="s">
        <v>16</v>
      </c>
      <c r="AB24" s="1">
        <v>120</v>
      </c>
      <c r="AC24" s="1">
        <v>639</v>
      </c>
      <c r="AD24" s="1">
        <v>837</v>
      </c>
      <c r="AE24" s="1">
        <v>707.85</v>
      </c>
      <c r="AF24" s="1">
        <v>39.367213999999997</v>
      </c>
      <c r="AG24" s="1">
        <v>2.0594570000000001</v>
      </c>
    </row>
    <row r="25" spans="2:33" x14ac:dyDescent="0.15">
      <c r="B25" s="1" t="s">
        <v>441</v>
      </c>
      <c r="C25" s="1">
        <v>23</v>
      </c>
      <c r="D25" s="1" t="s">
        <v>38</v>
      </c>
      <c r="E25" s="1" t="s">
        <v>15</v>
      </c>
      <c r="F25" s="2">
        <v>86603</v>
      </c>
      <c r="G25" s="2">
        <v>5777</v>
      </c>
      <c r="H25" s="1">
        <v>673.55</v>
      </c>
      <c r="I25" s="1" t="s">
        <v>16</v>
      </c>
      <c r="J25" s="1" t="s">
        <v>16</v>
      </c>
      <c r="K25" s="1">
        <v>120</v>
      </c>
      <c r="L25" s="1">
        <v>641</v>
      </c>
      <c r="M25" s="2">
        <v>1020</v>
      </c>
      <c r="N25" s="1">
        <v>721.69166700000005</v>
      </c>
      <c r="O25" s="1">
        <v>74.240352000000001</v>
      </c>
      <c r="P25" s="1">
        <v>2.0594570000000001</v>
      </c>
      <c r="S25" s="1" t="s">
        <v>441</v>
      </c>
      <c r="T25" s="1">
        <v>119</v>
      </c>
      <c r="U25" s="1" t="s">
        <v>134</v>
      </c>
      <c r="V25" s="1" t="s">
        <v>15</v>
      </c>
      <c r="W25" s="2">
        <v>86954</v>
      </c>
      <c r="X25" s="2">
        <v>6128</v>
      </c>
      <c r="Y25" s="1">
        <v>673.55</v>
      </c>
      <c r="Z25" s="1" t="s">
        <v>16</v>
      </c>
      <c r="AA25" s="1" t="s">
        <v>16</v>
      </c>
      <c r="AB25" s="1">
        <v>120</v>
      </c>
      <c r="AC25" s="1">
        <v>582</v>
      </c>
      <c r="AD25" s="1">
        <v>928</v>
      </c>
      <c r="AE25" s="1">
        <v>724.61666700000001</v>
      </c>
      <c r="AF25" s="1">
        <v>67.225514000000004</v>
      </c>
      <c r="AG25" s="1">
        <v>2.0594570000000001</v>
      </c>
    </row>
    <row r="26" spans="2:33" x14ac:dyDescent="0.15">
      <c r="C26" s="1">
        <v>24</v>
      </c>
      <c r="D26" s="1" t="s">
        <v>39</v>
      </c>
      <c r="E26" s="1" t="s">
        <v>15</v>
      </c>
      <c r="F26" s="2">
        <v>84034</v>
      </c>
      <c r="G26" s="2">
        <v>3208</v>
      </c>
      <c r="H26" s="1">
        <v>673.55</v>
      </c>
      <c r="I26" s="1" t="s">
        <v>16</v>
      </c>
      <c r="J26" s="1" t="s">
        <v>16</v>
      </c>
      <c r="K26" s="1">
        <v>120</v>
      </c>
      <c r="L26" s="1">
        <v>606</v>
      </c>
      <c r="M26" s="1">
        <v>963</v>
      </c>
      <c r="N26" s="1">
        <v>700.28333299999997</v>
      </c>
      <c r="O26" s="1">
        <v>65.088168999999994</v>
      </c>
      <c r="P26" s="1">
        <v>2.0594570000000001</v>
      </c>
      <c r="T26" s="1">
        <v>120</v>
      </c>
      <c r="U26" s="1" t="s">
        <v>135</v>
      </c>
      <c r="V26" s="1" t="s">
        <v>15</v>
      </c>
      <c r="W26" s="2">
        <v>85003</v>
      </c>
      <c r="X26" s="2">
        <v>4177</v>
      </c>
      <c r="Y26" s="1">
        <v>673.55</v>
      </c>
      <c r="Z26" s="1" t="s">
        <v>16</v>
      </c>
      <c r="AA26" s="1" t="s">
        <v>16</v>
      </c>
      <c r="AB26" s="1">
        <v>120</v>
      </c>
      <c r="AC26" s="1">
        <v>610</v>
      </c>
      <c r="AD26" s="1">
        <v>962</v>
      </c>
      <c r="AE26" s="1">
        <v>708.35833300000002</v>
      </c>
      <c r="AF26" s="1">
        <v>64.873953999999998</v>
      </c>
      <c r="AG26" s="1">
        <v>2.0594570000000001</v>
      </c>
    </row>
    <row r="27" spans="2:33" x14ac:dyDescent="0.15">
      <c r="B27" s="1" t="s">
        <v>409</v>
      </c>
      <c r="C27" s="1">
        <v>25</v>
      </c>
      <c r="D27" s="1" t="s">
        <v>40</v>
      </c>
      <c r="E27" s="1" t="s">
        <v>15</v>
      </c>
      <c r="F27" s="2">
        <v>92430</v>
      </c>
      <c r="G27" s="2">
        <v>11604</v>
      </c>
      <c r="H27" s="1">
        <v>673.55</v>
      </c>
      <c r="I27" s="1" t="s">
        <v>16</v>
      </c>
      <c r="J27" s="1" t="s">
        <v>16</v>
      </c>
      <c r="K27" s="1">
        <v>120</v>
      </c>
      <c r="L27" s="1">
        <v>645</v>
      </c>
      <c r="M27" s="1">
        <v>882</v>
      </c>
      <c r="N27" s="1">
        <v>770.25</v>
      </c>
      <c r="O27" s="1">
        <v>42.372799999999998</v>
      </c>
      <c r="P27" s="1">
        <v>2.0594570000000001</v>
      </c>
      <c r="S27" s="1" t="s">
        <v>409</v>
      </c>
      <c r="T27" s="1">
        <v>121</v>
      </c>
      <c r="U27" s="1" t="s">
        <v>136</v>
      </c>
      <c r="V27" s="1" t="s">
        <v>15</v>
      </c>
      <c r="W27" s="2">
        <v>90391</v>
      </c>
      <c r="X27" s="2">
        <v>9565</v>
      </c>
      <c r="Y27" s="1">
        <v>673.55</v>
      </c>
      <c r="Z27" s="1" t="s">
        <v>16</v>
      </c>
      <c r="AA27" s="1" t="s">
        <v>16</v>
      </c>
      <c r="AB27" s="1">
        <v>120</v>
      </c>
      <c r="AC27" s="1">
        <v>678</v>
      </c>
      <c r="AD27" s="1">
        <v>852</v>
      </c>
      <c r="AE27" s="1">
        <v>753.25833299999999</v>
      </c>
      <c r="AF27" s="1">
        <v>33.610885000000003</v>
      </c>
      <c r="AG27" s="1">
        <v>2.0594570000000001</v>
      </c>
    </row>
    <row r="28" spans="2:33" x14ac:dyDescent="0.15">
      <c r="C28" s="1">
        <v>26</v>
      </c>
      <c r="D28" s="1" t="s">
        <v>41</v>
      </c>
      <c r="E28" s="1" t="s">
        <v>15</v>
      </c>
      <c r="F28" s="2">
        <v>97434</v>
      </c>
      <c r="G28" s="2">
        <v>16608</v>
      </c>
      <c r="H28" s="1">
        <v>673.55</v>
      </c>
      <c r="I28" s="1" t="s">
        <v>16</v>
      </c>
      <c r="J28" s="1" t="s">
        <v>16</v>
      </c>
      <c r="K28" s="1">
        <v>120</v>
      </c>
      <c r="L28" s="1">
        <v>700</v>
      </c>
      <c r="M28" s="1">
        <v>927</v>
      </c>
      <c r="N28" s="1">
        <v>811.95</v>
      </c>
      <c r="O28" s="1">
        <v>47.926305999999997</v>
      </c>
      <c r="P28" s="1">
        <v>2.0594570000000001</v>
      </c>
      <c r="T28" s="1">
        <v>122</v>
      </c>
      <c r="U28" s="1" t="s">
        <v>137</v>
      </c>
      <c r="V28" s="1" t="s">
        <v>15</v>
      </c>
      <c r="W28" s="2">
        <v>97066</v>
      </c>
      <c r="X28" s="2">
        <v>16240</v>
      </c>
      <c r="Y28" s="1">
        <v>673.55</v>
      </c>
      <c r="Z28" s="1" t="s">
        <v>16</v>
      </c>
      <c r="AA28" s="1" t="s">
        <v>16</v>
      </c>
      <c r="AB28" s="1">
        <v>120</v>
      </c>
      <c r="AC28" s="1">
        <v>741</v>
      </c>
      <c r="AD28" s="1">
        <v>942</v>
      </c>
      <c r="AE28" s="1">
        <v>808.88333299999999</v>
      </c>
      <c r="AF28" s="1">
        <v>46.021948000000002</v>
      </c>
      <c r="AG28" s="1">
        <v>2.0594570000000001</v>
      </c>
    </row>
    <row r="29" spans="2:33" x14ac:dyDescent="0.15">
      <c r="B29" s="1" t="s">
        <v>410</v>
      </c>
      <c r="C29" s="1">
        <v>27</v>
      </c>
      <c r="D29" s="1" t="s">
        <v>42</v>
      </c>
      <c r="E29" s="1" t="s">
        <v>15</v>
      </c>
      <c r="F29" s="2">
        <v>94949</v>
      </c>
      <c r="G29" s="2">
        <v>14123</v>
      </c>
      <c r="H29" s="1">
        <v>673.55</v>
      </c>
      <c r="I29" s="1" t="s">
        <v>16</v>
      </c>
      <c r="J29" s="1" t="s">
        <v>16</v>
      </c>
      <c r="K29" s="1">
        <v>120</v>
      </c>
      <c r="L29" s="1">
        <v>700</v>
      </c>
      <c r="M29" s="2">
        <v>1054</v>
      </c>
      <c r="N29" s="1">
        <v>791.24166700000001</v>
      </c>
      <c r="O29" s="1">
        <v>66.932925999999995</v>
      </c>
      <c r="P29" s="1">
        <v>2.0594570000000001</v>
      </c>
      <c r="S29" s="1" t="s">
        <v>410</v>
      </c>
      <c r="T29" s="1">
        <v>123</v>
      </c>
      <c r="U29" s="1" t="s">
        <v>138</v>
      </c>
      <c r="V29" s="1" t="s">
        <v>15</v>
      </c>
      <c r="W29" s="2">
        <v>93424</v>
      </c>
      <c r="X29" s="2">
        <v>12598</v>
      </c>
      <c r="Y29" s="1">
        <v>673.55</v>
      </c>
      <c r="Z29" s="1" t="s">
        <v>16</v>
      </c>
      <c r="AA29" s="1" t="s">
        <v>16</v>
      </c>
      <c r="AB29" s="1">
        <v>120</v>
      </c>
      <c r="AC29" s="1">
        <v>682</v>
      </c>
      <c r="AD29" s="2">
        <v>1062</v>
      </c>
      <c r="AE29" s="1">
        <v>778.53333299999997</v>
      </c>
      <c r="AF29" s="1">
        <v>67.687631999999994</v>
      </c>
      <c r="AG29" s="1">
        <v>2.0594570000000001</v>
      </c>
    </row>
    <row r="30" spans="2:33" x14ac:dyDescent="0.15">
      <c r="C30" s="1">
        <v>28</v>
      </c>
      <c r="D30" s="1" t="s">
        <v>43</v>
      </c>
      <c r="E30" s="1" t="s">
        <v>15</v>
      </c>
      <c r="F30" s="2">
        <v>96082</v>
      </c>
      <c r="G30" s="2">
        <v>15256</v>
      </c>
      <c r="H30" s="1">
        <v>673.55</v>
      </c>
      <c r="I30" s="1" t="s">
        <v>16</v>
      </c>
      <c r="J30" s="1" t="s">
        <v>16</v>
      </c>
      <c r="K30" s="1">
        <v>120</v>
      </c>
      <c r="L30" s="1">
        <v>698</v>
      </c>
      <c r="M30" s="2">
        <v>1033</v>
      </c>
      <c r="N30" s="1">
        <v>800.68333299999995</v>
      </c>
      <c r="O30" s="1">
        <v>62.569958999999997</v>
      </c>
      <c r="P30" s="1">
        <v>2.0594570000000001</v>
      </c>
      <c r="T30" s="1">
        <v>124</v>
      </c>
      <c r="U30" s="1" t="s">
        <v>139</v>
      </c>
      <c r="V30" s="1" t="s">
        <v>15</v>
      </c>
      <c r="W30" s="2">
        <v>96949</v>
      </c>
      <c r="X30" s="2">
        <v>16123</v>
      </c>
      <c r="Y30" s="1">
        <v>673.55</v>
      </c>
      <c r="Z30" s="1" t="s">
        <v>16</v>
      </c>
      <c r="AA30" s="1" t="s">
        <v>16</v>
      </c>
      <c r="AB30" s="1">
        <v>120</v>
      </c>
      <c r="AC30" s="1">
        <v>724</v>
      </c>
      <c r="AD30" s="2">
        <v>1177</v>
      </c>
      <c r="AE30" s="1">
        <v>807.90833299999997</v>
      </c>
      <c r="AF30" s="1">
        <v>76.176329999999993</v>
      </c>
      <c r="AG30" s="1">
        <v>2.0594570000000001</v>
      </c>
    </row>
    <row r="31" spans="2:33" x14ac:dyDescent="0.15">
      <c r="B31" s="1" t="s">
        <v>411</v>
      </c>
      <c r="C31" s="1">
        <v>29</v>
      </c>
      <c r="D31" s="1" t="s">
        <v>44</v>
      </c>
      <c r="E31" s="1" t="s">
        <v>15</v>
      </c>
      <c r="F31" s="2">
        <v>92642</v>
      </c>
      <c r="G31" s="2">
        <v>11816</v>
      </c>
      <c r="H31" s="1">
        <v>673.55</v>
      </c>
      <c r="I31" s="1" t="s">
        <v>16</v>
      </c>
      <c r="J31" s="1" t="s">
        <v>16</v>
      </c>
      <c r="K31" s="1">
        <v>120</v>
      </c>
      <c r="L31" s="1">
        <v>684</v>
      </c>
      <c r="M31" s="1">
        <v>901</v>
      </c>
      <c r="N31" s="1">
        <v>772.01666699999998</v>
      </c>
      <c r="O31" s="1">
        <v>40.675131999999998</v>
      </c>
      <c r="P31" s="1">
        <v>2.0594570000000001</v>
      </c>
      <c r="S31" s="1" t="s">
        <v>411</v>
      </c>
      <c r="T31" s="1">
        <v>125</v>
      </c>
      <c r="U31" s="1" t="s">
        <v>140</v>
      </c>
      <c r="V31" s="1" t="s">
        <v>15</v>
      </c>
      <c r="W31" s="2">
        <v>89116</v>
      </c>
      <c r="X31" s="2">
        <v>8290</v>
      </c>
      <c r="Y31" s="1">
        <v>673.55</v>
      </c>
      <c r="Z31" s="1" t="s">
        <v>16</v>
      </c>
      <c r="AA31" s="1" t="s">
        <v>16</v>
      </c>
      <c r="AB31" s="1">
        <v>120</v>
      </c>
      <c r="AC31" s="1">
        <v>674</v>
      </c>
      <c r="AD31" s="1">
        <v>855</v>
      </c>
      <c r="AE31" s="1">
        <v>742.63333299999999</v>
      </c>
      <c r="AF31" s="1">
        <v>34.807789999999997</v>
      </c>
      <c r="AG31" s="1">
        <v>2.0594570000000001</v>
      </c>
    </row>
    <row r="32" spans="2:33" x14ac:dyDescent="0.15">
      <c r="C32" s="1">
        <v>30</v>
      </c>
      <c r="D32" s="1" t="s">
        <v>45</v>
      </c>
      <c r="E32" s="1" t="s">
        <v>15</v>
      </c>
      <c r="F32" s="2">
        <v>92077</v>
      </c>
      <c r="G32" s="2">
        <v>11251</v>
      </c>
      <c r="H32" s="1">
        <v>673.55</v>
      </c>
      <c r="I32" s="1" t="s">
        <v>16</v>
      </c>
      <c r="J32" s="1" t="s">
        <v>16</v>
      </c>
      <c r="K32" s="1">
        <v>120</v>
      </c>
      <c r="L32" s="1">
        <v>693</v>
      </c>
      <c r="M32" s="1">
        <v>901</v>
      </c>
      <c r="N32" s="1">
        <v>767.30833299999995</v>
      </c>
      <c r="O32" s="1">
        <v>33.028472000000001</v>
      </c>
      <c r="P32" s="1">
        <v>2.0594570000000001</v>
      </c>
      <c r="T32" s="1">
        <v>126</v>
      </c>
      <c r="U32" s="1" t="s">
        <v>141</v>
      </c>
      <c r="V32" s="1" t="s">
        <v>15</v>
      </c>
      <c r="W32" s="2">
        <v>91504</v>
      </c>
      <c r="X32" s="2">
        <v>10678</v>
      </c>
      <c r="Y32" s="1">
        <v>673.55</v>
      </c>
      <c r="Z32" s="1" t="s">
        <v>16</v>
      </c>
      <c r="AA32" s="1" t="s">
        <v>16</v>
      </c>
      <c r="AB32" s="1">
        <v>120</v>
      </c>
      <c r="AC32" s="1">
        <v>685</v>
      </c>
      <c r="AD32" s="1">
        <v>896</v>
      </c>
      <c r="AE32" s="1">
        <v>762.53333299999997</v>
      </c>
      <c r="AF32" s="1">
        <v>38.738210000000002</v>
      </c>
      <c r="AG32" s="1">
        <v>2.0594570000000001</v>
      </c>
    </row>
    <row r="33" spans="2:33" x14ac:dyDescent="0.15">
      <c r="B33" s="1" t="s">
        <v>412</v>
      </c>
      <c r="C33" s="1">
        <v>31</v>
      </c>
      <c r="D33" s="1" t="s">
        <v>46</v>
      </c>
      <c r="E33" s="1" t="s">
        <v>15</v>
      </c>
      <c r="F33" s="2">
        <v>95699</v>
      </c>
      <c r="G33" s="2">
        <v>14873</v>
      </c>
      <c r="H33" s="1">
        <v>673.55</v>
      </c>
      <c r="I33" s="1" t="s">
        <v>16</v>
      </c>
      <c r="J33" s="1" t="s">
        <v>16</v>
      </c>
      <c r="K33" s="1">
        <v>120</v>
      </c>
      <c r="L33" s="1">
        <v>705</v>
      </c>
      <c r="M33" s="1">
        <v>984</v>
      </c>
      <c r="N33" s="1">
        <v>797.49166700000001</v>
      </c>
      <c r="O33" s="1">
        <v>53.652585000000002</v>
      </c>
      <c r="P33" s="1">
        <v>2.0594570000000001</v>
      </c>
      <c r="S33" s="1" t="s">
        <v>412</v>
      </c>
      <c r="T33" s="1">
        <v>127</v>
      </c>
      <c r="U33" s="1" t="s">
        <v>142</v>
      </c>
      <c r="V33" s="1" t="s">
        <v>15</v>
      </c>
      <c r="W33" s="2">
        <v>92327</v>
      </c>
      <c r="X33" s="2">
        <v>11501</v>
      </c>
      <c r="Y33" s="1">
        <v>673.55</v>
      </c>
      <c r="Z33" s="1" t="s">
        <v>16</v>
      </c>
      <c r="AA33" s="1" t="s">
        <v>16</v>
      </c>
      <c r="AB33" s="1">
        <v>120</v>
      </c>
      <c r="AC33" s="1">
        <v>683</v>
      </c>
      <c r="AD33" s="1">
        <v>900</v>
      </c>
      <c r="AE33" s="1">
        <v>769.39166699999998</v>
      </c>
      <c r="AF33" s="1">
        <v>37.122162000000003</v>
      </c>
      <c r="AG33" s="1">
        <v>2.0594570000000001</v>
      </c>
    </row>
    <row r="34" spans="2:33" x14ac:dyDescent="0.15">
      <c r="C34" s="1">
        <v>32</v>
      </c>
      <c r="D34" s="1" t="s">
        <v>47</v>
      </c>
      <c r="E34" s="1" t="s">
        <v>15</v>
      </c>
      <c r="F34" s="2">
        <v>95081</v>
      </c>
      <c r="G34" s="2">
        <v>14255</v>
      </c>
      <c r="H34" s="1">
        <v>673.55</v>
      </c>
      <c r="I34" s="1" t="s">
        <v>16</v>
      </c>
      <c r="J34" s="1" t="s">
        <v>16</v>
      </c>
      <c r="K34" s="1">
        <v>120</v>
      </c>
      <c r="L34" s="1">
        <v>713</v>
      </c>
      <c r="M34" s="1">
        <v>904</v>
      </c>
      <c r="N34" s="1">
        <v>792.34166700000003</v>
      </c>
      <c r="O34" s="1">
        <v>34.980589000000002</v>
      </c>
      <c r="P34" s="1">
        <v>2.0594570000000001</v>
      </c>
      <c r="T34" s="1">
        <v>128</v>
      </c>
      <c r="U34" s="1" t="s">
        <v>143</v>
      </c>
      <c r="V34" s="1" t="s">
        <v>15</v>
      </c>
      <c r="W34" s="2">
        <v>92404</v>
      </c>
      <c r="X34" s="2">
        <v>11578</v>
      </c>
      <c r="Y34" s="1">
        <v>673.55</v>
      </c>
      <c r="Z34" s="1" t="s">
        <v>16</v>
      </c>
      <c r="AA34" s="1" t="s">
        <v>16</v>
      </c>
      <c r="AB34" s="1">
        <v>120</v>
      </c>
      <c r="AC34" s="1">
        <v>697</v>
      </c>
      <c r="AD34" s="1">
        <v>908</v>
      </c>
      <c r="AE34" s="1">
        <v>770.03333299999997</v>
      </c>
      <c r="AF34" s="1">
        <v>37.678671000000001</v>
      </c>
      <c r="AG34" s="1">
        <v>2.0594570000000001</v>
      </c>
    </row>
    <row r="35" spans="2:33" x14ac:dyDescent="0.15">
      <c r="B35" s="1" t="s">
        <v>413</v>
      </c>
      <c r="C35" s="1">
        <v>33</v>
      </c>
      <c r="D35" s="1" t="s">
        <v>48</v>
      </c>
      <c r="E35" s="1" t="s">
        <v>15</v>
      </c>
      <c r="F35" s="2">
        <v>166977</v>
      </c>
      <c r="G35" s="2">
        <v>86151</v>
      </c>
      <c r="H35" s="1">
        <v>673.55</v>
      </c>
      <c r="I35" s="1" t="s">
        <v>16</v>
      </c>
      <c r="J35" s="1" t="s">
        <v>16</v>
      </c>
      <c r="K35" s="1">
        <v>120</v>
      </c>
      <c r="L35" s="1">
        <v>818</v>
      </c>
      <c r="M35" s="2">
        <v>6252</v>
      </c>
      <c r="N35" s="2">
        <v>1391.4749999999999</v>
      </c>
      <c r="O35" s="2">
        <v>1110.103126</v>
      </c>
      <c r="P35" s="1">
        <v>2.0594570000000001</v>
      </c>
      <c r="S35" s="1" t="s">
        <v>413</v>
      </c>
      <c r="T35" s="1">
        <v>129</v>
      </c>
      <c r="U35" s="1" t="s">
        <v>144</v>
      </c>
      <c r="V35" s="1" t="s">
        <v>15</v>
      </c>
      <c r="W35" s="2">
        <v>139672</v>
      </c>
      <c r="X35" s="2">
        <v>58846</v>
      </c>
      <c r="Y35" s="1">
        <v>673.55</v>
      </c>
      <c r="Z35" s="1" t="s">
        <v>16</v>
      </c>
      <c r="AA35" s="1" t="s">
        <v>16</v>
      </c>
      <c r="AB35" s="1">
        <v>120</v>
      </c>
      <c r="AC35" s="1">
        <v>725</v>
      </c>
      <c r="AD35" s="2">
        <v>4550</v>
      </c>
      <c r="AE35" s="2">
        <v>1163.9333329999999</v>
      </c>
      <c r="AF35" s="1">
        <v>745.23558600000001</v>
      </c>
      <c r="AG35" s="1">
        <v>2.0594570000000001</v>
      </c>
    </row>
    <row r="36" spans="2:33" x14ac:dyDescent="0.15">
      <c r="C36" s="1">
        <v>34</v>
      </c>
      <c r="D36" s="1" t="s">
        <v>49</v>
      </c>
      <c r="E36" s="1" t="s">
        <v>15</v>
      </c>
      <c r="F36" s="2">
        <v>156874</v>
      </c>
      <c r="G36" s="2">
        <v>76048</v>
      </c>
      <c r="H36" s="1">
        <v>673.55</v>
      </c>
      <c r="I36" s="1" t="s">
        <v>16</v>
      </c>
      <c r="J36" s="1" t="s">
        <v>16</v>
      </c>
      <c r="K36" s="1">
        <v>120</v>
      </c>
      <c r="L36" s="1">
        <v>730</v>
      </c>
      <c r="M36" s="2">
        <v>6026</v>
      </c>
      <c r="N36" s="2">
        <v>1307.2833330000001</v>
      </c>
      <c r="O36" s="2">
        <v>1029.8219839999999</v>
      </c>
      <c r="P36" s="1">
        <v>2.0594570000000001</v>
      </c>
      <c r="T36" s="1">
        <v>130</v>
      </c>
      <c r="U36" s="1" t="s">
        <v>145</v>
      </c>
      <c r="V36" s="1" t="s">
        <v>15</v>
      </c>
      <c r="W36" s="2">
        <v>140641</v>
      </c>
      <c r="X36" s="2">
        <v>59815</v>
      </c>
      <c r="Y36" s="1">
        <v>673.55</v>
      </c>
      <c r="Z36" s="1" t="s">
        <v>16</v>
      </c>
      <c r="AA36" s="1" t="s">
        <v>16</v>
      </c>
      <c r="AB36" s="1">
        <v>120</v>
      </c>
      <c r="AC36" s="1">
        <v>725</v>
      </c>
      <c r="AD36" s="2">
        <v>5062</v>
      </c>
      <c r="AE36" s="2">
        <v>1172.008333</v>
      </c>
      <c r="AF36" s="1">
        <v>814.68671400000005</v>
      </c>
      <c r="AG36" s="1">
        <v>2.0594570000000001</v>
      </c>
    </row>
    <row r="37" spans="2:33" x14ac:dyDescent="0.15">
      <c r="B37" s="1" t="s">
        <v>414</v>
      </c>
      <c r="C37" s="1">
        <v>35</v>
      </c>
      <c r="D37" s="1" t="s">
        <v>50</v>
      </c>
      <c r="E37" s="1" t="s">
        <v>15</v>
      </c>
      <c r="F37" s="2">
        <v>94640</v>
      </c>
      <c r="G37" s="2">
        <v>13814</v>
      </c>
      <c r="H37" s="1">
        <v>673.55</v>
      </c>
      <c r="I37" s="1" t="s">
        <v>16</v>
      </c>
      <c r="J37" s="1" t="s">
        <v>16</v>
      </c>
      <c r="K37" s="1">
        <v>120</v>
      </c>
      <c r="L37" s="1">
        <v>722</v>
      </c>
      <c r="M37" s="1">
        <v>909</v>
      </c>
      <c r="N37" s="1">
        <v>788.66666699999996</v>
      </c>
      <c r="O37" s="1">
        <v>34.689416000000001</v>
      </c>
      <c r="P37" s="1">
        <v>2.0594570000000001</v>
      </c>
      <c r="S37" s="1" t="s">
        <v>414</v>
      </c>
      <c r="T37" s="1">
        <v>131</v>
      </c>
      <c r="U37" s="1" t="s">
        <v>146</v>
      </c>
      <c r="V37" s="1" t="s">
        <v>15</v>
      </c>
      <c r="W37" s="2">
        <v>90081</v>
      </c>
      <c r="X37" s="2">
        <v>9255</v>
      </c>
      <c r="Y37" s="1">
        <v>673.55</v>
      </c>
      <c r="Z37" s="1" t="s">
        <v>16</v>
      </c>
      <c r="AA37" s="1" t="s">
        <v>16</v>
      </c>
      <c r="AB37" s="1">
        <v>120</v>
      </c>
      <c r="AC37" s="1">
        <v>669</v>
      </c>
      <c r="AD37" s="1">
        <v>863</v>
      </c>
      <c r="AE37" s="1">
        <v>750.67499999999995</v>
      </c>
      <c r="AF37" s="1">
        <v>31.013213</v>
      </c>
      <c r="AG37" s="1">
        <v>2.0594570000000001</v>
      </c>
    </row>
    <row r="38" spans="2:33" x14ac:dyDescent="0.15">
      <c r="C38" s="1">
        <v>36</v>
      </c>
      <c r="D38" s="1" t="s">
        <v>51</v>
      </c>
      <c r="E38" s="1" t="s">
        <v>15</v>
      </c>
      <c r="F38" s="2">
        <v>94130</v>
      </c>
      <c r="G38" s="2">
        <v>13304</v>
      </c>
      <c r="H38" s="1">
        <v>673.55</v>
      </c>
      <c r="I38" s="1" t="s">
        <v>16</v>
      </c>
      <c r="J38" s="1" t="s">
        <v>16</v>
      </c>
      <c r="K38" s="1">
        <v>120</v>
      </c>
      <c r="L38" s="1">
        <v>713</v>
      </c>
      <c r="M38" s="1">
        <v>890</v>
      </c>
      <c r="N38" s="1">
        <v>784.41666699999996</v>
      </c>
      <c r="O38" s="1">
        <v>34.159815999999999</v>
      </c>
      <c r="P38" s="1">
        <v>2.0594570000000001</v>
      </c>
      <c r="T38" s="1">
        <v>132</v>
      </c>
      <c r="U38" s="1" t="s">
        <v>147</v>
      </c>
      <c r="V38" s="1" t="s">
        <v>15</v>
      </c>
      <c r="W38" s="2">
        <v>89226</v>
      </c>
      <c r="X38" s="2">
        <v>8400</v>
      </c>
      <c r="Y38" s="1">
        <v>673.55</v>
      </c>
      <c r="Z38" s="1" t="s">
        <v>16</v>
      </c>
      <c r="AA38" s="1" t="s">
        <v>16</v>
      </c>
      <c r="AB38" s="1">
        <v>120</v>
      </c>
      <c r="AC38" s="1">
        <v>646</v>
      </c>
      <c r="AD38" s="1">
        <v>850</v>
      </c>
      <c r="AE38" s="1">
        <v>743.55</v>
      </c>
      <c r="AF38" s="1">
        <v>32.826019000000002</v>
      </c>
      <c r="AG38" s="1">
        <v>2.0594570000000001</v>
      </c>
    </row>
    <row r="39" spans="2:33" x14ac:dyDescent="0.15">
      <c r="B39" s="1" t="s">
        <v>415</v>
      </c>
      <c r="C39" s="1">
        <v>37</v>
      </c>
      <c r="D39" s="1" t="s">
        <v>52</v>
      </c>
      <c r="E39" s="1" t="s">
        <v>15</v>
      </c>
      <c r="F39" s="2">
        <v>137552</v>
      </c>
      <c r="G39" s="2">
        <v>56726</v>
      </c>
      <c r="H39" s="1">
        <v>673.55</v>
      </c>
      <c r="I39" s="1" t="s">
        <v>16</v>
      </c>
      <c r="J39" s="1" t="s">
        <v>16</v>
      </c>
      <c r="K39" s="1">
        <v>120</v>
      </c>
      <c r="L39" s="1">
        <v>709</v>
      </c>
      <c r="M39" s="2">
        <v>4650</v>
      </c>
      <c r="N39" s="2">
        <v>1146.2666670000001</v>
      </c>
      <c r="O39" s="1">
        <v>734.89878799999997</v>
      </c>
      <c r="P39" s="1">
        <v>2.0594570000000001</v>
      </c>
      <c r="S39" s="1" t="s">
        <v>415</v>
      </c>
      <c r="T39" s="1">
        <v>133</v>
      </c>
      <c r="U39" s="1" t="s">
        <v>148</v>
      </c>
      <c r="V39" s="1" t="s">
        <v>15</v>
      </c>
      <c r="W39" s="2">
        <v>124138</v>
      </c>
      <c r="X39" s="2">
        <v>43312</v>
      </c>
      <c r="Y39" s="1">
        <v>673.55</v>
      </c>
      <c r="Z39" s="1" t="s">
        <v>16</v>
      </c>
      <c r="AA39" s="1" t="s">
        <v>16</v>
      </c>
      <c r="AB39" s="1">
        <v>120</v>
      </c>
      <c r="AC39" s="1">
        <v>704</v>
      </c>
      <c r="AD39" s="2">
        <v>3543</v>
      </c>
      <c r="AE39" s="2">
        <v>1034.4833329999999</v>
      </c>
      <c r="AF39" s="1">
        <v>552.18494799999996</v>
      </c>
      <c r="AG39" s="1">
        <v>2.0594570000000001</v>
      </c>
    </row>
    <row r="40" spans="2:33" x14ac:dyDescent="0.15">
      <c r="C40" s="1">
        <v>38</v>
      </c>
      <c r="D40" s="1" t="s">
        <v>53</v>
      </c>
      <c r="E40" s="1" t="s">
        <v>15</v>
      </c>
      <c r="F40" s="2">
        <v>129649</v>
      </c>
      <c r="G40" s="2">
        <v>48823</v>
      </c>
      <c r="H40" s="1">
        <v>673.55</v>
      </c>
      <c r="I40" s="1" t="s">
        <v>16</v>
      </c>
      <c r="J40" s="1" t="s">
        <v>16</v>
      </c>
      <c r="K40" s="1">
        <v>120</v>
      </c>
      <c r="L40" s="1">
        <v>695</v>
      </c>
      <c r="M40" s="2">
        <v>4159</v>
      </c>
      <c r="N40" s="2">
        <v>1080.4083330000001</v>
      </c>
      <c r="O40" s="1">
        <v>681.65029500000003</v>
      </c>
      <c r="P40" s="1">
        <v>2.0594570000000001</v>
      </c>
      <c r="T40" s="1">
        <v>134</v>
      </c>
      <c r="U40" s="1" t="s">
        <v>149</v>
      </c>
      <c r="V40" s="1" t="s">
        <v>15</v>
      </c>
      <c r="W40" s="2">
        <v>123719</v>
      </c>
      <c r="X40" s="2">
        <v>42893</v>
      </c>
      <c r="Y40" s="1">
        <v>673.55</v>
      </c>
      <c r="Z40" s="1" t="s">
        <v>16</v>
      </c>
      <c r="AA40" s="1" t="s">
        <v>16</v>
      </c>
      <c r="AB40" s="1">
        <v>120</v>
      </c>
      <c r="AC40" s="1">
        <v>694</v>
      </c>
      <c r="AD40" s="2">
        <v>3509</v>
      </c>
      <c r="AE40" s="2">
        <v>1030.991667</v>
      </c>
      <c r="AF40" s="1">
        <v>573.82651999999996</v>
      </c>
      <c r="AG40" s="1">
        <v>2.0594570000000001</v>
      </c>
    </row>
    <row r="41" spans="2:33" x14ac:dyDescent="0.15">
      <c r="B41" s="1" t="s">
        <v>416</v>
      </c>
      <c r="C41" s="1">
        <v>39</v>
      </c>
      <c r="D41" s="1" t="s">
        <v>54</v>
      </c>
      <c r="E41" s="1" t="s">
        <v>15</v>
      </c>
      <c r="F41" s="2">
        <v>89425</v>
      </c>
      <c r="G41" s="2">
        <v>8599</v>
      </c>
      <c r="H41" s="1">
        <v>673.55</v>
      </c>
      <c r="I41" s="1" t="s">
        <v>16</v>
      </c>
      <c r="J41" s="1" t="s">
        <v>16</v>
      </c>
      <c r="K41" s="1">
        <v>120</v>
      </c>
      <c r="L41" s="1">
        <v>672</v>
      </c>
      <c r="M41" s="1">
        <v>846</v>
      </c>
      <c r="N41" s="1">
        <v>745.20833300000004</v>
      </c>
      <c r="O41" s="1">
        <v>34.727246000000001</v>
      </c>
      <c r="P41" s="1">
        <v>2.0594570000000001</v>
      </c>
      <c r="S41" s="1" t="s">
        <v>416</v>
      </c>
      <c r="T41" s="1">
        <v>135</v>
      </c>
      <c r="U41" s="1" t="s">
        <v>150</v>
      </c>
      <c r="V41" s="1" t="s">
        <v>15</v>
      </c>
      <c r="W41" s="2">
        <v>87915</v>
      </c>
      <c r="X41" s="2">
        <v>7089</v>
      </c>
      <c r="Y41" s="1">
        <v>673.55</v>
      </c>
      <c r="Z41" s="1" t="s">
        <v>16</v>
      </c>
      <c r="AA41" s="1" t="s">
        <v>16</v>
      </c>
      <c r="AB41" s="1">
        <v>120</v>
      </c>
      <c r="AC41" s="1">
        <v>639</v>
      </c>
      <c r="AD41" s="1">
        <v>840</v>
      </c>
      <c r="AE41" s="1">
        <v>732.625</v>
      </c>
      <c r="AF41" s="1">
        <v>38.777799000000002</v>
      </c>
      <c r="AG41" s="1">
        <v>2.0594570000000001</v>
      </c>
    </row>
    <row r="42" spans="2:33" x14ac:dyDescent="0.15">
      <c r="C42" s="1">
        <v>40</v>
      </c>
      <c r="D42" s="1" t="s">
        <v>55</v>
      </c>
      <c r="E42" s="1" t="s">
        <v>15</v>
      </c>
      <c r="F42" s="2">
        <v>87030</v>
      </c>
      <c r="G42" s="2">
        <v>6204</v>
      </c>
      <c r="H42" s="1">
        <v>673.55</v>
      </c>
      <c r="I42" s="1" t="s">
        <v>16</v>
      </c>
      <c r="J42" s="1" t="s">
        <v>16</v>
      </c>
      <c r="K42" s="1">
        <v>120</v>
      </c>
      <c r="L42" s="1">
        <v>669</v>
      </c>
      <c r="M42" s="1">
        <v>783</v>
      </c>
      <c r="N42" s="1">
        <v>725.25</v>
      </c>
      <c r="O42" s="1">
        <v>22.469702000000002</v>
      </c>
      <c r="P42" s="1">
        <v>2.0594570000000001</v>
      </c>
      <c r="T42" s="1">
        <v>136</v>
      </c>
      <c r="U42" s="1" t="s">
        <v>151</v>
      </c>
      <c r="V42" s="1" t="s">
        <v>15</v>
      </c>
      <c r="W42" s="2">
        <v>86688</v>
      </c>
      <c r="X42" s="2">
        <v>5862</v>
      </c>
      <c r="Y42" s="1">
        <v>673.55</v>
      </c>
      <c r="Z42" s="1" t="s">
        <v>16</v>
      </c>
      <c r="AA42" s="1" t="s">
        <v>16</v>
      </c>
      <c r="AB42" s="1">
        <v>120</v>
      </c>
      <c r="AC42" s="1">
        <v>665</v>
      </c>
      <c r="AD42" s="1">
        <v>792</v>
      </c>
      <c r="AE42" s="1">
        <v>722.4</v>
      </c>
      <c r="AF42" s="1">
        <v>26.446928</v>
      </c>
      <c r="AG42" s="1">
        <v>2.0594570000000001</v>
      </c>
    </row>
    <row r="43" spans="2:33" x14ac:dyDescent="0.15">
      <c r="B43" s="1" t="s">
        <v>417</v>
      </c>
      <c r="C43" s="1">
        <v>41</v>
      </c>
      <c r="D43" s="1" t="s">
        <v>56</v>
      </c>
      <c r="E43" s="1" t="s">
        <v>15</v>
      </c>
      <c r="F43" s="2">
        <v>90970</v>
      </c>
      <c r="G43" s="2">
        <v>10144</v>
      </c>
      <c r="H43" s="1">
        <v>673.55</v>
      </c>
      <c r="I43" s="1" t="s">
        <v>16</v>
      </c>
      <c r="J43" s="1" t="s">
        <v>16</v>
      </c>
      <c r="K43" s="1">
        <v>120</v>
      </c>
      <c r="L43" s="1">
        <v>645</v>
      </c>
      <c r="M43" s="2">
        <v>1077</v>
      </c>
      <c r="N43" s="1">
        <v>758.08333300000004</v>
      </c>
      <c r="O43" s="1">
        <v>83.219447000000002</v>
      </c>
      <c r="P43" s="1">
        <v>2.0594570000000001</v>
      </c>
      <c r="S43" s="1" t="s">
        <v>417</v>
      </c>
      <c r="T43" s="1">
        <v>137</v>
      </c>
      <c r="U43" s="1" t="s">
        <v>152</v>
      </c>
      <c r="V43" s="1" t="s">
        <v>15</v>
      </c>
      <c r="W43" s="2">
        <v>90714</v>
      </c>
      <c r="X43" s="2">
        <v>9888</v>
      </c>
      <c r="Y43" s="1">
        <v>673.55</v>
      </c>
      <c r="Z43" s="1" t="s">
        <v>16</v>
      </c>
      <c r="AA43" s="1" t="s">
        <v>16</v>
      </c>
      <c r="AB43" s="1">
        <v>120</v>
      </c>
      <c r="AC43" s="1">
        <v>644</v>
      </c>
      <c r="AD43" s="2">
        <v>1016</v>
      </c>
      <c r="AE43" s="1">
        <v>755.95</v>
      </c>
      <c r="AF43" s="1">
        <v>74.789466000000004</v>
      </c>
      <c r="AG43" s="1">
        <v>2.0594570000000001</v>
      </c>
    </row>
    <row r="44" spans="2:33" x14ac:dyDescent="0.15">
      <c r="C44" s="1">
        <v>42</v>
      </c>
      <c r="D44" s="1" t="s">
        <v>57</v>
      </c>
      <c r="E44" s="1" t="s">
        <v>15</v>
      </c>
      <c r="F44" s="2">
        <v>88414</v>
      </c>
      <c r="G44" s="2">
        <v>7588</v>
      </c>
      <c r="H44" s="1">
        <v>673.55</v>
      </c>
      <c r="I44" s="1" t="s">
        <v>16</v>
      </c>
      <c r="J44" s="1" t="s">
        <v>16</v>
      </c>
      <c r="K44" s="1">
        <v>120</v>
      </c>
      <c r="L44" s="1">
        <v>635</v>
      </c>
      <c r="M44" s="2">
        <v>1064</v>
      </c>
      <c r="N44" s="1">
        <v>736.78333299999997</v>
      </c>
      <c r="O44" s="1">
        <v>79.128079999999997</v>
      </c>
      <c r="P44" s="1">
        <v>2.0594570000000001</v>
      </c>
      <c r="T44" s="1">
        <v>138</v>
      </c>
      <c r="U44" s="1" t="s">
        <v>153</v>
      </c>
      <c r="V44" s="1" t="s">
        <v>15</v>
      </c>
      <c r="W44" s="2">
        <v>88882</v>
      </c>
      <c r="X44" s="2">
        <v>8056</v>
      </c>
      <c r="Y44" s="1">
        <v>673.55</v>
      </c>
      <c r="Z44" s="1" t="s">
        <v>16</v>
      </c>
      <c r="AA44" s="1" t="s">
        <v>16</v>
      </c>
      <c r="AB44" s="1">
        <v>120</v>
      </c>
      <c r="AC44" s="1">
        <v>632</v>
      </c>
      <c r="AD44" s="2">
        <v>1103</v>
      </c>
      <c r="AE44" s="1">
        <v>740.68333299999995</v>
      </c>
      <c r="AF44" s="1">
        <v>76.491174000000001</v>
      </c>
      <c r="AG44" s="1">
        <v>2.0594570000000001</v>
      </c>
    </row>
    <row r="45" spans="2:33" x14ac:dyDescent="0.15">
      <c r="B45" s="1" t="s">
        <v>418</v>
      </c>
      <c r="C45" s="1">
        <v>43</v>
      </c>
      <c r="D45" s="1" t="s">
        <v>58</v>
      </c>
      <c r="E45" s="1" t="s">
        <v>15</v>
      </c>
      <c r="F45" s="2">
        <v>83981</v>
      </c>
      <c r="G45" s="2">
        <v>3155</v>
      </c>
      <c r="H45" s="1">
        <v>673.55</v>
      </c>
      <c r="I45" s="1" t="s">
        <v>16</v>
      </c>
      <c r="J45" s="1" t="s">
        <v>16</v>
      </c>
      <c r="K45" s="1">
        <v>120</v>
      </c>
      <c r="L45" s="1">
        <v>636</v>
      </c>
      <c r="M45" s="1">
        <v>771</v>
      </c>
      <c r="N45" s="1">
        <v>699.84166700000003</v>
      </c>
      <c r="O45" s="1">
        <v>27.689347000000001</v>
      </c>
      <c r="P45" s="1">
        <v>2.0594570000000001</v>
      </c>
      <c r="S45" s="1" t="s">
        <v>418</v>
      </c>
      <c r="T45" s="1">
        <v>139</v>
      </c>
      <c r="U45" s="1" t="s">
        <v>154</v>
      </c>
      <c r="V45" s="1" t="s">
        <v>15</v>
      </c>
      <c r="W45" s="2">
        <v>84260</v>
      </c>
      <c r="X45" s="2">
        <v>3434</v>
      </c>
      <c r="Y45" s="1">
        <v>673.55</v>
      </c>
      <c r="Z45" s="1" t="s">
        <v>16</v>
      </c>
      <c r="AA45" s="1" t="s">
        <v>16</v>
      </c>
      <c r="AB45" s="1">
        <v>120</v>
      </c>
      <c r="AC45" s="1">
        <v>623</v>
      </c>
      <c r="AD45" s="1">
        <v>762</v>
      </c>
      <c r="AE45" s="1">
        <v>702.16666699999996</v>
      </c>
      <c r="AF45" s="1">
        <v>28.87396</v>
      </c>
      <c r="AG45" s="1">
        <v>2.0594570000000001</v>
      </c>
    </row>
    <row r="46" spans="2:33" x14ac:dyDescent="0.15">
      <c r="C46" s="1">
        <v>44</v>
      </c>
      <c r="D46" s="1" t="s">
        <v>59</v>
      </c>
      <c r="E46" s="1" t="s">
        <v>15</v>
      </c>
      <c r="F46" s="2">
        <v>83279</v>
      </c>
      <c r="G46" s="2">
        <v>2453</v>
      </c>
      <c r="H46" s="1">
        <v>673.55</v>
      </c>
      <c r="I46" s="1" t="s">
        <v>16</v>
      </c>
      <c r="J46" s="1" t="s">
        <v>16</v>
      </c>
      <c r="K46" s="1">
        <v>120</v>
      </c>
      <c r="L46" s="1">
        <v>643</v>
      </c>
      <c r="M46" s="1">
        <v>745</v>
      </c>
      <c r="N46" s="1">
        <v>693.99166700000001</v>
      </c>
      <c r="O46" s="1">
        <v>22.650789</v>
      </c>
      <c r="P46" s="1">
        <v>2.0594570000000001</v>
      </c>
      <c r="T46" s="1">
        <v>140</v>
      </c>
      <c r="U46" s="1" t="s">
        <v>155</v>
      </c>
      <c r="V46" s="1" t="s">
        <v>15</v>
      </c>
      <c r="W46" s="2">
        <v>84015</v>
      </c>
      <c r="X46" s="2">
        <v>3189</v>
      </c>
      <c r="Y46" s="1">
        <v>673.55</v>
      </c>
      <c r="Z46" s="1" t="s">
        <v>16</v>
      </c>
      <c r="AA46" s="1" t="s">
        <v>16</v>
      </c>
      <c r="AB46" s="1">
        <v>120</v>
      </c>
      <c r="AC46" s="1">
        <v>637</v>
      </c>
      <c r="AD46" s="1">
        <v>774</v>
      </c>
      <c r="AE46" s="1">
        <v>700.125</v>
      </c>
      <c r="AF46" s="1">
        <v>31.505438999999999</v>
      </c>
      <c r="AG46" s="1">
        <v>2.0594570000000001</v>
      </c>
    </row>
    <row r="47" spans="2:33" x14ac:dyDescent="0.15">
      <c r="B47" s="1" t="s">
        <v>419</v>
      </c>
      <c r="C47" s="1">
        <v>45</v>
      </c>
      <c r="D47" s="1" t="s">
        <v>60</v>
      </c>
      <c r="E47" s="1" t="s">
        <v>15</v>
      </c>
      <c r="F47" s="2">
        <v>88014</v>
      </c>
      <c r="G47" s="2">
        <v>7188</v>
      </c>
      <c r="H47" s="1">
        <v>673.55</v>
      </c>
      <c r="I47" s="1" t="s">
        <v>16</v>
      </c>
      <c r="J47" s="1" t="s">
        <v>16</v>
      </c>
      <c r="K47" s="1">
        <v>120</v>
      </c>
      <c r="L47" s="1">
        <v>642</v>
      </c>
      <c r="M47" s="2">
        <v>1056</v>
      </c>
      <c r="N47" s="1">
        <v>733.45</v>
      </c>
      <c r="O47" s="1">
        <v>74.878885999999994</v>
      </c>
      <c r="P47" s="1">
        <v>2.0594570000000001</v>
      </c>
      <c r="S47" s="1" t="s">
        <v>419</v>
      </c>
      <c r="T47" s="1">
        <v>141</v>
      </c>
      <c r="U47" s="1" t="s">
        <v>156</v>
      </c>
      <c r="V47" s="1" t="s">
        <v>15</v>
      </c>
      <c r="W47" s="2">
        <v>87078</v>
      </c>
      <c r="X47" s="2">
        <v>6252</v>
      </c>
      <c r="Y47" s="1">
        <v>673.55</v>
      </c>
      <c r="Z47" s="1" t="s">
        <v>16</v>
      </c>
      <c r="AA47" s="1" t="s">
        <v>16</v>
      </c>
      <c r="AB47" s="1">
        <v>120</v>
      </c>
      <c r="AC47" s="1">
        <v>623</v>
      </c>
      <c r="AD47" s="2">
        <v>1004</v>
      </c>
      <c r="AE47" s="1">
        <v>725.65</v>
      </c>
      <c r="AF47" s="1">
        <v>68.778709000000006</v>
      </c>
      <c r="AG47" s="1">
        <v>2.0594570000000001</v>
      </c>
    </row>
    <row r="48" spans="2:33" x14ac:dyDescent="0.15">
      <c r="C48" s="1">
        <v>46</v>
      </c>
      <c r="D48" s="1" t="s">
        <v>61</v>
      </c>
      <c r="E48" s="1" t="s">
        <v>15</v>
      </c>
      <c r="F48" s="2">
        <v>85552</v>
      </c>
      <c r="G48" s="2">
        <v>4726</v>
      </c>
      <c r="H48" s="1">
        <v>673.55</v>
      </c>
      <c r="I48" s="1" t="s">
        <v>16</v>
      </c>
      <c r="J48" s="1" t="s">
        <v>16</v>
      </c>
      <c r="K48" s="1">
        <v>120</v>
      </c>
      <c r="L48" s="1">
        <v>617</v>
      </c>
      <c r="M48" s="2">
        <v>1018</v>
      </c>
      <c r="N48" s="1">
        <v>712.93333299999995</v>
      </c>
      <c r="O48" s="1">
        <v>71.380054999999999</v>
      </c>
      <c r="P48" s="1">
        <v>2.0594570000000001</v>
      </c>
      <c r="T48" s="1">
        <v>142</v>
      </c>
      <c r="U48" s="1" t="s">
        <v>157</v>
      </c>
      <c r="V48" s="1" t="s">
        <v>15</v>
      </c>
      <c r="W48" s="2">
        <v>87658</v>
      </c>
      <c r="X48" s="2">
        <v>6832</v>
      </c>
      <c r="Y48" s="1">
        <v>673.55</v>
      </c>
      <c r="Z48" s="1" t="s">
        <v>16</v>
      </c>
      <c r="AA48" s="1" t="s">
        <v>16</v>
      </c>
      <c r="AB48" s="1">
        <v>120</v>
      </c>
      <c r="AC48" s="1">
        <v>640</v>
      </c>
      <c r="AD48" s="2">
        <v>1044</v>
      </c>
      <c r="AE48" s="1">
        <v>730.48333300000002</v>
      </c>
      <c r="AF48" s="1">
        <v>72.216571000000002</v>
      </c>
      <c r="AG48" s="1">
        <v>2.0594570000000001</v>
      </c>
    </row>
    <row r="49" spans="2:33" x14ac:dyDescent="0.15">
      <c r="B49" s="1" t="s">
        <v>442</v>
      </c>
      <c r="C49" s="1">
        <v>47</v>
      </c>
      <c r="D49" s="1" t="s">
        <v>62</v>
      </c>
      <c r="E49" s="1" t="s">
        <v>15</v>
      </c>
      <c r="F49" s="2">
        <v>83023</v>
      </c>
      <c r="G49" s="2">
        <v>2197</v>
      </c>
      <c r="H49" s="1">
        <v>673.55</v>
      </c>
      <c r="I49" s="1" t="s">
        <v>16</v>
      </c>
      <c r="J49" s="1" t="s">
        <v>16</v>
      </c>
      <c r="K49" s="1">
        <v>120</v>
      </c>
      <c r="L49" s="1">
        <v>622</v>
      </c>
      <c r="M49" s="1">
        <v>901</v>
      </c>
      <c r="N49" s="1">
        <v>691.85833300000002</v>
      </c>
      <c r="O49" s="1">
        <v>50.212265000000002</v>
      </c>
      <c r="P49" s="1">
        <v>2.0594570000000001</v>
      </c>
      <c r="S49" s="1" t="s">
        <v>442</v>
      </c>
      <c r="T49" s="1">
        <v>143</v>
      </c>
      <c r="U49" s="1" t="s">
        <v>158</v>
      </c>
      <c r="V49" s="1" t="s">
        <v>15</v>
      </c>
      <c r="W49" s="2">
        <v>83640</v>
      </c>
      <c r="X49" s="2">
        <v>2814</v>
      </c>
      <c r="Y49" s="1">
        <v>673.55</v>
      </c>
      <c r="Z49" s="1" t="s">
        <v>16</v>
      </c>
      <c r="AA49" s="1" t="s">
        <v>16</v>
      </c>
      <c r="AB49" s="1">
        <v>120</v>
      </c>
      <c r="AC49" s="1">
        <v>634</v>
      </c>
      <c r="AD49" s="1">
        <v>909</v>
      </c>
      <c r="AE49" s="1">
        <v>697</v>
      </c>
      <c r="AF49" s="1">
        <v>51.817790000000002</v>
      </c>
      <c r="AG49" s="1">
        <v>2.0594570000000001</v>
      </c>
    </row>
    <row r="50" spans="2:33" x14ac:dyDescent="0.15">
      <c r="C50" s="1">
        <v>48</v>
      </c>
      <c r="D50" s="1" t="s">
        <v>63</v>
      </c>
      <c r="E50" s="1" t="s">
        <v>15</v>
      </c>
      <c r="F50" s="2">
        <v>83236</v>
      </c>
      <c r="G50" s="2">
        <v>2410</v>
      </c>
      <c r="H50" s="1">
        <v>673.55</v>
      </c>
      <c r="I50" s="1" t="s">
        <v>16</v>
      </c>
      <c r="J50" s="1" t="s">
        <v>16</v>
      </c>
      <c r="K50" s="1">
        <v>120</v>
      </c>
      <c r="L50" s="1">
        <v>612</v>
      </c>
      <c r="M50" s="1">
        <v>951</v>
      </c>
      <c r="N50" s="1">
        <v>693.63333299999999</v>
      </c>
      <c r="O50" s="1">
        <v>44.721347000000002</v>
      </c>
      <c r="P50" s="1">
        <v>2.0594570000000001</v>
      </c>
      <c r="T50" s="1">
        <v>144</v>
      </c>
      <c r="U50" s="1" t="s">
        <v>159</v>
      </c>
      <c r="V50" s="1" t="s">
        <v>15</v>
      </c>
      <c r="W50" s="2">
        <v>83354</v>
      </c>
      <c r="X50" s="2">
        <v>2528</v>
      </c>
      <c r="Y50" s="1">
        <v>673.55</v>
      </c>
      <c r="Z50" s="1" t="s">
        <v>16</v>
      </c>
      <c r="AA50" s="1" t="s">
        <v>16</v>
      </c>
      <c r="AB50" s="1">
        <v>120</v>
      </c>
      <c r="AC50" s="1">
        <v>624</v>
      </c>
      <c r="AD50" s="1">
        <v>888</v>
      </c>
      <c r="AE50" s="1">
        <v>694.61666700000001</v>
      </c>
      <c r="AF50" s="1">
        <v>42.739556999999998</v>
      </c>
      <c r="AG50" s="1">
        <v>2.0594570000000001</v>
      </c>
    </row>
    <row r="51" spans="2:33" x14ac:dyDescent="0.15">
      <c r="B51" s="1" t="s">
        <v>420</v>
      </c>
      <c r="C51" s="1">
        <v>49</v>
      </c>
      <c r="D51" s="1" t="s">
        <v>64</v>
      </c>
      <c r="E51" s="1" t="s">
        <v>15</v>
      </c>
      <c r="F51" s="2">
        <v>386601</v>
      </c>
      <c r="G51" s="2">
        <v>305775</v>
      </c>
      <c r="H51" s="1">
        <v>673.55</v>
      </c>
      <c r="I51" s="1" t="s">
        <v>16</v>
      </c>
      <c r="J51" s="1" t="s">
        <v>16</v>
      </c>
      <c r="K51" s="1">
        <v>120</v>
      </c>
      <c r="L51" s="2">
        <v>1042</v>
      </c>
      <c r="M51" s="2">
        <v>20886</v>
      </c>
      <c r="N51" s="2">
        <v>3221.6750000000002</v>
      </c>
      <c r="O51" s="2">
        <v>4004.9774240000002</v>
      </c>
      <c r="P51" s="1">
        <v>2.0594570000000001</v>
      </c>
      <c r="S51" s="1" t="s">
        <v>420</v>
      </c>
      <c r="T51" s="1">
        <v>145</v>
      </c>
      <c r="U51" s="1" t="s">
        <v>160</v>
      </c>
      <c r="V51" s="1" t="s">
        <v>15</v>
      </c>
      <c r="W51" s="2">
        <v>390226</v>
      </c>
      <c r="X51" s="2">
        <v>309400</v>
      </c>
      <c r="Y51" s="1">
        <v>673.55</v>
      </c>
      <c r="Z51" s="1" t="s">
        <v>16</v>
      </c>
      <c r="AA51" s="1" t="s">
        <v>16</v>
      </c>
      <c r="AB51" s="1">
        <v>120</v>
      </c>
      <c r="AC51" s="1">
        <v>973</v>
      </c>
      <c r="AD51" s="2">
        <v>20126</v>
      </c>
      <c r="AE51" s="2">
        <v>3251.8833330000002</v>
      </c>
      <c r="AF51" s="2">
        <v>4162.5344610000002</v>
      </c>
      <c r="AG51" s="1">
        <v>2.0594570000000001</v>
      </c>
    </row>
    <row r="52" spans="2:33" x14ac:dyDescent="0.15">
      <c r="C52" s="1">
        <v>50</v>
      </c>
      <c r="D52" s="1" t="s">
        <v>65</v>
      </c>
      <c r="E52" s="1" t="s">
        <v>15</v>
      </c>
      <c r="F52" s="2">
        <v>350455</v>
      </c>
      <c r="G52" s="2">
        <v>269629</v>
      </c>
      <c r="H52" s="1">
        <v>673.55</v>
      </c>
      <c r="I52" s="1" t="s">
        <v>16</v>
      </c>
      <c r="J52" s="1" t="s">
        <v>16</v>
      </c>
      <c r="K52" s="1">
        <v>120</v>
      </c>
      <c r="L52" s="2">
        <v>1005</v>
      </c>
      <c r="M52" s="2">
        <v>20164</v>
      </c>
      <c r="N52" s="2">
        <v>2920.458333</v>
      </c>
      <c r="O52" s="2">
        <v>3751.9803919999999</v>
      </c>
      <c r="P52" s="1">
        <v>2.0594570000000001</v>
      </c>
      <c r="T52" s="1">
        <v>146</v>
      </c>
      <c r="U52" s="1" t="s">
        <v>161</v>
      </c>
      <c r="V52" s="1" t="s">
        <v>15</v>
      </c>
      <c r="W52" s="2">
        <v>375083</v>
      </c>
      <c r="X52" s="2">
        <v>294257</v>
      </c>
      <c r="Y52" s="1">
        <v>673.55</v>
      </c>
      <c r="Z52" s="1" t="s">
        <v>16</v>
      </c>
      <c r="AA52" s="1" t="s">
        <v>16</v>
      </c>
      <c r="AB52" s="1">
        <v>120</v>
      </c>
      <c r="AC52" s="2">
        <v>1044</v>
      </c>
      <c r="AD52" s="2">
        <v>21656</v>
      </c>
      <c r="AE52" s="2">
        <v>3125.6916670000001</v>
      </c>
      <c r="AF52" s="2">
        <v>4048.6785639999998</v>
      </c>
      <c r="AG52" s="1">
        <v>2.0594570000000001</v>
      </c>
    </row>
    <row r="53" spans="2:33" x14ac:dyDescent="0.15">
      <c r="B53" s="1" t="s">
        <v>421</v>
      </c>
      <c r="C53" s="1">
        <v>51</v>
      </c>
      <c r="D53" s="1" t="s">
        <v>66</v>
      </c>
      <c r="E53" s="1" t="s">
        <v>15</v>
      </c>
      <c r="F53" s="2">
        <v>103962</v>
      </c>
      <c r="G53" s="2">
        <v>23136</v>
      </c>
      <c r="H53" s="1">
        <v>673.55</v>
      </c>
      <c r="I53" s="1" t="s">
        <v>16</v>
      </c>
      <c r="J53" s="1" t="s">
        <v>16</v>
      </c>
      <c r="K53" s="1">
        <v>120</v>
      </c>
      <c r="L53" s="1">
        <v>751</v>
      </c>
      <c r="M53" s="2">
        <v>1123</v>
      </c>
      <c r="N53" s="1">
        <v>866.35</v>
      </c>
      <c r="O53" s="1">
        <v>71.557395</v>
      </c>
      <c r="P53" s="1">
        <v>2.0594570000000001</v>
      </c>
      <c r="S53" s="1" t="s">
        <v>421</v>
      </c>
      <c r="T53" s="1">
        <v>147</v>
      </c>
      <c r="U53" s="1" t="s">
        <v>162</v>
      </c>
      <c r="V53" s="1" t="s">
        <v>15</v>
      </c>
      <c r="W53" s="2">
        <v>105808</v>
      </c>
      <c r="X53" s="2">
        <v>24982</v>
      </c>
      <c r="Y53" s="1">
        <v>673.55</v>
      </c>
      <c r="Z53" s="1" t="s">
        <v>16</v>
      </c>
      <c r="AA53" s="1" t="s">
        <v>16</v>
      </c>
      <c r="AB53" s="1">
        <v>120</v>
      </c>
      <c r="AC53" s="1">
        <v>790</v>
      </c>
      <c r="AD53" s="2">
        <v>1134</v>
      </c>
      <c r="AE53" s="1">
        <v>881.73333300000002</v>
      </c>
      <c r="AF53" s="1">
        <v>70.520178000000001</v>
      </c>
      <c r="AG53" s="1">
        <v>2.0594570000000001</v>
      </c>
    </row>
    <row r="54" spans="2:33" x14ac:dyDescent="0.15">
      <c r="C54" s="1">
        <v>52</v>
      </c>
      <c r="D54" s="1" t="s">
        <v>67</v>
      </c>
      <c r="E54" s="1" t="s">
        <v>15</v>
      </c>
      <c r="F54" s="2">
        <v>108131</v>
      </c>
      <c r="G54" s="2">
        <v>27305</v>
      </c>
      <c r="H54" s="1">
        <v>673.55</v>
      </c>
      <c r="I54" s="1" t="s">
        <v>16</v>
      </c>
      <c r="J54" s="1" t="s">
        <v>16</v>
      </c>
      <c r="K54" s="1">
        <v>120</v>
      </c>
      <c r="L54" s="1">
        <v>780</v>
      </c>
      <c r="M54" s="2">
        <v>1148</v>
      </c>
      <c r="N54" s="1">
        <v>901.09166700000003</v>
      </c>
      <c r="O54" s="1">
        <v>66.240973999999994</v>
      </c>
      <c r="P54" s="1">
        <v>2.0594570000000001</v>
      </c>
      <c r="T54" s="1">
        <v>148</v>
      </c>
      <c r="U54" s="1" t="s">
        <v>163</v>
      </c>
      <c r="V54" s="1" t="s">
        <v>15</v>
      </c>
      <c r="W54" s="2">
        <v>114938</v>
      </c>
      <c r="X54" s="2">
        <v>34112</v>
      </c>
      <c r="Y54" s="1">
        <v>673.55</v>
      </c>
      <c r="Z54" s="1" t="s">
        <v>16</v>
      </c>
      <c r="AA54" s="1" t="s">
        <v>16</v>
      </c>
      <c r="AB54" s="1">
        <v>120</v>
      </c>
      <c r="AC54" s="1">
        <v>854</v>
      </c>
      <c r="AD54" s="2">
        <v>1205</v>
      </c>
      <c r="AE54" s="1">
        <v>957.81666700000005</v>
      </c>
      <c r="AF54" s="1">
        <v>65.061379000000002</v>
      </c>
      <c r="AG54" s="1">
        <v>2.0594570000000001</v>
      </c>
    </row>
    <row r="55" spans="2:33" x14ac:dyDescent="0.15">
      <c r="B55" s="1" t="s">
        <v>422</v>
      </c>
      <c r="C55" s="1">
        <v>53</v>
      </c>
      <c r="D55" s="1" t="s">
        <v>68</v>
      </c>
      <c r="E55" s="1" t="s">
        <v>15</v>
      </c>
      <c r="F55" s="2">
        <v>95924</v>
      </c>
      <c r="G55" s="2">
        <v>15098</v>
      </c>
      <c r="H55" s="1">
        <v>673.55</v>
      </c>
      <c r="I55" s="1" t="s">
        <v>16</v>
      </c>
      <c r="J55" s="1" t="s">
        <v>16</v>
      </c>
      <c r="K55" s="1">
        <v>120</v>
      </c>
      <c r="L55" s="1">
        <v>710</v>
      </c>
      <c r="M55" s="1">
        <v>981</v>
      </c>
      <c r="N55" s="1">
        <v>799.36666700000001</v>
      </c>
      <c r="O55" s="1">
        <v>50.725721999999998</v>
      </c>
      <c r="P55" s="1">
        <v>2.0594570000000001</v>
      </c>
      <c r="S55" s="1" t="s">
        <v>422</v>
      </c>
      <c r="T55" s="1">
        <v>149</v>
      </c>
      <c r="U55" s="1" t="s">
        <v>164</v>
      </c>
      <c r="V55" s="1" t="s">
        <v>15</v>
      </c>
      <c r="W55" s="2">
        <v>96040</v>
      </c>
      <c r="X55" s="2">
        <v>15214</v>
      </c>
      <c r="Y55" s="1">
        <v>673.55</v>
      </c>
      <c r="Z55" s="1" t="s">
        <v>16</v>
      </c>
      <c r="AA55" s="1" t="s">
        <v>16</v>
      </c>
      <c r="AB55" s="1">
        <v>120</v>
      </c>
      <c r="AC55" s="1">
        <v>737</v>
      </c>
      <c r="AD55" s="1">
        <v>918</v>
      </c>
      <c r="AE55" s="1">
        <v>800.33333300000004</v>
      </c>
      <c r="AF55" s="1">
        <v>32.029240000000001</v>
      </c>
      <c r="AG55" s="1">
        <v>2.0594570000000001</v>
      </c>
    </row>
    <row r="56" spans="2:33" x14ac:dyDescent="0.15">
      <c r="C56" s="1">
        <v>54</v>
      </c>
      <c r="D56" s="1" t="s">
        <v>69</v>
      </c>
      <c r="E56" s="1" t="s">
        <v>15</v>
      </c>
      <c r="F56" s="2">
        <v>113045</v>
      </c>
      <c r="G56" s="2">
        <v>32219</v>
      </c>
      <c r="H56" s="1">
        <v>673.55</v>
      </c>
      <c r="I56" s="1" t="s">
        <v>16</v>
      </c>
      <c r="J56" s="1" t="s">
        <v>16</v>
      </c>
      <c r="K56" s="1">
        <v>120</v>
      </c>
      <c r="L56" s="1">
        <v>774</v>
      </c>
      <c r="M56" s="2">
        <v>1220</v>
      </c>
      <c r="N56" s="1">
        <v>942.04166699999996</v>
      </c>
      <c r="O56" s="1">
        <v>98.928459000000004</v>
      </c>
      <c r="P56" s="1">
        <v>2.0594570000000001</v>
      </c>
      <c r="T56" s="1">
        <v>150</v>
      </c>
      <c r="U56" s="1" t="s">
        <v>165</v>
      </c>
      <c r="V56" s="1" t="s">
        <v>15</v>
      </c>
      <c r="W56" s="2">
        <v>120298</v>
      </c>
      <c r="X56" s="2">
        <v>39472</v>
      </c>
      <c r="Y56" s="1">
        <v>673.55</v>
      </c>
      <c r="Z56" s="1" t="s">
        <v>16</v>
      </c>
      <c r="AA56" s="1" t="s">
        <v>16</v>
      </c>
      <c r="AB56" s="1">
        <v>120</v>
      </c>
      <c r="AC56" s="1">
        <v>810</v>
      </c>
      <c r="AD56" s="2">
        <v>1200</v>
      </c>
      <c r="AE56" s="2">
        <v>1002.483333</v>
      </c>
      <c r="AF56" s="1">
        <v>109.181881</v>
      </c>
      <c r="AG56" s="1">
        <v>2.0594570000000001</v>
      </c>
    </row>
    <row r="57" spans="2:33" x14ac:dyDescent="0.15">
      <c r="B57" s="1" t="s">
        <v>423</v>
      </c>
      <c r="C57" s="1">
        <v>55</v>
      </c>
      <c r="D57" s="1" t="s">
        <v>70</v>
      </c>
      <c r="E57" s="1" t="s">
        <v>15</v>
      </c>
      <c r="F57" s="2">
        <v>105171</v>
      </c>
      <c r="G57" s="2">
        <v>24345</v>
      </c>
      <c r="H57" s="1">
        <v>673.55</v>
      </c>
      <c r="I57" s="1" t="s">
        <v>16</v>
      </c>
      <c r="J57" s="1" t="s">
        <v>16</v>
      </c>
      <c r="K57" s="1">
        <v>120</v>
      </c>
      <c r="L57" s="1">
        <v>722</v>
      </c>
      <c r="M57" s="2">
        <v>1674</v>
      </c>
      <c r="N57" s="1">
        <v>876.42499999999995</v>
      </c>
      <c r="O57" s="1">
        <v>188.891312</v>
      </c>
      <c r="P57" s="1">
        <v>2.0594570000000001</v>
      </c>
      <c r="S57" s="1" t="s">
        <v>423</v>
      </c>
      <c r="T57" s="1">
        <v>151</v>
      </c>
      <c r="U57" s="1" t="s">
        <v>166</v>
      </c>
      <c r="V57" s="1" t="s">
        <v>15</v>
      </c>
      <c r="W57" s="2">
        <v>103417</v>
      </c>
      <c r="X57" s="2">
        <v>22591</v>
      </c>
      <c r="Y57" s="1">
        <v>673.55</v>
      </c>
      <c r="Z57" s="1" t="s">
        <v>16</v>
      </c>
      <c r="AA57" s="1" t="s">
        <v>16</v>
      </c>
      <c r="AB57" s="1">
        <v>120</v>
      </c>
      <c r="AC57" s="1">
        <v>723</v>
      </c>
      <c r="AD57" s="2">
        <v>1555</v>
      </c>
      <c r="AE57" s="1">
        <v>861.80833299999995</v>
      </c>
      <c r="AF57" s="1">
        <v>174.79904199999999</v>
      </c>
      <c r="AG57" s="1">
        <v>2.0594570000000001</v>
      </c>
    </row>
    <row r="58" spans="2:33" x14ac:dyDescent="0.15">
      <c r="C58" s="1">
        <v>56</v>
      </c>
      <c r="D58" s="1" t="s">
        <v>71</v>
      </c>
      <c r="E58" s="1" t="s">
        <v>15</v>
      </c>
      <c r="F58" s="2">
        <v>110398</v>
      </c>
      <c r="G58" s="2">
        <v>29572</v>
      </c>
      <c r="H58" s="1">
        <v>673.55</v>
      </c>
      <c r="I58" s="1" t="s">
        <v>16</v>
      </c>
      <c r="J58" s="1" t="s">
        <v>16</v>
      </c>
      <c r="K58" s="1">
        <v>120</v>
      </c>
      <c r="L58" s="1">
        <v>763</v>
      </c>
      <c r="M58" s="2">
        <v>1672</v>
      </c>
      <c r="N58" s="1">
        <v>919.98333300000002</v>
      </c>
      <c r="O58" s="1">
        <v>170.802224</v>
      </c>
      <c r="P58" s="1">
        <v>2.0594570000000001</v>
      </c>
      <c r="T58" s="1">
        <v>152</v>
      </c>
      <c r="U58" s="1" t="s">
        <v>167</v>
      </c>
      <c r="V58" s="1" t="s">
        <v>15</v>
      </c>
      <c r="W58" s="2">
        <v>113379</v>
      </c>
      <c r="X58" s="2">
        <v>32553</v>
      </c>
      <c r="Y58" s="1">
        <v>673.55</v>
      </c>
      <c r="Z58" s="1" t="s">
        <v>16</v>
      </c>
      <c r="AA58" s="1" t="s">
        <v>16</v>
      </c>
      <c r="AB58" s="1">
        <v>120</v>
      </c>
      <c r="AC58" s="1">
        <v>758</v>
      </c>
      <c r="AD58" s="2">
        <v>1611</v>
      </c>
      <c r="AE58" s="1">
        <v>944.82500000000005</v>
      </c>
      <c r="AF58" s="1">
        <v>172.422237</v>
      </c>
      <c r="AG58" s="1">
        <v>2.0594570000000001</v>
      </c>
    </row>
    <row r="59" spans="2:33" x14ac:dyDescent="0.15">
      <c r="B59" s="1" t="s">
        <v>424</v>
      </c>
      <c r="C59" s="1">
        <v>57</v>
      </c>
      <c r="D59" s="1" t="s">
        <v>72</v>
      </c>
      <c r="E59" s="1" t="s">
        <v>15</v>
      </c>
      <c r="F59" s="2">
        <v>95449</v>
      </c>
      <c r="G59" s="2">
        <v>14623</v>
      </c>
      <c r="H59" s="1">
        <v>673.55</v>
      </c>
      <c r="I59" s="1" t="s">
        <v>16</v>
      </c>
      <c r="J59" s="1" t="s">
        <v>16</v>
      </c>
      <c r="K59" s="1">
        <v>120</v>
      </c>
      <c r="L59" s="1">
        <v>706</v>
      </c>
      <c r="M59" s="2">
        <v>1059</v>
      </c>
      <c r="N59" s="1">
        <v>795.40833299999997</v>
      </c>
      <c r="O59" s="1">
        <v>64.848990999999998</v>
      </c>
      <c r="P59" s="1">
        <v>2.0594570000000001</v>
      </c>
      <c r="S59" s="1" t="s">
        <v>424</v>
      </c>
      <c r="T59" s="1">
        <v>153</v>
      </c>
      <c r="U59" s="1" t="s">
        <v>168</v>
      </c>
      <c r="V59" s="1" t="s">
        <v>15</v>
      </c>
      <c r="W59" s="2">
        <v>92890</v>
      </c>
      <c r="X59" s="2">
        <v>12064</v>
      </c>
      <c r="Y59" s="1">
        <v>673.55</v>
      </c>
      <c r="Z59" s="1" t="s">
        <v>16</v>
      </c>
      <c r="AA59" s="1" t="s">
        <v>16</v>
      </c>
      <c r="AB59" s="1">
        <v>120</v>
      </c>
      <c r="AC59" s="1">
        <v>690</v>
      </c>
      <c r="AD59" s="1">
        <v>939</v>
      </c>
      <c r="AE59" s="1">
        <v>774.08333300000004</v>
      </c>
      <c r="AF59" s="1">
        <v>48.079376000000003</v>
      </c>
      <c r="AG59" s="1">
        <v>2.0594570000000001</v>
      </c>
    </row>
    <row r="60" spans="2:33" x14ac:dyDescent="0.15">
      <c r="C60" s="1">
        <v>58</v>
      </c>
      <c r="D60" s="1" t="s">
        <v>73</v>
      </c>
      <c r="E60" s="1" t="s">
        <v>15</v>
      </c>
      <c r="F60" s="2">
        <v>98075</v>
      </c>
      <c r="G60" s="2">
        <v>17249</v>
      </c>
      <c r="H60" s="1">
        <v>673.55</v>
      </c>
      <c r="I60" s="1" t="s">
        <v>16</v>
      </c>
      <c r="J60" s="1" t="s">
        <v>16</v>
      </c>
      <c r="K60" s="1">
        <v>120</v>
      </c>
      <c r="L60" s="1">
        <v>728</v>
      </c>
      <c r="M60" s="2">
        <v>1088</v>
      </c>
      <c r="N60" s="1">
        <v>817.29166699999996</v>
      </c>
      <c r="O60" s="1">
        <v>67.413326999999995</v>
      </c>
      <c r="P60" s="1">
        <v>2.0594570000000001</v>
      </c>
      <c r="T60" s="1">
        <v>154</v>
      </c>
      <c r="U60" s="1" t="s">
        <v>169</v>
      </c>
      <c r="V60" s="1" t="s">
        <v>15</v>
      </c>
      <c r="W60" s="2">
        <v>98124</v>
      </c>
      <c r="X60" s="2">
        <v>17298</v>
      </c>
      <c r="Y60" s="1">
        <v>673.55</v>
      </c>
      <c r="Z60" s="1" t="s">
        <v>16</v>
      </c>
      <c r="AA60" s="1" t="s">
        <v>16</v>
      </c>
      <c r="AB60" s="1">
        <v>120</v>
      </c>
      <c r="AC60" s="1">
        <v>733</v>
      </c>
      <c r="AD60" s="1">
        <v>981</v>
      </c>
      <c r="AE60" s="1">
        <v>817.7</v>
      </c>
      <c r="AF60" s="1">
        <v>47.517119999999998</v>
      </c>
      <c r="AG60" s="1">
        <v>2.0594570000000001</v>
      </c>
    </row>
    <row r="61" spans="2:33" x14ac:dyDescent="0.15">
      <c r="B61" s="1" t="s">
        <v>425</v>
      </c>
      <c r="C61" s="1">
        <v>59</v>
      </c>
      <c r="D61" s="1" t="s">
        <v>74</v>
      </c>
      <c r="E61" s="1" t="s">
        <v>15</v>
      </c>
      <c r="F61" s="2">
        <v>95126</v>
      </c>
      <c r="G61" s="2">
        <v>14300</v>
      </c>
      <c r="H61" s="1">
        <v>673.55</v>
      </c>
      <c r="I61" s="1" t="s">
        <v>16</v>
      </c>
      <c r="J61" s="1" t="s">
        <v>16</v>
      </c>
      <c r="K61" s="1">
        <v>120</v>
      </c>
      <c r="L61" s="1">
        <v>662</v>
      </c>
      <c r="M61" s="2">
        <v>1160</v>
      </c>
      <c r="N61" s="1">
        <v>792.71666700000003</v>
      </c>
      <c r="O61" s="1">
        <v>89.074144000000004</v>
      </c>
      <c r="P61" s="1">
        <v>2.0594570000000001</v>
      </c>
      <c r="S61" s="1" t="s">
        <v>425</v>
      </c>
      <c r="T61" s="1">
        <v>155</v>
      </c>
      <c r="U61" s="1" t="s">
        <v>170</v>
      </c>
      <c r="V61" s="1" t="s">
        <v>15</v>
      </c>
      <c r="W61" s="2">
        <v>91393</v>
      </c>
      <c r="X61" s="2">
        <v>10567</v>
      </c>
      <c r="Y61" s="1">
        <v>673.55</v>
      </c>
      <c r="Z61" s="1" t="s">
        <v>16</v>
      </c>
      <c r="AA61" s="1" t="s">
        <v>16</v>
      </c>
      <c r="AB61" s="1">
        <v>120</v>
      </c>
      <c r="AC61" s="1">
        <v>673</v>
      </c>
      <c r="AD61" s="2">
        <v>1049</v>
      </c>
      <c r="AE61" s="1">
        <v>761.60833300000002</v>
      </c>
      <c r="AF61" s="1">
        <v>70.121595999999997</v>
      </c>
      <c r="AG61" s="1">
        <v>2.0594570000000001</v>
      </c>
    </row>
    <row r="62" spans="2:33" x14ac:dyDescent="0.15">
      <c r="C62" s="1">
        <v>60</v>
      </c>
      <c r="D62" s="1" t="s">
        <v>75</v>
      </c>
      <c r="E62" s="1" t="s">
        <v>15</v>
      </c>
      <c r="F62" s="2">
        <v>92815</v>
      </c>
      <c r="G62" s="2">
        <v>11989</v>
      </c>
      <c r="H62" s="1">
        <v>673.55</v>
      </c>
      <c r="I62" s="1" t="s">
        <v>16</v>
      </c>
      <c r="J62" s="1" t="s">
        <v>16</v>
      </c>
      <c r="K62" s="1">
        <v>120</v>
      </c>
      <c r="L62" s="1">
        <v>673</v>
      </c>
      <c r="M62" s="2">
        <v>1092</v>
      </c>
      <c r="N62" s="1">
        <v>773.45833300000004</v>
      </c>
      <c r="O62" s="1">
        <v>75.636619999999994</v>
      </c>
      <c r="P62" s="1">
        <v>2.0594570000000001</v>
      </c>
      <c r="T62" s="1">
        <v>156</v>
      </c>
      <c r="U62" s="1" t="s">
        <v>171</v>
      </c>
      <c r="V62" s="1" t="s">
        <v>15</v>
      </c>
      <c r="W62" s="2">
        <v>93218</v>
      </c>
      <c r="X62" s="2">
        <v>12392</v>
      </c>
      <c r="Y62" s="1">
        <v>673.55</v>
      </c>
      <c r="Z62" s="1" t="s">
        <v>16</v>
      </c>
      <c r="AA62" s="1" t="s">
        <v>16</v>
      </c>
      <c r="AB62" s="1">
        <v>120</v>
      </c>
      <c r="AC62" s="1">
        <v>692</v>
      </c>
      <c r="AD62" s="2">
        <v>1063</v>
      </c>
      <c r="AE62" s="1">
        <v>776.81666700000005</v>
      </c>
      <c r="AF62" s="1">
        <v>68.488196000000002</v>
      </c>
      <c r="AG62" s="1">
        <v>2.0594570000000001</v>
      </c>
    </row>
    <row r="63" spans="2:33" x14ac:dyDescent="0.15">
      <c r="B63" s="1" t="s">
        <v>426</v>
      </c>
      <c r="C63" s="1">
        <v>61</v>
      </c>
      <c r="D63" s="1" t="s">
        <v>76</v>
      </c>
      <c r="E63" s="1" t="s">
        <v>15</v>
      </c>
      <c r="F63" s="2">
        <v>86913</v>
      </c>
      <c r="G63" s="2">
        <v>6087</v>
      </c>
      <c r="H63" s="1">
        <v>673.55</v>
      </c>
      <c r="I63" s="1" t="s">
        <v>16</v>
      </c>
      <c r="J63" s="1" t="s">
        <v>16</v>
      </c>
      <c r="K63" s="1">
        <v>120</v>
      </c>
      <c r="L63" s="1">
        <v>640</v>
      </c>
      <c r="M63" s="1">
        <v>786</v>
      </c>
      <c r="N63" s="1">
        <v>724.27499999999998</v>
      </c>
      <c r="O63" s="1">
        <v>26.054417999999998</v>
      </c>
      <c r="P63" s="1">
        <v>2.0594570000000001</v>
      </c>
      <c r="S63" s="1" t="s">
        <v>426</v>
      </c>
      <c r="T63" s="1">
        <v>157</v>
      </c>
      <c r="U63" s="1" t="s">
        <v>172</v>
      </c>
      <c r="V63" s="1" t="s">
        <v>15</v>
      </c>
      <c r="W63" s="2">
        <v>86179</v>
      </c>
      <c r="X63" s="2">
        <v>5353</v>
      </c>
      <c r="Y63" s="1">
        <v>673.55</v>
      </c>
      <c r="Z63" s="1" t="s">
        <v>16</v>
      </c>
      <c r="AA63" s="1" t="s">
        <v>16</v>
      </c>
      <c r="AB63" s="1">
        <v>120</v>
      </c>
      <c r="AC63" s="1">
        <v>644</v>
      </c>
      <c r="AD63" s="1">
        <v>830</v>
      </c>
      <c r="AE63" s="1">
        <v>718.15833299999997</v>
      </c>
      <c r="AF63" s="1">
        <v>32.391869999999997</v>
      </c>
      <c r="AG63" s="1">
        <v>2.0594570000000001</v>
      </c>
    </row>
    <row r="64" spans="2:33" x14ac:dyDescent="0.15">
      <c r="C64" s="1">
        <v>62</v>
      </c>
      <c r="D64" s="1" t="s">
        <v>77</v>
      </c>
      <c r="E64" s="1" t="s">
        <v>15</v>
      </c>
      <c r="F64" s="2">
        <v>87272</v>
      </c>
      <c r="G64" s="2">
        <v>6446</v>
      </c>
      <c r="H64" s="1">
        <v>673.55</v>
      </c>
      <c r="I64" s="1" t="s">
        <v>16</v>
      </c>
      <c r="J64" s="1" t="s">
        <v>16</v>
      </c>
      <c r="K64" s="1">
        <v>120</v>
      </c>
      <c r="L64" s="1">
        <v>674</v>
      </c>
      <c r="M64" s="1">
        <v>789</v>
      </c>
      <c r="N64" s="1">
        <v>727.26666699999998</v>
      </c>
      <c r="O64" s="1">
        <v>24.975566000000001</v>
      </c>
      <c r="P64" s="1">
        <v>2.0594570000000001</v>
      </c>
      <c r="T64" s="1">
        <v>158</v>
      </c>
      <c r="U64" s="1" t="s">
        <v>173</v>
      </c>
      <c r="V64" s="1" t="s">
        <v>15</v>
      </c>
      <c r="W64" s="2">
        <v>87285</v>
      </c>
      <c r="X64" s="2">
        <v>6459</v>
      </c>
      <c r="Y64" s="1">
        <v>673.55</v>
      </c>
      <c r="Z64" s="1" t="s">
        <v>16</v>
      </c>
      <c r="AA64" s="1" t="s">
        <v>16</v>
      </c>
      <c r="AB64" s="1">
        <v>120</v>
      </c>
      <c r="AC64" s="1">
        <v>659</v>
      </c>
      <c r="AD64" s="1">
        <v>844</v>
      </c>
      <c r="AE64" s="1">
        <v>727.375</v>
      </c>
      <c r="AF64" s="1">
        <v>27.72636</v>
      </c>
      <c r="AG64" s="1">
        <v>2.0594570000000001</v>
      </c>
    </row>
    <row r="65" spans="2:33" x14ac:dyDescent="0.15">
      <c r="B65" s="1" t="s">
        <v>427</v>
      </c>
      <c r="C65" s="1">
        <v>63</v>
      </c>
      <c r="D65" s="1" t="s">
        <v>78</v>
      </c>
      <c r="E65" s="1" t="s">
        <v>15</v>
      </c>
      <c r="F65" s="2">
        <v>93124</v>
      </c>
      <c r="G65" s="2">
        <v>12298</v>
      </c>
      <c r="H65" s="1">
        <v>673.55</v>
      </c>
      <c r="I65" s="1" t="s">
        <v>16</v>
      </c>
      <c r="J65" s="1" t="s">
        <v>16</v>
      </c>
      <c r="K65" s="1">
        <v>120</v>
      </c>
      <c r="L65" s="1">
        <v>664</v>
      </c>
      <c r="M65" s="2">
        <v>1321</v>
      </c>
      <c r="N65" s="1">
        <v>776.03333299999997</v>
      </c>
      <c r="O65" s="1">
        <v>121.89434900000001</v>
      </c>
      <c r="P65" s="1">
        <v>2.0594570000000001</v>
      </c>
      <c r="S65" s="1" t="s">
        <v>427</v>
      </c>
      <c r="T65" s="1">
        <v>159</v>
      </c>
      <c r="U65" s="1" t="s">
        <v>174</v>
      </c>
      <c r="V65" s="1" t="s">
        <v>15</v>
      </c>
      <c r="W65" s="2">
        <v>92199</v>
      </c>
      <c r="X65" s="2">
        <v>11373</v>
      </c>
      <c r="Y65" s="1">
        <v>673.55</v>
      </c>
      <c r="Z65" s="1" t="s">
        <v>16</v>
      </c>
      <c r="AA65" s="1" t="s">
        <v>16</v>
      </c>
      <c r="AB65" s="1">
        <v>120</v>
      </c>
      <c r="AC65" s="1">
        <v>648</v>
      </c>
      <c r="AD65" s="2">
        <v>1213</v>
      </c>
      <c r="AE65" s="1">
        <v>768.32500000000005</v>
      </c>
      <c r="AF65" s="1">
        <v>112.56155099999999</v>
      </c>
      <c r="AG65" s="1">
        <v>2.0594570000000001</v>
      </c>
    </row>
    <row r="66" spans="2:33" x14ac:dyDescent="0.15">
      <c r="C66" s="1">
        <v>64</v>
      </c>
      <c r="D66" s="1" t="s">
        <v>79</v>
      </c>
      <c r="E66" s="1" t="s">
        <v>15</v>
      </c>
      <c r="F66" s="2">
        <v>92819</v>
      </c>
      <c r="G66" s="2">
        <v>11993</v>
      </c>
      <c r="H66" s="1">
        <v>673.55</v>
      </c>
      <c r="I66" s="1" t="s">
        <v>16</v>
      </c>
      <c r="J66" s="1" t="s">
        <v>16</v>
      </c>
      <c r="K66" s="1">
        <v>120</v>
      </c>
      <c r="L66" s="1">
        <v>670</v>
      </c>
      <c r="M66" s="2">
        <v>1208</v>
      </c>
      <c r="N66" s="1">
        <v>773.49166700000001</v>
      </c>
      <c r="O66" s="1">
        <v>111.193675</v>
      </c>
      <c r="P66" s="1">
        <v>2.0594570000000001</v>
      </c>
      <c r="T66" s="1">
        <v>160</v>
      </c>
      <c r="U66" s="1" t="s">
        <v>175</v>
      </c>
      <c r="V66" s="1" t="s">
        <v>15</v>
      </c>
      <c r="W66" s="2">
        <v>93342</v>
      </c>
      <c r="X66" s="2">
        <v>12516</v>
      </c>
      <c r="Y66" s="1">
        <v>673.55</v>
      </c>
      <c r="Z66" s="1" t="s">
        <v>16</v>
      </c>
      <c r="AA66" s="1" t="s">
        <v>16</v>
      </c>
      <c r="AB66" s="1">
        <v>120</v>
      </c>
      <c r="AC66" s="1">
        <v>677</v>
      </c>
      <c r="AD66" s="2">
        <v>1213</v>
      </c>
      <c r="AE66" s="1">
        <v>777.85</v>
      </c>
      <c r="AF66" s="1">
        <v>102.142274</v>
      </c>
      <c r="AG66" s="1">
        <v>2.0594570000000001</v>
      </c>
    </row>
    <row r="67" spans="2:33" x14ac:dyDescent="0.15">
      <c r="B67" s="1" t="s">
        <v>428</v>
      </c>
      <c r="C67" s="1">
        <v>65</v>
      </c>
      <c r="D67" s="1" t="s">
        <v>80</v>
      </c>
      <c r="E67" s="1" t="s">
        <v>15</v>
      </c>
      <c r="F67" s="2">
        <v>89256</v>
      </c>
      <c r="G67" s="2">
        <v>8430</v>
      </c>
      <c r="H67" s="1">
        <v>673.55</v>
      </c>
      <c r="I67" s="1" t="s">
        <v>16</v>
      </c>
      <c r="J67" s="1" t="s">
        <v>16</v>
      </c>
      <c r="K67" s="1">
        <v>120</v>
      </c>
      <c r="L67" s="1">
        <v>641</v>
      </c>
      <c r="M67" s="2">
        <v>1106</v>
      </c>
      <c r="N67" s="1">
        <v>743.8</v>
      </c>
      <c r="O67" s="1">
        <v>94.368921</v>
      </c>
      <c r="P67" s="1">
        <v>2.0594570000000001</v>
      </c>
      <c r="S67" s="1" t="s">
        <v>428</v>
      </c>
      <c r="T67" s="1">
        <v>161</v>
      </c>
      <c r="U67" s="1" t="s">
        <v>176</v>
      </c>
      <c r="V67" s="1" t="s">
        <v>15</v>
      </c>
      <c r="W67" s="2">
        <v>89890</v>
      </c>
      <c r="X67" s="2">
        <v>9064</v>
      </c>
      <c r="Y67" s="1">
        <v>673.55</v>
      </c>
      <c r="Z67" s="1" t="s">
        <v>16</v>
      </c>
      <c r="AA67" s="1" t="s">
        <v>16</v>
      </c>
      <c r="AB67" s="1">
        <v>120</v>
      </c>
      <c r="AC67" s="1">
        <v>620</v>
      </c>
      <c r="AD67" s="2">
        <v>1143</v>
      </c>
      <c r="AE67" s="1">
        <v>749.08333300000004</v>
      </c>
      <c r="AF67" s="1">
        <v>89.559810999999996</v>
      </c>
      <c r="AG67" s="1">
        <v>2.0594570000000001</v>
      </c>
    </row>
    <row r="68" spans="2:33" x14ac:dyDescent="0.15">
      <c r="C68" s="1">
        <v>66</v>
      </c>
      <c r="D68" s="1" t="s">
        <v>81</v>
      </c>
      <c r="E68" s="1" t="s">
        <v>15</v>
      </c>
      <c r="F68" s="2">
        <v>89543</v>
      </c>
      <c r="G68" s="2">
        <v>8717</v>
      </c>
      <c r="H68" s="1">
        <v>673.55</v>
      </c>
      <c r="I68" s="1" t="s">
        <v>16</v>
      </c>
      <c r="J68" s="1" t="s">
        <v>16</v>
      </c>
      <c r="K68" s="1">
        <v>120</v>
      </c>
      <c r="L68" s="1">
        <v>647</v>
      </c>
      <c r="M68" s="2">
        <v>1130</v>
      </c>
      <c r="N68" s="1">
        <v>746.19166700000005</v>
      </c>
      <c r="O68" s="1">
        <v>83.097060999999997</v>
      </c>
      <c r="P68" s="1">
        <v>2.0594570000000001</v>
      </c>
      <c r="T68" s="1">
        <v>162</v>
      </c>
      <c r="U68" s="1" t="s">
        <v>177</v>
      </c>
      <c r="V68" s="1" t="s">
        <v>15</v>
      </c>
      <c r="W68" s="2">
        <v>91120</v>
      </c>
      <c r="X68" s="2">
        <v>10294</v>
      </c>
      <c r="Y68" s="1">
        <v>673.55</v>
      </c>
      <c r="Z68" s="1" t="s">
        <v>16</v>
      </c>
      <c r="AA68" s="1" t="s">
        <v>16</v>
      </c>
      <c r="AB68" s="1">
        <v>120</v>
      </c>
      <c r="AC68" s="1">
        <v>658</v>
      </c>
      <c r="AD68" s="2">
        <v>1064</v>
      </c>
      <c r="AE68" s="1">
        <v>759.33333300000004</v>
      </c>
      <c r="AF68" s="1">
        <v>78.355529000000004</v>
      </c>
      <c r="AG68" s="1">
        <v>2.0594570000000001</v>
      </c>
    </row>
    <row r="69" spans="2:33" x14ac:dyDescent="0.15">
      <c r="B69" s="1" t="s">
        <v>429</v>
      </c>
      <c r="C69" s="1">
        <v>67</v>
      </c>
      <c r="D69" s="1" t="s">
        <v>82</v>
      </c>
      <c r="E69" s="1" t="s">
        <v>15</v>
      </c>
      <c r="F69" s="2">
        <v>88876</v>
      </c>
      <c r="G69" s="2">
        <v>8050</v>
      </c>
      <c r="H69" s="1">
        <v>673.55</v>
      </c>
      <c r="I69" s="1" t="s">
        <v>16</v>
      </c>
      <c r="J69" s="1" t="s">
        <v>16</v>
      </c>
      <c r="K69" s="1">
        <v>120</v>
      </c>
      <c r="L69" s="1">
        <v>643</v>
      </c>
      <c r="M69" s="2">
        <v>1196</v>
      </c>
      <c r="N69" s="1">
        <v>740.63333299999999</v>
      </c>
      <c r="O69" s="1">
        <v>108.62879700000001</v>
      </c>
      <c r="P69" s="1">
        <v>2.0594570000000001</v>
      </c>
      <c r="S69" s="1" t="s">
        <v>429</v>
      </c>
      <c r="T69" s="1">
        <v>163</v>
      </c>
      <c r="U69" s="1" t="s">
        <v>178</v>
      </c>
      <c r="V69" s="1" t="s">
        <v>15</v>
      </c>
      <c r="W69" s="2">
        <v>92087</v>
      </c>
      <c r="X69" s="2">
        <v>11261</v>
      </c>
      <c r="Y69" s="1">
        <v>673.55</v>
      </c>
      <c r="Z69" s="1" t="s">
        <v>16</v>
      </c>
      <c r="AA69" s="1" t="s">
        <v>16</v>
      </c>
      <c r="AB69" s="1">
        <v>120</v>
      </c>
      <c r="AC69" s="1">
        <v>659</v>
      </c>
      <c r="AD69" s="2">
        <v>1204</v>
      </c>
      <c r="AE69" s="1">
        <v>767.39166699999998</v>
      </c>
      <c r="AF69" s="1">
        <v>109.258889</v>
      </c>
      <c r="AG69" s="1">
        <v>2.0594570000000001</v>
      </c>
    </row>
    <row r="70" spans="2:33" x14ac:dyDescent="0.15">
      <c r="C70" s="1">
        <v>68</v>
      </c>
      <c r="D70" s="1" t="s">
        <v>83</v>
      </c>
      <c r="E70" s="1" t="s">
        <v>15</v>
      </c>
      <c r="F70" s="2">
        <v>90505</v>
      </c>
      <c r="G70" s="2">
        <v>9679</v>
      </c>
      <c r="H70" s="1">
        <v>673.55</v>
      </c>
      <c r="I70" s="1" t="s">
        <v>16</v>
      </c>
      <c r="J70" s="1" t="s">
        <v>16</v>
      </c>
      <c r="K70" s="1">
        <v>120</v>
      </c>
      <c r="L70" s="1">
        <v>650</v>
      </c>
      <c r="M70" s="2">
        <v>1232</v>
      </c>
      <c r="N70" s="1">
        <v>754.20833300000004</v>
      </c>
      <c r="O70" s="1">
        <v>109.81096599999999</v>
      </c>
      <c r="P70" s="1">
        <v>2.0594570000000001</v>
      </c>
      <c r="T70" s="1">
        <v>164</v>
      </c>
      <c r="U70" s="1" t="s">
        <v>179</v>
      </c>
      <c r="V70" s="1" t="s">
        <v>15</v>
      </c>
      <c r="W70" s="2">
        <v>91707</v>
      </c>
      <c r="X70" s="2">
        <v>10881</v>
      </c>
      <c r="Y70" s="1">
        <v>673.55</v>
      </c>
      <c r="Z70" s="1" t="s">
        <v>16</v>
      </c>
      <c r="AA70" s="1" t="s">
        <v>16</v>
      </c>
      <c r="AB70" s="1">
        <v>120</v>
      </c>
      <c r="AC70" s="1">
        <v>653</v>
      </c>
      <c r="AD70" s="2">
        <v>1268</v>
      </c>
      <c r="AE70" s="1">
        <v>764.22500000000002</v>
      </c>
      <c r="AF70" s="1">
        <v>115.78921</v>
      </c>
      <c r="AG70" s="1">
        <v>2.0594570000000001</v>
      </c>
    </row>
    <row r="71" spans="2:33" x14ac:dyDescent="0.15">
      <c r="B71" s="1" t="s">
        <v>430</v>
      </c>
      <c r="C71" s="1">
        <v>69</v>
      </c>
      <c r="D71" s="1" t="s">
        <v>84</v>
      </c>
      <c r="E71" s="1" t="s">
        <v>15</v>
      </c>
      <c r="F71" s="2">
        <v>89947</v>
      </c>
      <c r="G71" s="2">
        <v>9121</v>
      </c>
      <c r="H71" s="1">
        <v>673.55</v>
      </c>
      <c r="I71" s="1" t="s">
        <v>16</v>
      </c>
      <c r="J71" s="1" t="s">
        <v>16</v>
      </c>
      <c r="K71" s="1">
        <v>120</v>
      </c>
      <c r="L71" s="1">
        <v>630</v>
      </c>
      <c r="M71" s="2">
        <v>1228</v>
      </c>
      <c r="N71" s="1">
        <v>749.55833299999995</v>
      </c>
      <c r="O71" s="1">
        <v>124.174527</v>
      </c>
      <c r="P71" s="1">
        <v>2.0594570000000001</v>
      </c>
      <c r="S71" s="1" t="s">
        <v>430</v>
      </c>
      <c r="T71" s="1">
        <v>165</v>
      </c>
      <c r="U71" s="1" t="s">
        <v>180</v>
      </c>
      <c r="V71" s="1" t="s">
        <v>15</v>
      </c>
      <c r="W71" s="2">
        <v>92706</v>
      </c>
      <c r="X71" s="2">
        <v>11880</v>
      </c>
      <c r="Y71" s="1">
        <v>673.55</v>
      </c>
      <c r="Z71" s="1" t="s">
        <v>16</v>
      </c>
      <c r="AA71" s="1" t="s">
        <v>16</v>
      </c>
      <c r="AB71" s="1">
        <v>120</v>
      </c>
      <c r="AC71" s="1">
        <v>642</v>
      </c>
      <c r="AD71" s="2">
        <v>1254</v>
      </c>
      <c r="AE71" s="1">
        <v>772.55</v>
      </c>
      <c r="AF71" s="1">
        <v>116.844402</v>
      </c>
      <c r="AG71" s="1">
        <v>2.0594570000000001</v>
      </c>
    </row>
    <row r="72" spans="2:33" x14ac:dyDescent="0.15">
      <c r="C72" s="1">
        <v>70</v>
      </c>
      <c r="D72" s="1" t="s">
        <v>85</v>
      </c>
      <c r="E72" s="1" t="s">
        <v>15</v>
      </c>
      <c r="F72" s="2">
        <v>90139</v>
      </c>
      <c r="G72" s="2">
        <v>9313</v>
      </c>
      <c r="H72" s="1">
        <v>673.55</v>
      </c>
      <c r="I72" s="1" t="s">
        <v>16</v>
      </c>
      <c r="J72" s="1" t="s">
        <v>16</v>
      </c>
      <c r="K72" s="1">
        <v>120</v>
      </c>
      <c r="L72" s="1">
        <v>652</v>
      </c>
      <c r="M72" s="2">
        <v>1253</v>
      </c>
      <c r="N72" s="1">
        <v>751.15833299999997</v>
      </c>
      <c r="O72" s="1">
        <v>117.654437</v>
      </c>
      <c r="P72" s="1">
        <v>2.0594570000000001</v>
      </c>
      <c r="T72" s="1">
        <v>166</v>
      </c>
      <c r="U72" s="1" t="s">
        <v>181</v>
      </c>
      <c r="V72" s="1" t="s">
        <v>15</v>
      </c>
      <c r="W72" s="2">
        <v>91477</v>
      </c>
      <c r="X72" s="2">
        <v>10651</v>
      </c>
      <c r="Y72" s="1">
        <v>673.55</v>
      </c>
      <c r="Z72" s="1" t="s">
        <v>16</v>
      </c>
      <c r="AA72" s="1" t="s">
        <v>16</v>
      </c>
      <c r="AB72" s="1">
        <v>120</v>
      </c>
      <c r="AC72" s="1">
        <v>649</v>
      </c>
      <c r="AD72" s="2">
        <v>1286</v>
      </c>
      <c r="AE72" s="1">
        <v>762.30833299999995</v>
      </c>
      <c r="AF72" s="1">
        <v>120.964099</v>
      </c>
      <c r="AG72" s="1">
        <v>2.0594570000000001</v>
      </c>
    </row>
    <row r="73" spans="2:33" x14ac:dyDescent="0.15">
      <c r="B73" s="1" t="s">
        <v>443</v>
      </c>
      <c r="C73" s="1">
        <v>71</v>
      </c>
      <c r="D73" s="1" t="s">
        <v>86</v>
      </c>
      <c r="E73" s="1" t="s">
        <v>15</v>
      </c>
      <c r="F73" s="2">
        <v>83287</v>
      </c>
      <c r="G73" s="2">
        <v>2461</v>
      </c>
      <c r="H73" s="1">
        <v>673.55</v>
      </c>
      <c r="I73" s="1" t="s">
        <v>16</v>
      </c>
      <c r="J73" s="1" t="s">
        <v>16</v>
      </c>
      <c r="K73" s="1">
        <v>120</v>
      </c>
      <c r="L73" s="1">
        <v>625</v>
      </c>
      <c r="M73" s="1">
        <v>941</v>
      </c>
      <c r="N73" s="1">
        <v>694.05833299999995</v>
      </c>
      <c r="O73" s="1">
        <v>53.574137999999998</v>
      </c>
      <c r="P73" s="1">
        <v>2.0594570000000001</v>
      </c>
      <c r="S73" s="1" t="s">
        <v>443</v>
      </c>
      <c r="T73" s="1">
        <v>167</v>
      </c>
      <c r="U73" s="1" t="s">
        <v>182</v>
      </c>
      <c r="V73" s="1" t="s">
        <v>15</v>
      </c>
      <c r="W73" s="2">
        <v>84067</v>
      </c>
      <c r="X73" s="2">
        <v>3241</v>
      </c>
      <c r="Y73" s="1">
        <v>673.55</v>
      </c>
      <c r="Z73" s="1" t="s">
        <v>16</v>
      </c>
      <c r="AA73" s="1" t="s">
        <v>16</v>
      </c>
      <c r="AB73" s="1">
        <v>120</v>
      </c>
      <c r="AC73" s="1">
        <v>621</v>
      </c>
      <c r="AD73" s="1">
        <v>903</v>
      </c>
      <c r="AE73" s="1">
        <v>700.55833299999995</v>
      </c>
      <c r="AF73" s="1">
        <v>57.413674</v>
      </c>
      <c r="AG73" s="1">
        <v>2.0594570000000001</v>
      </c>
    </row>
    <row r="74" spans="2:33" x14ac:dyDescent="0.15">
      <c r="C74" s="1">
        <v>72</v>
      </c>
      <c r="D74" s="1" t="s">
        <v>87</v>
      </c>
      <c r="E74" s="1" t="s">
        <v>15</v>
      </c>
      <c r="F74" s="2">
        <v>84104</v>
      </c>
      <c r="G74" s="2">
        <v>3278</v>
      </c>
      <c r="H74" s="1">
        <v>673.55</v>
      </c>
      <c r="I74" s="1" t="s">
        <v>16</v>
      </c>
      <c r="J74" s="1" t="s">
        <v>16</v>
      </c>
      <c r="K74" s="1">
        <v>120</v>
      </c>
      <c r="L74" s="1">
        <v>634</v>
      </c>
      <c r="M74" s="1">
        <v>880</v>
      </c>
      <c r="N74" s="1">
        <v>700.86666700000001</v>
      </c>
      <c r="O74" s="1">
        <v>44.510286000000001</v>
      </c>
      <c r="P74" s="1">
        <v>2.0594570000000001</v>
      </c>
      <c r="T74" s="1">
        <v>168</v>
      </c>
      <c r="U74" s="1" t="s">
        <v>183</v>
      </c>
      <c r="V74" s="1" t="s">
        <v>15</v>
      </c>
      <c r="W74" s="2">
        <v>83307</v>
      </c>
      <c r="X74" s="2">
        <v>2481</v>
      </c>
      <c r="Y74" s="1">
        <v>673.55</v>
      </c>
      <c r="Z74" s="1" t="s">
        <v>16</v>
      </c>
      <c r="AA74" s="1" t="s">
        <v>16</v>
      </c>
      <c r="AB74" s="1">
        <v>120</v>
      </c>
      <c r="AC74" s="1">
        <v>619</v>
      </c>
      <c r="AD74" s="1">
        <v>917</v>
      </c>
      <c r="AE74" s="1">
        <v>694.22500000000002</v>
      </c>
      <c r="AF74" s="1">
        <v>56.345579999999998</v>
      </c>
      <c r="AG74" s="1">
        <v>2.0594570000000001</v>
      </c>
    </row>
    <row r="75" spans="2:33" x14ac:dyDescent="0.15">
      <c r="B75" s="1" t="s">
        <v>444</v>
      </c>
      <c r="C75" s="1">
        <v>73</v>
      </c>
      <c r="D75" s="1" t="s">
        <v>88</v>
      </c>
      <c r="E75" s="1" t="s">
        <v>15</v>
      </c>
      <c r="F75" s="2">
        <v>104114</v>
      </c>
      <c r="G75" s="2">
        <v>23288</v>
      </c>
      <c r="H75" s="1">
        <v>673.55</v>
      </c>
      <c r="I75" s="1" t="s">
        <v>16</v>
      </c>
      <c r="J75" s="1" t="s">
        <v>16</v>
      </c>
      <c r="K75" s="1">
        <v>120</v>
      </c>
      <c r="L75" s="1">
        <v>755</v>
      </c>
      <c r="M75" s="2">
        <v>1165</v>
      </c>
      <c r="N75" s="1">
        <v>867.61666700000001</v>
      </c>
      <c r="O75" s="1">
        <v>83.194368999999995</v>
      </c>
      <c r="P75" s="1">
        <v>2.0594570000000001</v>
      </c>
      <c r="S75" s="1" t="s">
        <v>444</v>
      </c>
      <c r="T75" s="1">
        <v>169</v>
      </c>
      <c r="U75" s="1" t="s">
        <v>184</v>
      </c>
      <c r="V75" s="1" t="s">
        <v>15</v>
      </c>
      <c r="W75" s="2">
        <v>109846</v>
      </c>
      <c r="X75" s="2">
        <v>29020</v>
      </c>
      <c r="Y75" s="1">
        <v>673.55</v>
      </c>
      <c r="Z75" s="1" t="s">
        <v>16</v>
      </c>
      <c r="AA75" s="1" t="s">
        <v>16</v>
      </c>
      <c r="AB75" s="1">
        <v>120</v>
      </c>
      <c r="AC75" s="1">
        <v>771</v>
      </c>
      <c r="AD75" s="2">
        <v>1332</v>
      </c>
      <c r="AE75" s="1">
        <v>915.38333299999999</v>
      </c>
      <c r="AF75" s="1">
        <v>105.253439</v>
      </c>
      <c r="AG75" s="1">
        <v>2.0594570000000001</v>
      </c>
    </row>
    <row r="76" spans="2:33" x14ac:dyDescent="0.15">
      <c r="C76" s="1">
        <v>74</v>
      </c>
      <c r="D76" s="1" t="s">
        <v>89</v>
      </c>
      <c r="E76" s="1" t="s">
        <v>15</v>
      </c>
      <c r="F76" s="2">
        <v>97703</v>
      </c>
      <c r="G76" s="2">
        <v>16877</v>
      </c>
      <c r="H76" s="1">
        <v>673.55</v>
      </c>
      <c r="I76" s="1" t="s">
        <v>16</v>
      </c>
      <c r="J76" s="1" t="s">
        <v>16</v>
      </c>
      <c r="K76" s="1">
        <v>120</v>
      </c>
      <c r="L76" s="1">
        <v>704</v>
      </c>
      <c r="M76" s="2">
        <v>1234</v>
      </c>
      <c r="N76" s="1">
        <v>814.19166700000005</v>
      </c>
      <c r="O76" s="1">
        <v>90.167463999999995</v>
      </c>
      <c r="P76" s="1">
        <v>2.0594570000000001</v>
      </c>
      <c r="T76" s="1">
        <v>170</v>
      </c>
      <c r="U76" s="1" t="s">
        <v>185</v>
      </c>
      <c r="V76" s="1" t="s">
        <v>15</v>
      </c>
      <c r="W76" s="2">
        <v>101729</v>
      </c>
      <c r="X76" s="2">
        <v>20903</v>
      </c>
      <c r="Y76" s="1">
        <v>673.55</v>
      </c>
      <c r="Z76" s="1" t="s">
        <v>16</v>
      </c>
      <c r="AA76" s="1" t="s">
        <v>16</v>
      </c>
      <c r="AB76" s="1">
        <v>120</v>
      </c>
      <c r="AC76" s="1">
        <v>736</v>
      </c>
      <c r="AD76" s="2">
        <v>1269</v>
      </c>
      <c r="AE76" s="1">
        <v>847.74166700000001</v>
      </c>
      <c r="AF76" s="1">
        <v>86.675591999999995</v>
      </c>
      <c r="AG76" s="1">
        <v>2.0594570000000001</v>
      </c>
    </row>
    <row r="77" spans="2:33" x14ac:dyDescent="0.15">
      <c r="B77" s="1" t="s">
        <v>445</v>
      </c>
      <c r="C77" s="1">
        <v>75</v>
      </c>
      <c r="D77" s="1" t="s">
        <v>90</v>
      </c>
      <c r="E77" s="1" t="s">
        <v>15</v>
      </c>
      <c r="F77" s="2">
        <v>120060</v>
      </c>
      <c r="G77" s="2">
        <v>39234</v>
      </c>
      <c r="H77" s="1">
        <v>673.55</v>
      </c>
      <c r="I77" s="1" t="s">
        <v>16</v>
      </c>
      <c r="J77" s="1" t="s">
        <v>16</v>
      </c>
      <c r="K77" s="1">
        <v>120</v>
      </c>
      <c r="L77" s="1">
        <v>811</v>
      </c>
      <c r="M77" s="2">
        <v>1622</v>
      </c>
      <c r="N77" s="2">
        <v>1000.5</v>
      </c>
      <c r="O77" s="1">
        <v>172.18889799999999</v>
      </c>
      <c r="P77" s="1">
        <v>2.0594570000000001</v>
      </c>
      <c r="S77" s="1" t="s">
        <v>445</v>
      </c>
      <c r="T77" s="1">
        <v>171</v>
      </c>
      <c r="U77" s="1" t="s">
        <v>186</v>
      </c>
      <c r="V77" s="1" t="s">
        <v>15</v>
      </c>
      <c r="W77" s="2">
        <v>133597</v>
      </c>
      <c r="X77" s="2">
        <v>52771</v>
      </c>
      <c r="Y77" s="1">
        <v>673.55</v>
      </c>
      <c r="Z77" s="1" t="s">
        <v>16</v>
      </c>
      <c r="AA77" s="1" t="s">
        <v>16</v>
      </c>
      <c r="AB77" s="1">
        <v>120</v>
      </c>
      <c r="AC77" s="1">
        <v>869</v>
      </c>
      <c r="AD77" s="2">
        <v>1784</v>
      </c>
      <c r="AE77" s="2">
        <v>1113.3083329999999</v>
      </c>
      <c r="AF77" s="1">
        <v>187.50594599999999</v>
      </c>
      <c r="AG77" s="1">
        <v>2.0594570000000001</v>
      </c>
    </row>
    <row r="78" spans="2:33" x14ac:dyDescent="0.15">
      <c r="C78" s="1">
        <v>76</v>
      </c>
      <c r="D78" s="1" t="s">
        <v>91</v>
      </c>
      <c r="E78" s="1" t="s">
        <v>15</v>
      </c>
      <c r="F78" s="2">
        <v>119320</v>
      </c>
      <c r="G78" s="2">
        <v>38494</v>
      </c>
      <c r="H78" s="1">
        <v>673.55</v>
      </c>
      <c r="I78" s="1" t="s">
        <v>16</v>
      </c>
      <c r="J78" s="1" t="s">
        <v>16</v>
      </c>
      <c r="K78" s="1">
        <v>120</v>
      </c>
      <c r="L78" s="1">
        <v>797</v>
      </c>
      <c r="M78" s="2">
        <v>1662</v>
      </c>
      <c r="N78" s="1">
        <v>994.33333300000004</v>
      </c>
      <c r="O78" s="1">
        <v>170.28003100000001</v>
      </c>
      <c r="P78" s="1">
        <v>2.0594570000000001</v>
      </c>
      <c r="T78" s="1">
        <v>172</v>
      </c>
      <c r="U78" s="1" t="s">
        <v>187</v>
      </c>
      <c r="V78" s="1" t="s">
        <v>15</v>
      </c>
      <c r="W78" s="2">
        <v>135200</v>
      </c>
      <c r="X78" s="2">
        <v>54374</v>
      </c>
      <c r="Y78" s="1">
        <v>673.55</v>
      </c>
      <c r="Z78" s="1" t="s">
        <v>16</v>
      </c>
      <c r="AA78" s="1" t="s">
        <v>16</v>
      </c>
      <c r="AB78" s="1">
        <v>120</v>
      </c>
      <c r="AC78" s="1">
        <v>870</v>
      </c>
      <c r="AD78" s="2">
        <v>1661</v>
      </c>
      <c r="AE78" s="2">
        <v>1126.666667</v>
      </c>
      <c r="AF78" s="1">
        <v>157.69856999999999</v>
      </c>
      <c r="AG78" s="1">
        <v>2.0594570000000001</v>
      </c>
    </row>
    <row r="79" spans="2:33" x14ac:dyDescent="0.15">
      <c r="B79" s="1" t="s">
        <v>431</v>
      </c>
      <c r="C79" s="1">
        <v>77</v>
      </c>
      <c r="D79" s="1" t="s">
        <v>92</v>
      </c>
      <c r="E79" s="1" t="s">
        <v>15</v>
      </c>
      <c r="F79" s="2">
        <v>719794</v>
      </c>
      <c r="G79" s="2">
        <v>638968</v>
      </c>
      <c r="H79" s="1">
        <v>673.55</v>
      </c>
      <c r="I79" s="1" t="s">
        <v>16</v>
      </c>
      <c r="J79" s="1" t="s">
        <v>16</v>
      </c>
      <c r="K79" s="1">
        <v>120</v>
      </c>
      <c r="L79" s="2">
        <v>1442</v>
      </c>
      <c r="M79" s="2">
        <v>38825</v>
      </c>
      <c r="N79" s="2">
        <v>5998.2833330000003</v>
      </c>
      <c r="O79" s="2">
        <v>8345.6910339999995</v>
      </c>
      <c r="P79" s="1">
        <v>2.0594570000000001</v>
      </c>
      <c r="S79" s="1" t="s">
        <v>431</v>
      </c>
      <c r="T79" s="1">
        <v>173</v>
      </c>
      <c r="U79" s="1" t="s">
        <v>188</v>
      </c>
      <c r="V79" s="1" t="s">
        <v>15</v>
      </c>
      <c r="W79" s="2">
        <v>753943</v>
      </c>
      <c r="X79" s="2">
        <v>673117</v>
      </c>
      <c r="Y79" s="1">
        <v>673.55</v>
      </c>
      <c r="Z79" s="1" t="s">
        <v>16</v>
      </c>
      <c r="AA79" s="1" t="s">
        <v>16</v>
      </c>
      <c r="AB79" s="1">
        <v>120</v>
      </c>
      <c r="AC79" s="2">
        <v>1434</v>
      </c>
      <c r="AD79" s="2">
        <v>37946</v>
      </c>
      <c r="AE79" s="2">
        <v>6282.8583330000001</v>
      </c>
      <c r="AF79" s="2">
        <v>8395.9645889999993</v>
      </c>
      <c r="AG79" s="1">
        <v>2.0594570000000001</v>
      </c>
    </row>
    <row r="80" spans="2:33" x14ac:dyDescent="0.15">
      <c r="C80" s="1">
        <v>78</v>
      </c>
      <c r="D80" s="1" t="s">
        <v>93</v>
      </c>
      <c r="E80" s="1" t="s">
        <v>15</v>
      </c>
      <c r="F80" s="2">
        <v>713546</v>
      </c>
      <c r="G80" s="2">
        <v>632720</v>
      </c>
      <c r="H80" s="1">
        <v>673.55</v>
      </c>
      <c r="I80" s="1" t="s">
        <v>16</v>
      </c>
      <c r="J80" s="1" t="s">
        <v>16</v>
      </c>
      <c r="K80" s="1">
        <v>120</v>
      </c>
      <c r="L80" s="2">
        <v>1576</v>
      </c>
      <c r="M80" s="2">
        <v>40942</v>
      </c>
      <c r="N80" s="2">
        <v>5946.2166669999997</v>
      </c>
      <c r="O80" s="2">
        <v>8286.4604749999999</v>
      </c>
      <c r="P80" s="1">
        <v>2.0594570000000001</v>
      </c>
      <c r="T80" s="1">
        <v>174</v>
      </c>
      <c r="U80" s="1" t="s">
        <v>189</v>
      </c>
      <c r="V80" s="1" t="s">
        <v>15</v>
      </c>
      <c r="W80" s="2">
        <v>686524</v>
      </c>
      <c r="X80" s="2">
        <v>605698</v>
      </c>
      <c r="Y80" s="1">
        <v>673.55</v>
      </c>
      <c r="Z80" s="1" t="s">
        <v>16</v>
      </c>
      <c r="AA80" s="1" t="s">
        <v>16</v>
      </c>
      <c r="AB80" s="1">
        <v>120</v>
      </c>
      <c r="AC80" s="2">
        <v>1250</v>
      </c>
      <c r="AD80" s="2">
        <v>35255</v>
      </c>
      <c r="AE80" s="2">
        <v>5721.0333330000003</v>
      </c>
      <c r="AF80" s="2">
        <v>7662.1937630000002</v>
      </c>
      <c r="AG80" s="1">
        <v>2.0594570000000001</v>
      </c>
    </row>
    <row r="81" spans="2:33" x14ac:dyDescent="0.15">
      <c r="B81" s="1" t="s">
        <v>432</v>
      </c>
      <c r="C81" s="1">
        <v>79</v>
      </c>
      <c r="D81" s="1" t="s">
        <v>94</v>
      </c>
      <c r="E81" s="1" t="s">
        <v>15</v>
      </c>
      <c r="F81" s="2">
        <v>162175</v>
      </c>
      <c r="G81" s="2">
        <v>81349</v>
      </c>
      <c r="H81" s="1">
        <v>673.55</v>
      </c>
      <c r="I81" s="1" t="s">
        <v>16</v>
      </c>
      <c r="J81" s="1" t="s">
        <v>16</v>
      </c>
      <c r="K81" s="1">
        <v>120</v>
      </c>
      <c r="L81" s="1">
        <v>846</v>
      </c>
      <c r="M81" s="2">
        <v>4391</v>
      </c>
      <c r="N81" s="2">
        <v>1351.458333</v>
      </c>
      <c r="O81" s="1">
        <v>726.76261499999998</v>
      </c>
      <c r="P81" s="1">
        <v>2.0594570000000001</v>
      </c>
      <c r="S81" s="1" t="s">
        <v>432</v>
      </c>
      <c r="T81" s="1">
        <v>175</v>
      </c>
      <c r="U81" s="1" t="s">
        <v>190</v>
      </c>
      <c r="V81" s="1" t="s">
        <v>15</v>
      </c>
      <c r="W81" s="2">
        <v>169672</v>
      </c>
      <c r="X81" s="2">
        <v>88846</v>
      </c>
      <c r="Y81" s="1">
        <v>673.55</v>
      </c>
      <c r="Z81" s="1" t="s">
        <v>16</v>
      </c>
      <c r="AA81" s="1" t="s">
        <v>16</v>
      </c>
      <c r="AB81" s="1">
        <v>120</v>
      </c>
      <c r="AC81" s="1">
        <v>878</v>
      </c>
      <c r="AD81" s="2">
        <v>4539</v>
      </c>
      <c r="AE81" s="2">
        <v>1413.9333329999999</v>
      </c>
      <c r="AF81" s="1">
        <v>743.91708500000004</v>
      </c>
      <c r="AG81" s="1">
        <v>2.0594570000000001</v>
      </c>
    </row>
    <row r="82" spans="2:33" x14ac:dyDescent="0.15">
      <c r="C82" s="1">
        <v>80</v>
      </c>
      <c r="D82" s="1" t="s">
        <v>95</v>
      </c>
      <c r="E82" s="1" t="s">
        <v>15</v>
      </c>
      <c r="F82" s="2">
        <v>155210</v>
      </c>
      <c r="G82" s="2">
        <v>74384</v>
      </c>
      <c r="H82" s="1">
        <v>673.55</v>
      </c>
      <c r="I82" s="1" t="s">
        <v>16</v>
      </c>
      <c r="J82" s="1" t="s">
        <v>16</v>
      </c>
      <c r="K82" s="1">
        <v>120</v>
      </c>
      <c r="L82" s="1">
        <v>842</v>
      </c>
      <c r="M82" s="2">
        <v>4007</v>
      </c>
      <c r="N82" s="2">
        <v>1293.416667</v>
      </c>
      <c r="O82" s="1">
        <v>654.31401200000005</v>
      </c>
      <c r="P82" s="1">
        <v>2.0594570000000001</v>
      </c>
      <c r="T82" s="1">
        <v>176</v>
      </c>
      <c r="U82" s="1" t="s">
        <v>191</v>
      </c>
      <c r="V82" s="1" t="s">
        <v>15</v>
      </c>
      <c r="W82" s="2">
        <v>162871</v>
      </c>
      <c r="X82" s="2">
        <v>82045</v>
      </c>
      <c r="Y82" s="1">
        <v>673.55</v>
      </c>
      <c r="Z82" s="1" t="s">
        <v>16</v>
      </c>
      <c r="AA82" s="1" t="s">
        <v>16</v>
      </c>
      <c r="AB82" s="1">
        <v>120</v>
      </c>
      <c r="AC82" s="1">
        <v>891</v>
      </c>
      <c r="AD82" s="2">
        <v>4394</v>
      </c>
      <c r="AE82" s="2">
        <v>1357.258333</v>
      </c>
      <c r="AF82" s="1">
        <v>689.65937799999995</v>
      </c>
      <c r="AG82" s="1">
        <v>2.0594570000000001</v>
      </c>
    </row>
    <row r="83" spans="2:33" x14ac:dyDescent="0.15">
      <c r="B83" s="1" t="s">
        <v>433</v>
      </c>
      <c r="C83" s="1">
        <v>81</v>
      </c>
      <c r="D83" s="1" t="s">
        <v>96</v>
      </c>
      <c r="E83" s="1" t="s">
        <v>15</v>
      </c>
      <c r="F83" s="2">
        <v>189511</v>
      </c>
      <c r="G83" s="2">
        <v>108685</v>
      </c>
      <c r="H83" s="1">
        <v>673.55</v>
      </c>
      <c r="I83" s="1" t="s">
        <v>16</v>
      </c>
      <c r="J83" s="1" t="s">
        <v>16</v>
      </c>
      <c r="K83" s="1">
        <v>120</v>
      </c>
      <c r="L83" s="1">
        <v>808</v>
      </c>
      <c r="M83" s="2">
        <v>6766</v>
      </c>
      <c r="N83" s="2">
        <v>1579.258333</v>
      </c>
      <c r="O83" s="2">
        <v>1311.2775859999999</v>
      </c>
      <c r="P83" s="1">
        <v>2.0594570000000001</v>
      </c>
      <c r="S83" s="1" t="s">
        <v>433</v>
      </c>
      <c r="T83" s="1">
        <v>177</v>
      </c>
      <c r="U83" s="1" t="s">
        <v>192</v>
      </c>
      <c r="V83" s="1" t="s">
        <v>15</v>
      </c>
      <c r="W83" s="2">
        <v>188731</v>
      </c>
      <c r="X83" s="2">
        <v>107905</v>
      </c>
      <c r="Y83" s="1">
        <v>673.55</v>
      </c>
      <c r="Z83" s="1" t="s">
        <v>16</v>
      </c>
      <c r="AA83" s="1" t="s">
        <v>16</v>
      </c>
      <c r="AB83" s="1">
        <v>120</v>
      </c>
      <c r="AC83" s="1">
        <v>824</v>
      </c>
      <c r="AD83" s="2">
        <v>6557</v>
      </c>
      <c r="AE83" s="2">
        <v>1572.758333</v>
      </c>
      <c r="AF83" s="2">
        <v>1255.5020380000001</v>
      </c>
      <c r="AG83" s="1">
        <v>2.0594570000000001</v>
      </c>
    </row>
    <row r="84" spans="2:33" x14ac:dyDescent="0.15">
      <c r="C84" s="1">
        <v>82</v>
      </c>
      <c r="D84" s="1" t="s">
        <v>97</v>
      </c>
      <c r="E84" s="1" t="s">
        <v>15</v>
      </c>
      <c r="F84" s="2">
        <v>182563</v>
      </c>
      <c r="G84" s="2">
        <v>101737</v>
      </c>
      <c r="H84" s="1">
        <v>673.55</v>
      </c>
      <c r="I84" s="1" t="s">
        <v>16</v>
      </c>
      <c r="J84" s="1" t="s">
        <v>16</v>
      </c>
      <c r="K84" s="1">
        <v>120</v>
      </c>
      <c r="L84" s="1">
        <v>819</v>
      </c>
      <c r="M84" s="2">
        <v>6277</v>
      </c>
      <c r="N84" s="2">
        <v>1521.3583329999999</v>
      </c>
      <c r="O84" s="2">
        <v>1198.249194</v>
      </c>
      <c r="P84" s="1">
        <v>2.0594570000000001</v>
      </c>
      <c r="T84" s="1">
        <v>178</v>
      </c>
      <c r="U84" s="1" t="s">
        <v>193</v>
      </c>
      <c r="V84" s="1" t="s">
        <v>15</v>
      </c>
      <c r="W84" s="2">
        <v>177453</v>
      </c>
      <c r="X84" s="2">
        <v>96627</v>
      </c>
      <c r="Y84" s="1">
        <v>673.55</v>
      </c>
      <c r="Z84" s="1" t="s">
        <v>16</v>
      </c>
      <c r="AA84" s="1" t="s">
        <v>16</v>
      </c>
      <c r="AB84" s="1">
        <v>120</v>
      </c>
      <c r="AC84" s="1">
        <v>822</v>
      </c>
      <c r="AD84" s="2">
        <v>5760</v>
      </c>
      <c r="AE84" s="2">
        <v>1478.7750000000001</v>
      </c>
      <c r="AF84" s="2">
        <v>1103.629017</v>
      </c>
      <c r="AG84" s="1">
        <v>2.0594570000000001</v>
      </c>
    </row>
    <row r="85" spans="2:33" x14ac:dyDescent="0.15">
      <c r="B85" s="1" t="s">
        <v>434</v>
      </c>
      <c r="C85" s="1">
        <v>83</v>
      </c>
      <c r="D85" s="1" t="s">
        <v>98</v>
      </c>
      <c r="E85" s="1" t="s">
        <v>15</v>
      </c>
      <c r="F85" s="2">
        <v>102812</v>
      </c>
      <c r="G85" s="2">
        <v>21986</v>
      </c>
      <c r="H85" s="1">
        <v>673.55</v>
      </c>
      <c r="I85" s="1" t="s">
        <v>16</v>
      </c>
      <c r="J85" s="1" t="s">
        <v>16</v>
      </c>
      <c r="K85" s="1">
        <v>120</v>
      </c>
      <c r="L85" s="1">
        <v>698</v>
      </c>
      <c r="M85" s="2">
        <v>1759</v>
      </c>
      <c r="N85" s="1">
        <v>856.76666699999998</v>
      </c>
      <c r="O85" s="1">
        <v>202.69857500000001</v>
      </c>
      <c r="P85" s="1">
        <v>2.0594570000000001</v>
      </c>
      <c r="S85" s="1" t="s">
        <v>434</v>
      </c>
      <c r="T85" s="1">
        <v>179</v>
      </c>
      <c r="U85" s="1" t="s">
        <v>194</v>
      </c>
      <c r="V85" s="1" t="s">
        <v>15</v>
      </c>
      <c r="W85" s="2">
        <v>108480</v>
      </c>
      <c r="X85" s="2">
        <v>27654</v>
      </c>
      <c r="Y85" s="1">
        <v>673.55</v>
      </c>
      <c r="Z85" s="1" t="s">
        <v>16</v>
      </c>
      <c r="AA85" s="1" t="s">
        <v>16</v>
      </c>
      <c r="AB85" s="1">
        <v>120</v>
      </c>
      <c r="AC85" s="1">
        <v>735</v>
      </c>
      <c r="AD85" s="2">
        <v>1913</v>
      </c>
      <c r="AE85" s="1">
        <v>904</v>
      </c>
      <c r="AF85" s="1">
        <v>233.33977400000001</v>
      </c>
      <c r="AG85" s="1">
        <v>2.0594570000000001</v>
      </c>
    </row>
    <row r="86" spans="2:33" x14ac:dyDescent="0.15">
      <c r="C86" s="1">
        <v>84</v>
      </c>
      <c r="D86" s="1" t="s">
        <v>99</v>
      </c>
      <c r="E86" s="1" t="s">
        <v>15</v>
      </c>
      <c r="F86" s="2">
        <v>101252</v>
      </c>
      <c r="G86" s="2">
        <v>20426</v>
      </c>
      <c r="H86" s="1">
        <v>673.55</v>
      </c>
      <c r="I86" s="1" t="s">
        <v>16</v>
      </c>
      <c r="J86" s="1" t="s">
        <v>16</v>
      </c>
      <c r="K86" s="1">
        <v>120</v>
      </c>
      <c r="L86" s="1">
        <v>693</v>
      </c>
      <c r="M86" s="2">
        <v>1655</v>
      </c>
      <c r="N86" s="1">
        <v>843.76666699999998</v>
      </c>
      <c r="O86" s="1">
        <v>181.30263500000001</v>
      </c>
      <c r="P86" s="1">
        <v>2.0594570000000001</v>
      </c>
      <c r="T86" s="1">
        <v>180</v>
      </c>
      <c r="U86" s="1" t="s">
        <v>195</v>
      </c>
      <c r="V86" s="1" t="s">
        <v>15</v>
      </c>
      <c r="W86" s="2">
        <v>105788</v>
      </c>
      <c r="X86" s="2">
        <v>24962</v>
      </c>
      <c r="Y86" s="1">
        <v>673.55</v>
      </c>
      <c r="Z86" s="1" t="s">
        <v>16</v>
      </c>
      <c r="AA86" s="1" t="s">
        <v>16</v>
      </c>
      <c r="AB86" s="1">
        <v>120</v>
      </c>
      <c r="AC86" s="1">
        <v>709</v>
      </c>
      <c r="AD86" s="2">
        <v>1856</v>
      </c>
      <c r="AE86" s="1">
        <v>881.56666700000005</v>
      </c>
      <c r="AF86" s="1">
        <v>206.22325000000001</v>
      </c>
      <c r="AG86" s="1">
        <v>2.0594570000000001</v>
      </c>
    </row>
    <row r="87" spans="2:33" x14ac:dyDescent="0.15">
      <c r="B87" s="1" t="s">
        <v>435</v>
      </c>
      <c r="C87" s="1">
        <v>85</v>
      </c>
      <c r="D87" s="1" t="s">
        <v>100</v>
      </c>
      <c r="E87" s="1" t="s">
        <v>15</v>
      </c>
      <c r="F87" s="2">
        <v>89055</v>
      </c>
      <c r="G87" s="2">
        <v>8229</v>
      </c>
      <c r="H87" s="1">
        <v>673.55</v>
      </c>
      <c r="I87" s="1" t="s">
        <v>16</v>
      </c>
      <c r="J87" s="1" t="s">
        <v>16</v>
      </c>
      <c r="K87" s="1">
        <v>120</v>
      </c>
      <c r="L87" s="1">
        <v>671</v>
      </c>
      <c r="M87" s="1">
        <v>854</v>
      </c>
      <c r="N87" s="1">
        <v>742.125</v>
      </c>
      <c r="O87" s="1">
        <v>36.1053</v>
      </c>
      <c r="P87" s="1">
        <v>2.0594570000000001</v>
      </c>
      <c r="S87" s="1" t="s">
        <v>435</v>
      </c>
      <c r="T87" s="1">
        <v>181</v>
      </c>
      <c r="U87" s="1" t="s">
        <v>196</v>
      </c>
      <c r="V87" s="1" t="s">
        <v>15</v>
      </c>
      <c r="W87" s="2">
        <v>90460</v>
      </c>
      <c r="X87" s="2">
        <v>9634</v>
      </c>
      <c r="Y87" s="1">
        <v>673.55</v>
      </c>
      <c r="Z87" s="1" t="s">
        <v>16</v>
      </c>
      <c r="AA87" s="1" t="s">
        <v>16</v>
      </c>
      <c r="AB87" s="1">
        <v>120</v>
      </c>
      <c r="AC87" s="1">
        <v>668</v>
      </c>
      <c r="AD87" s="1">
        <v>939</v>
      </c>
      <c r="AE87" s="1">
        <v>753.83333300000004</v>
      </c>
      <c r="AF87" s="1">
        <v>49.507463000000001</v>
      </c>
      <c r="AG87" s="1">
        <v>2.0594570000000001</v>
      </c>
    </row>
    <row r="88" spans="2:33" x14ac:dyDescent="0.15">
      <c r="C88" s="1">
        <v>86</v>
      </c>
      <c r="D88" s="1" t="s">
        <v>101</v>
      </c>
      <c r="E88" s="1" t="s">
        <v>15</v>
      </c>
      <c r="F88" s="2">
        <v>89272</v>
      </c>
      <c r="G88" s="2">
        <v>8446</v>
      </c>
      <c r="H88" s="1">
        <v>673.55</v>
      </c>
      <c r="I88" s="1" t="s">
        <v>16</v>
      </c>
      <c r="J88" s="1" t="s">
        <v>16</v>
      </c>
      <c r="K88" s="1">
        <v>120</v>
      </c>
      <c r="L88" s="1">
        <v>685</v>
      </c>
      <c r="M88" s="1">
        <v>890</v>
      </c>
      <c r="N88" s="1">
        <v>743.93333299999995</v>
      </c>
      <c r="O88" s="1">
        <v>41.284528000000002</v>
      </c>
      <c r="P88" s="1">
        <v>2.0594570000000001</v>
      </c>
      <c r="T88" s="1">
        <v>182</v>
      </c>
      <c r="U88" s="1" t="s">
        <v>197</v>
      </c>
      <c r="V88" s="1" t="s">
        <v>15</v>
      </c>
      <c r="W88" s="2">
        <v>90307</v>
      </c>
      <c r="X88" s="2">
        <v>9481</v>
      </c>
      <c r="Y88" s="1">
        <v>673.55</v>
      </c>
      <c r="Z88" s="1" t="s">
        <v>16</v>
      </c>
      <c r="AA88" s="1" t="s">
        <v>16</v>
      </c>
      <c r="AB88" s="1">
        <v>120</v>
      </c>
      <c r="AC88" s="1">
        <v>689</v>
      </c>
      <c r="AD88" s="1">
        <v>893</v>
      </c>
      <c r="AE88" s="1">
        <v>752.55833299999995</v>
      </c>
      <c r="AF88" s="1">
        <v>38.143543999999999</v>
      </c>
      <c r="AG88" s="1">
        <v>2.0594570000000001</v>
      </c>
    </row>
    <row r="89" spans="2:33" x14ac:dyDescent="0.15">
      <c r="B89" s="1" t="s">
        <v>436</v>
      </c>
      <c r="C89" s="1">
        <v>87</v>
      </c>
      <c r="D89" s="1" t="s">
        <v>102</v>
      </c>
      <c r="E89" s="1" t="s">
        <v>15</v>
      </c>
      <c r="F89" s="2">
        <v>101204</v>
      </c>
      <c r="G89" s="2">
        <v>20378</v>
      </c>
      <c r="H89" s="1">
        <v>673.55</v>
      </c>
      <c r="I89" s="1" t="s">
        <v>16</v>
      </c>
      <c r="J89" s="1" t="s">
        <v>16</v>
      </c>
      <c r="K89" s="1">
        <v>120</v>
      </c>
      <c r="L89" s="1">
        <v>634</v>
      </c>
      <c r="M89" s="2">
        <v>1788</v>
      </c>
      <c r="N89" s="1">
        <v>843.36666700000001</v>
      </c>
      <c r="O89" s="1">
        <v>227.445302</v>
      </c>
      <c r="P89" s="1">
        <v>2.0594570000000001</v>
      </c>
      <c r="S89" s="1" t="s">
        <v>436</v>
      </c>
      <c r="T89" s="1">
        <v>183</v>
      </c>
      <c r="U89" s="1" t="s">
        <v>198</v>
      </c>
      <c r="V89" s="1" t="s">
        <v>15</v>
      </c>
      <c r="W89" s="2">
        <v>102300</v>
      </c>
      <c r="X89" s="2">
        <v>21474</v>
      </c>
      <c r="Y89" s="1">
        <v>673.55</v>
      </c>
      <c r="Z89" s="1" t="s">
        <v>16</v>
      </c>
      <c r="AA89" s="1" t="s">
        <v>16</v>
      </c>
      <c r="AB89" s="1">
        <v>120</v>
      </c>
      <c r="AC89" s="1">
        <v>694</v>
      </c>
      <c r="AD89" s="2">
        <v>1641</v>
      </c>
      <c r="AE89" s="1">
        <v>852.5</v>
      </c>
      <c r="AF89" s="1">
        <v>206.44672399999999</v>
      </c>
      <c r="AG89" s="1">
        <v>2.0594570000000001</v>
      </c>
    </row>
    <row r="90" spans="2:33" x14ac:dyDescent="0.15">
      <c r="C90" s="1">
        <v>88</v>
      </c>
      <c r="D90" s="1" t="s">
        <v>103</v>
      </c>
      <c r="E90" s="1" t="s">
        <v>15</v>
      </c>
      <c r="F90" s="2">
        <v>99719</v>
      </c>
      <c r="G90" s="2">
        <v>18893</v>
      </c>
      <c r="H90" s="1">
        <v>673.55</v>
      </c>
      <c r="I90" s="1" t="s">
        <v>16</v>
      </c>
      <c r="J90" s="1" t="s">
        <v>16</v>
      </c>
      <c r="K90" s="1">
        <v>120</v>
      </c>
      <c r="L90" s="1">
        <v>651</v>
      </c>
      <c r="M90" s="2">
        <v>1734</v>
      </c>
      <c r="N90" s="1">
        <v>830.99166700000001</v>
      </c>
      <c r="O90" s="1">
        <v>216.71442400000001</v>
      </c>
      <c r="P90" s="1">
        <v>2.0594570000000001</v>
      </c>
      <c r="T90" s="1">
        <v>184</v>
      </c>
      <c r="U90" s="1" t="s">
        <v>199</v>
      </c>
      <c r="V90" s="1" t="s">
        <v>15</v>
      </c>
      <c r="W90" s="2">
        <v>102107</v>
      </c>
      <c r="X90" s="2">
        <v>21281</v>
      </c>
      <c r="Y90" s="1">
        <v>673.55</v>
      </c>
      <c r="Z90" s="1" t="s">
        <v>16</v>
      </c>
      <c r="AA90" s="1" t="s">
        <v>16</v>
      </c>
      <c r="AB90" s="1">
        <v>120</v>
      </c>
      <c r="AC90" s="1">
        <v>669</v>
      </c>
      <c r="AD90" s="2">
        <v>1588</v>
      </c>
      <c r="AE90" s="1">
        <v>850.89166699999998</v>
      </c>
      <c r="AF90" s="1">
        <v>199.89579800000001</v>
      </c>
      <c r="AG90" s="1">
        <v>2.0594570000000001</v>
      </c>
    </row>
    <row r="91" spans="2:33" x14ac:dyDescent="0.15">
      <c r="B91" s="1" t="s">
        <v>437</v>
      </c>
      <c r="C91" s="1">
        <v>89</v>
      </c>
      <c r="D91" s="1" t="s">
        <v>104</v>
      </c>
      <c r="E91" s="1" t="s">
        <v>15</v>
      </c>
      <c r="F91" s="2">
        <v>90571</v>
      </c>
      <c r="G91" s="2">
        <v>9745</v>
      </c>
      <c r="H91" s="1">
        <v>673.55</v>
      </c>
      <c r="I91" s="1" t="s">
        <v>16</v>
      </c>
      <c r="J91" s="1" t="s">
        <v>16</v>
      </c>
      <c r="K91" s="1">
        <v>120</v>
      </c>
      <c r="L91" s="1">
        <v>667</v>
      </c>
      <c r="M91" s="2">
        <v>1104</v>
      </c>
      <c r="N91" s="1">
        <v>754.75833299999999</v>
      </c>
      <c r="O91" s="1">
        <v>82.863341000000005</v>
      </c>
      <c r="P91" s="1">
        <v>2.0594570000000001</v>
      </c>
      <c r="S91" s="1" t="s">
        <v>437</v>
      </c>
      <c r="T91" s="1">
        <v>185</v>
      </c>
      <c r="U91" s="1" t="s">
        <v>200</v>
      </c>
      <c r="V91" s="1" t="s">
        <v>15</v>
      </c>
      <c r="W91" s="2">
        <v>92499</v>
      </c>
      <c r="X91" s="2">
        <v>11673</v>
      </c>
      <c r="Y91" s="1">
        <v>673.55</v>
      </c>
      <c r="Z91" s="1" t="s">
        <v>16</v>
      </c>
      <c r="AA91" s="1" t="s">
        <v>16</v>
      </c>
      <c r="AB91" s="1">
        <v>120</v>
      </c>
      <c r="AC91" s="1">
        <v>688</v>
      </c>
      <c r="AD91" s="2">
        <v>1074</v>
      </c>
      <c r="AE91" s="1">
        <v>770.82500000000005</v>
      </c>
      <c r="AF91" s="1">
        <v>75.337757999999994</v>
      </c>
      <c r="AG91" s="1">
        <v>2.0594570000000001</v>
      </c>
    </row>
    <row r="92" spans="2:33" x14ac:dyDescent="0.15">
      <c r="C92" s="1">
        <v>90</v>
      </c>
      <c r="D92" s="1" t="s">
        <v>105</v>
      </c>
      <c r="E92" s="1" t="s">
        <v>15</v>
      </c>
      <c r="F92" s="2">
        <v>90218</v>
      </c>
      <c r="G92" s="2">
        <v>9392</v>
      </c>
      <c r="H92" s="1">
        <v>673.55</v>
      </c>
      <c r="I92" s="1" t="s">
        <v>16</v>
      </c>
      <c r="J92" s="1" t="s">
        <v>16</v>
      </c>
      <c r="K92" s="1">
        <v>120</v>
      </c>
      <c r="L92" s="1">
        <v>626</v>
      </c>
      <c r="M92" s="2">
        <v>1175</v>
      </c>
      <c r="N92" s="1">
        <v>751.81666700000005</v>
      </c>
      <c r="O92" s="1">
        <v>91.630234000000002</v>
      </c>
      <c r="P92" s="1">
        <v>2.0594570000000001</v>
      </c>
      <c r="T92" s="1">
        <v>186</v>
      </c>
      <c r="U92" s="1" t="s">
        <v>201</v>
      </c>
      <c r="V92" s="1" t="s">
        <v>15</v>
      </c>
      <c r="W92" s="2">
        <v>92310</v>
      </c>
      <c r="X92" s="2">
        <v>11484</v>
      </c>
      <c r="Y92" s="1">
        <v>673.55</v>
      </c>
      <c r="Z92" s="1" t="s">
        <v>16</v>
      </c>
      <c r="AA92" s="1" t="s">
        <v>16</v>
      </c>
      <c r="AB92" s="1">
        <v>120</v>
      </c>
      <c r="AC92" s="1">
        <v>662</v>
      </c>
      <c r="AD92" s="2">
        <v>1078</v>
      </c>
      <c r="AE92" s="1">
        <v>769.25</v>
      </c>
      <c r="AF92" s="1">
        <v>80.483564999999999</v>
      </c>
      <c r="AG92" s="1">
        <v>2.0594570000000001</v>
      </c>
    </row>
    <row r="93" spans="2:33" x14ac:dyDescent="0.15">
      <c r="B93" s="1" t="s">
        <v>438</v>
      </c>
      <c r="C93" s="1">
        <v>91</v>
      </c>
      <c r="D93" s="1" t="s">
        <v>106</v>
      </c>
      <c r="E93" s="1" t="s">
        <v>15</v>
      </c>
      <c r="F93" s="2">
        <v>86748</v>
      </c>
      <c r="G93" s="2">
        <v>5922</v>
      </c>
      <c r="H93" s="1">
        <v>673.55</v>
      </c>
      <c r="I93" s="1" t="s">
        <v>16</v>
      </c>
      <c r="J93" s="1" t="s">
        <v>16</v>
      </c>
      <c r="K93" s="1">
        <v>120</v>
      </c>
      <c r="L93" s="1">
        <v>653</v>
      </c>
      <c r="M93" s="1">
        <v>884</v>
      </c>
      <c r="N93" s="1">
        <v>722.9</v>
      </c>
      <c r="O93" s="1">
        <v>43.152906000000002</v>
      </c>
      <c r="P93" s="1">
        <v>2.0594570000000001</v>
      </c>
      <c r="S93" s="1" t="s">
        <v>438</v>
      </c>
      <c r="T93" s="1">
        <v>187</v>
      </c>
      <c r="U93" s="1" t="s">
        <v>202</v>
      </c>
      <c r="V93" s="1" t="s">
        <v>15</v>
      </c>
      <c r="W93" s="2">
        <v>87586</v>
      </c>
      <c r="X93" s="2">
        <v>6760</v>
      </c>
      <c r="Y93" s="1">
        <v>673.55</v>
      </c>
      <c r="Z93" s="1" t="s">
        <v>16</v>
      </c>
      <c r="AA93" s="1" t="s">
        <v>16</v>
      </c>
      <c r="AB93" s="1">
        <v>120</v>
      </c>
      <c r="AC93" s="1">
        <v>647</v>
      </c>
      <c r="AD93" s="1">
        <v>867</v>
      </c>
      <c r="AE93" s="1">
        <v>729.88333299999999</v>
      </c>
      <c r="AF93" s="1">
        <v>42.448829000000003</v>
      </c>
      <c r="AG93" s="1">
        <v>2.0594570000000001</v>
      </c>
    </row>
    <row r="94" spans="2:33" x14ac:dyDescent="0.15">
      <c r="C94" s="1">
        <v>92</v>
      </c>
      <c r="D94" s="1" t="s">
        <v>107</v>
      </c>
      <c r="E94" s="1" t="s">
        <v>15</v>
      </c>
      <c r="F94" s="2">
        <v>86607</v>
      </c>
      <c r="G94" s="2">
        <v>5781</v>
      </c>
      <c r="H94" s="1">
        <v>673.55</v>
      </c>
      <c r="I94" s="1" t="s">
        <v>16</v>
      </c>
      <c r="J94" s="1" t="s">
        <v>16</v>
      </c>
      <c r="K94" s="1">
        <v>120</v>
      </c>
      <c r="L94" s="1">
        <v>637</v>
      </c>
      <c r="M94" s="1">
        <v>908</v>
      </c>
      <c r="N94" s="1">
        <v>721.72500000000002</v>
      </c>
      <c r="O94" s="1">
        <v>45.121125999999997</v>
      </c>
      <c r="P94" s="1">
        <v>2.0594570000000001</v>
      </c>
      <c r="T94" s="1">
        <v>188</v>
      </c>
      <c r="U94" s="1" t="s">
        <v>203</v>
      </c>
      <c r="V94" s="1" t="s">
        <v>15</v>
      </c>
      <c r="W94" s="2">
        <v>88340</v>
      </c>
      <c r="X94" s="2">
        <v>7514</v>
      </c>
      <c r="Y94" s="1">
        <v>673.55</v>
      </c>
      <c r="Z94" s="1" t="s">
        <v>16</v>
      </c>
      <c r="AA94" s="1" t="s">
        <v>16</v>
      </c>
      <c r="AB94" s="1">
        <v>120</v>
      </c>
      <c r="AC94" s="1">
        <v>649</v>
      </c>
      <c r="AD94" s="1">
        <v>890</v>
      </c>
      <c r="AE94" s="1">
        <v>736.16666699999996</v>
      </c>
      <c r="AF94" s="1">
        <v>42.709744000000001</v>
      </c>
      <c r="AG94" s="1">
        <v>2.0594570000000001</v>
      </c>
    </row>
    <row r="95" spans="2:33" x14ac:dyDescent="0.15">
      <c r="B95" s="1" t="s">
        <v>403</v>
      </c>
      <c r="C95" s="1">
        <v>93</v>
      </c>
      <c r="D95" s="1" t="s">
        <v>108</v>
      </c>
      <c r="E95" s="1" t="s">
        <v>15</v>
      </c>
      <c r="F95" s="2">
        <v>84117</v>
      </c>
      <c r="G95" s="2">
        <v>3291</v>
      </c>
      <c r="H95" s="1">
        <v>673.55</v>
      </c>
      <c r="I95" s="1" t="s">
        <v>16</v>
      </c>
      <c r="J95" s="1" t="s">
        <v>16</v>
      </c>
      <c r="K95" s="1">
        <v>120</v>
      </c>
      <c r="L95" s="1">
        <v>629</v>
      </c>
      <c r="M95" s="1">
        <v>763</v>
      </c>
      <c r="N95" s="1">
        <v>700.97500000000002</v>
      </c>
      <c r="O95" s="1">
        <v>28.08305</v>
      </c>
      <c r="P95" s="1">
        <v>2.0594570000000001</v>
      </c>
      <c r="S95" s="1" t="s">
        <v>403</v>
      </c>
      <c r="T95" s="1">
        <v>189</v>
      </c>
      <c r="U95" s="1" t="s">
        <v>204</v>
      </c>
      <c r="V95" s="1" t="s">
        <v>15</v>
      </c>
      <c r="W95" s="2">
        <v>84084</v>
      </c>
      <c r="X95" s="2">
        <v>3258</v>
      </c>
      <c r="Y95" s="1">
        <v>673.55</v>
      </c>
      <c r="Z95" s="1" t="s">
        <v>16</v>
      </c>
      <c r="AA95" s="1" t="s">
        <v>16</v>
      </c>
      <c r="AB95" s="1">
        <v>120</v>
      </c>
      <c r="AC95" s="1">
        <v>634</v>
      </c>
      <c r="AD95" s="1">
        <v>755</v>
      </c>
      <c r="AE95" s="1">
        <v>700.7</v>
      </c>
      <c r="AF95" s="1">
        <v>22.899636000000001</v>
      </c>
      <c r="AG95" s="1">
        <v>2.0594570000000001</v>
      </c>
    </row>
    <row r="96" spans="2:33" x14ac:dyDescent="0.15">
      <c r="C96" s="1">
        <v>94</v>
      </c>
      <c r="D96" s="1" t="s">
        <v>109</v>
      </c>
      <c r="E96" s="1" t="s">
        <v>15</v>
      </c>
      <c r="F96" s="2">
        <v>83536</v>
      </c>
      <c r="G96" s="2">
        <v>2710</v>
      </c>
      <c r="H96" s="1">
        <v>673.55</v>
      </c>
      <c r="I96" s="1" t="s">
        <v>16</v>
      </c>
      <c r="J96" s="1" t="s">
        <v>16</v>
      </c>
      <c r="K96" s="1">
        <v>120</v>
      </c>
      <c r="L96" s="1">
        <v>615</v>
      </c>
      <c r="M96" s="1">
        <v>789</v>
      </c>
      <c r="N96" s="1">
        <v>696.13333299999999</v>
      </c>
      <c r="O96" s="1">
        <v>27.563845000000001</v>
      </c>
      <c r="P96" s="1">
        <v>2.0594570000000001</v>
      </c>
      <c r="T96" s="1">
        <v>190</v>
      </c>
      <c r="U96" s="1" t="s">
        <v>205</v>
      </c>
      <c r="V96" s="1" t="s">
        <v>15</v>
      </c>
      <c r="W96" s="2">
        <v>85197</v>
      </c>
      <c r="X96" s="2">
        <v>4371</v>
      </c>
      <c r="Y96" s="1">
        <v>673.55</v>
      </c>
      <c r="Z96" s="1" t="s">
        <v>16</v>
      </c>
      <c r="AA96" s="1" t="s">
        <v>16</v>
      </c>
      <c r="AB96" s="1">
        <v>120</v>
      </c>
      <c r="AC96" s="1">
        <v>649</v>
      </c>
      <c r="AD96" s="1">
        <v>780</v>
      </c>
      <c r="AE96" s="1">
        <v>709.97500000000002</v>
      </c>
      <c r="AF96" s="1">
        <v>26.166920000000001</v>
      </c>
      <c r="AG96" s="1">
        <v>2.0594570000000001</v>
      </c>
    </row>
    <row r="97" spans="2:33" x14ac:dyDescent="0.15">
      <c r="B97" s="1" t="s">
        <v>402</v>
      </c>
      <c r="C97" s="1">
        <v>95</v>
      </c>
      <c r="D97" s="1" t="s">
        <v>110</v>
      </c>
      <c r="E97" s="1" t="s">
        <v>15</v>
      </c>
      <c r="F97" s="2">
        <v>100600</v>
      </c>
      <c r="G97" s="2">
        <v>19774</v>
      </c>
      <c r="H97" s="1">
        <v>673.55</v>
      </c>
      <c r="I97" s="1" t="s">
        <v>16</v>
      </c>
      <c r="J97" s="1" t="s">
        <v>16</v>
      </c>
      <c r="K97" s="1">
        <v>120</v>
      </c>
      <c r="L97" s="1">
        <v>634</v>
      </c>
      <c r="M97" s="2">
        <v>1942</v>
      </c>
      <c r="N97" s="1">
        <v>838.33333300000004</v>
      </c>
      <c r="O97" s="1">
        <v>276.59155600000003</v>
      </c>
      <c r="P97" s="1">
        <v>2.0594570000000001</v>
      </c>
      <c r="S97" s="1" t="s">
        <v>402</v>
      </c>
      <c r="T97" s="1">
        <v>191</v>
      </c>
      <c r="U97" s="1" t="s">
        <v>206</v>
      </c>
      <c r="V97" s="1" t="s">
        <v>15</v>
      </c>
      <c r="W97" s="2">
        <v>102181</v>
      </c>
      <c r="X97" s="2">
        <v>21355</v>
      </c>
      <c r="Y97" s="1">
        <v>673.55</v>
      </c>
      <c r="Z97" s="1" t="s">
        <v>16</v>
      </c>
      <c r="AA97" s="1" t="s">
        <v>16</v>
      </c>
      <c r="AB97" s="1">
        <v>120</v>
      </c>
      <c r="AC97" s="1">
        <v>634</v>
      </c>
      <c r="AD97" s="2">
        <v>1978</v>
      </c>
      <c r="AE97" s="1">
        <v>851.50833299999999</v>
      </c>
      <c r="AF97" s="1">
        <v>275.43858999999998</v>
      </c>
      <c r="AG97" s="1">
        <v>2.0594570000000001</v>
      </c>
    </row>
    <row r="98" spans="2:33" x14ac:dyDescent="0.15">
      <c r="C98" s="1">
        <v>96</v>
      </c>
      <c r="D98" s="1" t="s">
        <v>111</v>
      </c>
      <c r="E98" s="1" t="s">
        <v>15</v>
      </c>
      <c r="F98" s="2">
        <v>101763</v>
      </c>
      <c r="G98" s="2">
        <v>20937</v>
      </c>
      <c r="H98" s="1">
        <v>673.55</v>
      </c>
      <c r="I98" s="1" t="s">
        <v>16</v>
      </c>
      <c r="J98" s="1" t="s">
        <v>16</v>
      </c>
      <c r="K98" s="1">
        <v>120</v>
      </c>
      <c r="L98" s="1">
        <v>654</v>
      </c>
      <c r="M98" s="2">
        <v>1989</v>
      </c>
      <c r="N98" s="1">
        <v>848.02499999999998</v>
      </c>
      <c r="O98" s="1">
        <v>278.00007399999998</v>
      </c>
      <c r="P98" s="1">
        <v>2.0594570000000001</v>
      </c>
      <c r="T98" s="1">
        <v>192</v>
      </c>
      <c r="U98" s="1" t="s">
        <v>207</v>
      </c>
      <c r="V98" s="1" t="s">
        <v>15</v>
      </c>
      <c r="W98" s="2">
        <v>104382</v>
      </c>
      <c r="X98" s="2">
        <v>23556</v>
      </c>
      <c r="Y98" s="1">
        <v>673.55</v>
      </c>
      <c r="Z98" s="1" t="s">
        <v>16</v>
      </c>
      <c r="AA98" s="1" t="s">
        <v>16</v>
      </c>
      <c r="AB98" s="1">
        <v>120</v>
      </c>
      <c r="AC98" s="1">
        <v>645</v>
      </c>
      <c r="AD98" s="2">
        <v>2012</v>
      </c>
      <c r="AE98" s="1">
        <v>869.85</v>
      </c>
      <c r="AF98" s="1">
        <v>282.63461799999999</v>
      </c>
      <c r="AG98" s="1">
        <v>2.0594570000000001</v>
      </c>
    </row>
    <row r="102" spans="2:33" x14ac:dyDescent="0.15">
      <c r="B102" s="4" t="s">
        <v>448</v>
      </c>
      <c r="C102" s="1" t="s">
        <v>0</v>
      </c>
      <c r="D102" s="1" t="s">
        <v>1</v>
      </c>
      <c r="E102" s="1" t="s">
        <v>2</v>
      </c>
      <c r="F102" s="1" t="s">
        <v>3</v>
      </c>
      <c r="G102" s="1" t="s">
        <v>4</v>
      </c>
      <c r="H102" s="1" t="s">
        <v>5</v>
      </c>
      <c r="I102" s="1" t="s">
        <v>6</v>
      </c>
      <c r="J102" s="1" t="s">
        <v>7</v>
      </c>
      <c r="K102" s="1" t="s">
        <v>8</v>
      </c>
      <c r="L102" s="1" t="s">
        <v>9</v>
      </c>
      <c r="M102" s="1" t="s">
        <v>10</v>
      </c>
      <c r="N102" s="1" t="s">
        <v>11</v>
      </c>
      <c r="O102" s="1" t="s">
        <v>12</v>
      </c>
      <c r="P102" s="1" t="s">
        <v>13</v>
      </c>
      <c r="S102" s="6" t="s">
        <v>449</v>
      </c>
      <c r="T102" s="1" t="s">
        <v>0</v>
      </c>
      <c r="U102" s="1" t="s">
        <v>1</v>
      </c>
      <c r="V102" s="1" t="s">
        <v>2</v>
      </c>
      <c r="W102" s="1" t="s">
        <v>3</v>
      </c>
      <c r="X102" s="1" t="s">
        <v>4</v>
      </c>
      <c r="Y102" s="1" t="s">
        <v>5</v>
      </c>
      <c r="Z102" s="1" t="s">
        <v>6</v>
      </c>
      <c r="AA102" s="1" t="s">
        <v>7</v>
      </c>
      <c r="AB102" s="1" t="s">
        <v>8</v>
      </c>
      <c r="AC102" s="1" t="s">
        <v>9</v>
      </c>
      <c r="AD102" s="1" t="s">
        <v>10</v>
      </c>
      <c r="AE102" s="1" t="s">
        <v>11</v>
      </c>
      <c r="AF102" s="1" t="s">
        <v>12</v>
      </c>
      <c r="AG102" s="1" t="s">
        <v>13</v>
      </c>
    </row>
    <row r="103" spans="2:33" x14ac:dyDescent="0.15">
      <c r="B103" s="1" t="s">
        <v>402</v>
      </c>
      <c r="C103" s="1">
        <v>193</v>
      </c>
      <c r="D103" s="1" t="s">
        <v>208</v>
      </c>
      <c r="E103" s="1" t="s">
        <v>15</v>
      </c>
      <c r="F103" s="2">
        <v>116681</v>
      </c>
      <c r="G103" s="2">
        <v>35855</v>
      </c>
      <c r="H103" s="1">
        <v>673.55</v>
      </c>
      <c r="I103" s="1" t="s">
        <v>16</v>
      </c>
      <c r="J103" s="1" t="s">
        <v>16</v>
      </c>
      <c r="K103" s="1">
        <v>120</v>
      </c>
      <c r="L103" s="1">
        <v>718</v>
      </c>
      <c r="M103" s="2">
        <v>2742</v>
      </c>
      <c r="N103" s="1">
        <v>972.34166700000003</v>
      </c>
      <c r="O103" s="1">
        <v>396.678112</v>
      </c>
      <c r="P103" s="1">
        <v>2.0594570000000001</v>
      </c>
      <c r="S103" s="1" t="s">
        <v>402</v>
      </c>
      <c r="T103" s="1">
        <v>289</v>
      </c>
      <c r="U103" s="1" t="s">
        <v>304</v>
      </c>
      <c r="V103" s="1" t="s">
        <v>15</v>
      </c>
      <c r="W103" s="2">
        <v>111585</v>
      </c>
      <c r="X103" s="2">
        <v>30759</v>
      </c>
      <c r="Y103" s="1">
        <v>673.55</v>
      </c>
      <c r="Z103" s="1" t="s">
        <v>16</v>
      </c>
      <c r="AA103" s="1" t="s">
        <v>16</v>
      </c>
      <c r="AB103" s="1">
        <v>120</v>
      </c>
      <c r="AC103" s="1">
        <v>674</v>
      </c>
      <c r="AD103" s="2">
        <v>2437</v>
      </c>
      <c r="AE103" s="1">
        <v>929.875</v>
      </c>
      <c r="AF103" s="1">
        <v>377.19147600000002</v>
      </c>
      <c r="AG103" s="1">
        <v>2.0594570000000001</v>
      </c>
    </row>
    <row r="104" spans="2:33" x14ac:dyDescent="0.15">
      <c r="C104" s="1">
        <v>194</v>
      </c>
      <c r="D104" s="1" t="s">
        <v>209</v>
      </c>
      <c r="E104" s="1" t="s">
        <v>15</v>
      </c>
      <c r="F104" s="2">
        <v>114065</v>
      </c>
      <c r="G104" s="2">
        <v>33239</v>
      </c>
      <c r="H104" s="1">
        <v>673.55</v>
      </c>
      <c r="I104" s="1" t="s">
        <v>16</v>
      </c>
      <c r="J104" s="1" t="s">
        <v>16</v>
      </c>
      <c r="K104" s="1">
        <v>120</v>
      </c>
      <c r="L104" s="1">
        <v>693</v>
      </c>
      <c r="M104" s="2">
        <v>2521</v>
      </c>
      <c r="N104" s="1">
        <v>950.54166699999996</v>
      </c>
      <c r="O104" s="1">
        <v>376.20803000000001</v>
      </c>
      <c r="P104" s="1">
        <v>2.0594570000000001</v>
      </c>
      <c r="T104" s="1">
        <v>290</v>
      </c>
      <c r="U104" s="1" t="s">
        <v>305</v>
      </c>
      <c r="V104" s="1" t="s">
        <v>15</v>
      </c>
      <c r="W104" s="2">
        <v>108724</v>
      </c>
      <c r="X104" s="2">
        <v>27898</v>
      </c>
      <c r="Y104" s="1">
        <v>673.55</v>
      </c>
      <c r="Z104" s="1" t="s">
        <v>16</v>
      </c>
      <c r="AA104" s="1" t="s">
        <v>16</v>
      </c>
      <c r="AB104" s="1">
        <v>120</v>
      </c>
      <c r="AC104" s="1">
        <v>698</v>
      </c>
      <c r="AD104" s="2">
        <v>2277</v>
      </c>
      <c r="AE104" s="1">
        <v>906.03333299999997</v>
      </c>
      <c r="AF104" s="1">
        <v>329.075446</v>
      </c>
      <c r="AG104" s="1">
        <v>2.0594570000000001</v>
      </c>
    </row>
    <row r="105" spans="2:33" x14ac:dyDescent="0.15">
      <c r="C105" s="1">
        <v>195</v>
      </c>
      <c r="D105" s="1" t="s">
        <v>210</v>
      </c>
      <c r="E105" s="1" t="s">
        <v>15</v>
      </c>
      <c r="F105" s="2">
        <v>121244</v>
      </c>
      <c r="G105" s="2">
        <v>40418</v>
      </c>
      <c r="H105" s="1">
        <v>673.55</v>
      </c>
      <c r="I105" s="1" t="s">
        <v>16</v>
      </c>
      <c r="J105" s="1" t="s">
        <v>16</v>
      </c>
      <c r="K105" s="1">
        <v>120</v>
      </c>
      <c r="L105" s="1">
        <v>718</v>
      </c>
      <c r="M105" s="2">
        <v>2652</v>
      </c>
      <c r="N105" s="2">
        <v>1010.366667</v>
      </c>
      <c r="O105" s="1">
        <v>427.35693400000002</v>
      </c>
      <c r="P105" s="1">
        <v>2.0594570000000001</v>
      </c>
      <c r="T105" s="1">
        <v>291</v>
      </c>
      <c r="U105" s="1" t="s">
        <v>306</v>
      </c>
      <c r="V105" s="1" t="s">
        <v>15</v>
      </c>
      <c r="W105" s="2">
        <v>117163</v>
      </c>
      <c r="X105" s="2">
        <v>36337</v>
      </c>
      <c r="Y105" s="1">
        <v>673.55</v>
      </c>
      <c r="Z105" s="1" t="s">
        <v>16</v>
      </c>
      <c r="AA105" s="1" t="s">
        <v>16</v>
      </c>
      <c r="AB105" s="1">
        <v>120</v>
      </c>
      <c r="AC105" s="1">
        <v>699</v>
      </c>
      <c r="AD105" s="2">
        <v>2489</v>
      </c>
      <c r="AE105" s="1">
        <v>976.35833300000002</v>
      </c>
      <c r="AF105" s="1">
        <v>400.27456799999999</v>
      </c>
      <c r="AG105" s="1">
        <v>2.0594570000000001</v>
      </c>
    </row>
    <row r="106" spans="2:33" x14ac:dyDescent="0.15">
      <c r="C106" s="1">
        <v>196</v>
      </c>
      <c r="D106" s="1" t="s">
        <v>211</v>
      </c>
      <c r="E106" s="1" t="s">
        <v>15</v>
      </c>
      <c r="F106" s="2">
        <v>116473</v>
      </c>
      <c r="G106" s="2">
        <v>35647</v>
      </c>
      <c r="H106" s="1">
        <v>673.55</v>
      </c>
      <c r="I106" s="1" t="s">
        <v>16</v>
      </c>
      <c r="J106" s="1" t="s">
        <v>16</v>
      </c>
      <c r="K106" s="1">
        <v>120</v>
      </c>
      <c r="L106" s="1">
        <v>680</v>
      </c>
      <c r="M106" s="2">
        <v>2688</v>
      </c>
      <c r="N106" s="1">
        <v>970.60833300000002</v>
      </c>
      <c r="O106" s="1">
        <v>401.13890600000002</v>
      </c>
      <c r="P106" s="1">
        <v>2.0594570000000001</v>
      </c>
      <c r="T106" s="1">
        <v>292</v>
      </c>
      <c r="U106" s="1" t="s">
        <v>307</v>
      </c>
      <c r="V106" s="1" t="s">
        <v>15</v>
      </c>
      <c r="W106" s="2">
        <v>114483</v>
      </c>
      <c r="X106" s="2">
        <v>33657</v>
      </c>
      <c r="Y106" s="1">
        <v>673.55</v>
      </c>
      <c r="Z106" s="1" t="s">
        <v>16</v>
      </c>
      <c r="AA106" s="1" t="s">
        <v>16</v>
      </c>
      <c r="AB106" s="1">
        <v>120</v>
      </c>
      <c r="AC106" s="1">
        <v>709</v>
      </c>
      <c r="AD106" s="2">
        <v>2521</v>
      </c>
      <c r="AE106" s="1">
        <v>954.02499999999998</v>
      </c>
      <c r="AF106" s="1">
        <v>378.50267400000001</v>
      </c>
      <c r="AG106" s="1">
        <v>2.0594570000000001</v>
      </c>
    </row>
    <row r="107" spans="2:33" x14ac:dyDescent="0.15">
      <c r="B107" s="1" t="s">
        <v>403</v>
      </c>
      <c r="C107" s="1">
        <v>197</v>
      </c>
      <c r="D107" s="1" t="s">
        <v>212</v>
      </c>
      <c r="E107" s="1" t="s">
        <v>15</v>
      </c>
      <c r="F107" s="2">
        <v>87018</v>
      </c>
      <c r="G107" s="2">
        <v>6192</v>
      </c>
      <c r="H107" s="1">
        <v>673.55</v>
      </c>
      <c r="I107" s="1" t="s">
        <v>16</v>
      </c>
      <c r="J107" s="1" t="s">
        <v>16</v>
      </c>
      <c r="K107" s="1">
        <v>120</v>
      </c>
      <c r="L107" s="1">
        <v>634</v>
      </c>
      <c r="M107" s="1">
        <v>786</v>
      </c>
      <c r="N107" s="1">
        <v>725.15</v>
      </c>
      <c r="O107" s="1">
        <v>23.681797</v>
      </c>
      <c r="P107" s="1">
        <v>2.0594570000000001</v>
      </c>
      <c r="S107" s="1" t="s">
        <v>403</v>
      </c>
      <c r="T107" s="1">
        <v>293</v>
      </c>
      <c r="U107" s="1" t="s">
        <v>308</v>
      </c>
      <c r="V107" s="1" t="s">
        <v>15</v>
      </c>
      <c r="W107" s="2">
        <v>85981</v>
      </c>
      <c r="X107" s="2">
        <v>5155</v>
      </c>
      <c r="Y107" s="1">
        <v>673.55</v>
      </c>
      <c r="Z107" s="1" t="s">
        <v>16</v>
      </c>
      <c r="AA107" s="1" t="s">
        <v>16</v>
      </c>
      <c r="AB107" s="1">
        <v>120</v>
      </c>
      <c r="AC107" s="1">
        <v>665</v>
      </c>
      <c r="AD107" s="1">
        <v>760</v>
      </c>
      <c r="AE107" s="1">
        <v>716.50833299999999</v>
      </c>
      <c r="AF107" s="1">
        <v>18.810898999999999</v>
      </c>
      <c r="AG107" s="1">
        <v>2.0594570000000001</v>
      </c>
    </row>
    <row r="108" spans="2:33" x14ac:dyDescent="0.15">
      <c r="C108" s="1">
        <v>198</v>
      </c>
      <c r="D108" s="1" t="s">
        <v>213</v>
      </c>
      <c r="E108" s="1" t="s">
        <v>15</v>
      </c>
      <c r="F108" s="2">
        <v>87610</v>
      </c>
      <c r="G108" s="2">
        <v>6784</v>
      </c>
      <c r="H108" s="1">
        <v>673.55</v>
      </c>
      <c r="I108" s="1" t="s">
        <v>16</v>
      </c>
      <c r="J108" s="1" t="s">
        <v>16</v>
      </c>
      <c r="K108" s="1">
        <v>120</v>
      </c>
      <c r="L108" s="1">
        <v>665</v>
      </c>
      <c r="M108" s="1">
        <v>791</v>
      </c>
      <c r="N108" s="1">
        <v>730.08333300000004</v>
      </c>
      <c r="O108" s="1">
        <v>25.726310999999999</v>
      </c>
      <c r="P108" s="1">
        <v>2.0594570000000001</v>
      </c>
      <c r="T108" s="1">
        <v>294</v>
      </c>
      <c r="U108" s="1" t="s">
        <v>309</v>
      </c>
      <c r="V108" s="1" t="s">
        <v>15</v>
      </c>
      <c r="W108" s="2">
        <v>85584</v>
      </c>
      <c r="X108" s="2">
        <v>4758</v>
      </c>
      <c r="Y108" s="1">
        <v>673.55</v>
      </c>
      <c r="Z108" s="1" t="s">
        <v>16</v>
      </c>
      <c r="AA108" s="1" t="s">
        <v>16</v>
      </c>
      <c r="AB108" s="1">
        <v>120</v>
      </c>
      <c r="AC108" s="1">
        <v>656</v>
      </c>
      <c r="AD108" s="1">
        <v>788</v>
      </c>
      <c r="AE108" s="1">
        <v>713.2</v>
      </c>
      <c r="AF108" s="1">
        <v>22.441257</v>
      </c>
      <c r="AG108" s="1">
        <v>2.0594570000000001</v>
      </c>
    </row>
    <row r="109" spans="2:33" x14ac:dyDescent="0.15">
      <c r="C109" s="1">
        <v>199</v>
      </c>
      <c r="D109" s="1" t="s">
        <v>214</v>
      </c>
      <c r="E109" s="1" t="s">
        <v>15</v>
      </c>
      <c r="F109" s="2">
        <v>89509</v>
      </c>
      <c r="G109" s="2">
        <v>8683</v>
      </c>
      <c r="H109" s="1">
        <v>673.55</v>
      </c>
      <c r="I109" s="1" t="s">
        <v>16</v>
      </c>
      <c r="J109" s="1" t="s">
        <v>16</v>
      </c>
      <c r="K109" s="1">
        <v>120</v>
      </c>
      <c r="L109" s="1">
        <v>692</v>
      </c>
      <c r="M109" s="1">
        <v>823</v>
      </c>
      <c r="N109" s="1">
        <v>745.90833299999997</v>
      </c>
      <c r="O109" s="1">
        <v>25.227298999999999</v>
      </c>
      <c r="P109" s="1">
        <v>2.0594570000000001</v>
      </c>
      <c r="T109" s="1">
        <v>295</v>
      </c>
      <c r="U109" s="1" t="s">
        <v>310</v>
      </c>
      <c r="V109" s="1" t="s">
        <v>15</v>
      </c>
      <c r="W109" s="2">
        <v>87676</v>
      </c>
      <c r="X109" s="2">
        <v>6850</v>
      </c>
      <c r="Y109" s="1">
        <v>673.55</v>
      </c>
      <c r="Z109" s="1" t="s">
        <v>16</v>
      </c>
      <c r="AA109" s="1" t="s">
        <v>16</v>
      </c>
      <c r="AB109" s="1">
        <v>120</v>
      </c>
      <c r="AC109" s="1">
        <v>675</v>
      </c>
      <c r="AD109" s="1">
        <v>792</v>
      </c>
      <c r="AE109" s="1">
        <v>730.63333299999999</v>
      </c>
      <c r="AF109" s="1">
        <v>23.197317999999999</v>
      </c>
      <c r="AG109" s="1">
        <v>2.0594570000000001</v>
      </c>
    </row>
    <row r="110" spans="2:33" x14ac:dyDescent="0.15">
      <c r="C110" s="1">
        <v>200</v>
      </c>
      <c r="D110" s="1" t="s">
        <v>215</v>
      </c>
      <c r="E110" s="1" t="s">
        <v>15</v>
      </c>
      <c r="F110" s="2">
        <v>89861</v>
      </c>
      <c r="G110" s="2">
        <v>9035</v>
      </c>
      <c r="H110" s="1">
        <v>673.55</v>
      </c>
      <c r="I110" s="1" t="s">
        <v>16</v>
      </c>
      <c r="J110" s="1" t="s">
        <v>16</v>
      </c>
      <c r="K110" s="1">
        <v>120</v>
      </c>
      <c r="L110" s="1">
        <v>671</v>
      </c>
      <c r="M110" s="1">
        <v>826</v>
      </c>
      <c r="N110" s="1">
        <v>748.84166700000003</v>
      </c>
      <c r="O110" s="1">
        <v>25.452895999999999</v>
      </c>
      <c r="P110" s="1">
        <v>2.0594570000000001</v>
      </c>
      <c r="T110" s="1">
        <v>296</v>
      </c>
      <c r="U110" s="1" t="s">
        <v>311</v>
      </c>
      <c r="V110" s="1" t="s">
        <v>15</v>
      </c>
      <c r="W110" s="2">
        <v>87828</v>
      </c>
      <c r="X110" s="2">
        <v>7002</v>
      </c>
      <c r="Y110" s="1">
        <v>673.55</v>
      </c>
      <c r="Z110" s="1" t="s">
        <v>16</v>
      </c>
      <c r="AA110" s="1" t="s">
        <v>16</v>
      </c>
      <c r="AB110" s="1">
        <v>120</v>
      </c>
      <c r="AC110" s="1">
        <v>660</v>
      </c>
      <c r="AD110" s="1">
        <v>795</v>
      </c>
      <c r="AE110" s="1">
        <v>731.9</v>
      </c>
      <c r="AF110" s="1">
        <v>27.653932999999999</v>
      </c>
      <c r="AG110" s="1">
        <v>2.0594570000000001</v>
      </c>
    </row>
    <row r="111" spans="2:33" x14ac:dyDescent="0.15">
      <c r="B111" s="1" t="s">
        <v>404</v>
      </c>
      <c r="C111" s="1">
        <v>201</v>
      </c>
      <c r="D111" s="1" t="s">
        <v>216</v>
      </c>
      <c r="E111" s="1" t="s">
        <v>15</v>
      </c>
      <c r="F111" s="2">
        <v>181734</v>
      </c>
      <c r="G111" s="2">
        <v>100908</v>
      </c>
      <c r="H111" s="1">
        <v>673.55</v>
      </c>
      <c r="I111" s="1" t="s">
        <v>16</v>
      </c>
      <c r="J111" s="1" t="s">
        <v>16</v>
      </c>
      <c r="K111" s="1">
        <v>120</v>
      </c>
      <c r="L111" s="1">
        <v>791</v>
      </c>
      <c r="M111" s="2">
        <v>7295</v>
      </c>
      <c r="N111" s="2">
        <v>1514.45</v>
      </c>
      <c r="O111" s="2">
        <v>1323.362427</v>
      </c>
      <c r="P111" s="1">
        <v>2.0594570000000001</v>
      </c>
      <c r="S111" s="1" t="s">
        <v>404</v>
      </c>
      <c r="T111" s="1">
        <v>297</v>
      </c>
      <c r="U111" s="1" t="s">
        <v>312</v>
      </c>
      <c r="V111" s="1" t="s">
        <v>15</v>
      </c>
      <c r="W111" s="2">
        <v>173679</v>
      </c>
      <c r="X111" s="2">
        <v>92853</v>
      </c>
      <c r="Y111" s="1">
        <v>673.55</v>
      </c>
      <c r="Z111" s="1" t="s">
        <v>16</v>
      </c>
      <c r="AA111" s="1" t="s">
        <v>16</v>
      </c>
      <c r="AB111" s="1">
        <v>120</v>
      </c>
      <c r="AC111" s="1">
        <v>749</v>
      </c>
      <c r="AD111" s="2">
        <v>6241</v>
      </c>
      <c r="AE111" s="2">
        <v>1447.325</v>
      </c>
      <c r="AF111" s="2">
        <v>1195.606702</v>
      </c>
      <c r="AG111" s="1">
        <v>2.0594570000000001</v>
      </c>
    </row>
    <row r="112" spans="2:33" x14ac:dyDescent="0.15">
      <c r="C112" s="1">
        <v>202</v>
      </c>
      <c r="D112" s="1" t="s">
        <v>217</v>
      </c>
      <c r="E112" s="1" t="s">
        <v>15</v>
      </c>
      <c r="F112" s="2">
        <v>189225</v>
      </c>
      <c r="G112" s="2">
        <v>108399</v>
      </c>
      <c r="H112" s="1">
        <v>673.55</v>
      </c>
      <c r="I112" s="1" t="s">
        <v>16</v>
      </c>
      <c r="J112" s="1" t="s">
        <v>16</v>
      </c>
      <c r="K112" s="1">
        <v>120</v>
      </c>
      <c r="L112" s="1">
        <v>793</v>
      </c>
      <c r="M112" s="2">
        <v>7940</v>
      </c>
      <c r="N112" s="2">
        <v>1576.875</v>
      </c>
      <c r="O112" s="2">
        <v>1494.274459</v>
      </c>
      <c r="P112" s="1">
        <v>2.0594570000000001</v>
      </c>
      <c r="T112" s="1">
        <v>298</v>
      </c>
      <c r="U112" s="1" t="s">
        <v>313</v>
      </c>
      <c r="V112" s="1" t="s">
        <v>15</v>
      </c>
      <c r="W112" s="2">
        <v>174189</v>
      </c>
      <c r="X112" s="2">
        <v>93363</v>
      </c>
      <c r="Y112" s="1">
        <v>673.55</v>
      </c>
      <c r="Z112" s="1" t="s">
        <v>16</v>
      </c>
      <c r="AA112" s="1" t="s">
        <v>16</v>
      </c>
      <c r="AB112" s="1">
        <v>120</v>
      </c>
      <c r="AC112" s="1">
        <v>751</v>
      </c>
      <c r="AD112" s="2">
        <v>6345</v>
      </c>
      <c r="AE112" s="2">
        <v>1451.575</v>
      </c>
      <c r="AF112" s="2">
        <v>1197.050581</v>
      </c>
      <c r="AG112" s="1">
        <v>2.0594570000000001</v>
      </c>
    </row>
    <row r="113" spans="2:33" x14ac:dyDescent="0.15">
      <c r="B113" s="1" t="s">
        <v>405</v>
      </c>
      <c r="C113" s="1">
        <v>203</v>
      </c>
      <c r="D113" s="1" t="s">
        <v>218</v>
      </c>
      <c r="E113" s="1" t="s">
        <v>15</v>
      </c>
      <c r="F113" s="2">
        <v>86145</v>
      </c>
      <c r="G113" s="2">
        <v>5319</v>
      </c>
      <c r="H113" s="1">
        <v>673.55</v>
      </c>
      <c r="I113" s="1" t="s">
        <v>16</v>
      </c>
      <c r="J113" s="1" t="s">
        <v>16</v>
      </c>
      <c r="K113" s="1">
        <v>120</v>
      </c>
      <c r="L113" s="1">
        <v>656</v>
      </c>
      <c r="M113" s="1">
        <v>786</v>
      </c>
      <c r="N113" s="1">
        <v>717.875</v>
      </c>
      <c r="O113" s="1">
        <v>26.176822999999999</v>
      </c>
      <c r="P113" s="1">
        <v>2.0594570000000001</v>
      </c>
      <c r="S113" s="1" t="s">
        <v>405</v>
      </c>
      <c r="T113" s="1">
        <v>299</v>
      </c>
      <c r="U113" s="1" t="s">
        <v>314</v>
      </c>
      <c r="V113" s="1" t="s">
        <v>15</v>
      </c>
      <c r="W113" s="2">
        <v>86937</v>
      </c>
      <c r="X113" s="2">
        <v>6111</v>
      </c>
      <c r="Y113" s="1">
        <v>673.55</v>
      </c>
      <c r="Z113" s="1" t="s">
        <v>16</v>
      </c>
      <c r="AA113" s="1" t="s">
        <v>16</v>
      </c>
      <c r="AB113" s="1">
        <v>120</v>
      </c>
      <c r="AC113" s="1">
        <v>677</v>
      </c>
      <c r="AD113" s="1">
        <v>766</v>
      </c>
      <c r="AE113" s="1">
        <v>724.47500000000002</v>
      </c>
      <c r="AF113" s="1">
        <v>19.222799999999999</v>
      </c>
      <c r="AG113" s="1">
        <v>2.0594570000000001</v>
      </c>
    </row>
    <row r="114" spans="2:33" x14ac:dyDescent="0.15">
      <c r="C114" s="1">
        <v>204</v>
      </c>
      <c r="D114" s="1" t="s">
        <v>219</v>
      </c>
      <c r="E114" s="1" t="s">
        <v>15</v>
      </c>
      <c r="F114" s="2">
        <v>88330</v>
      </c>
      <c r="G114" s="2">
        <v>7504</v>
      </c>
      <c r="H114" s="1">
        <v>673.55</v>
      </c>
      <c r="I114" s="1" t="s">
        <v>16</v>
      </c>
      <c r="J114" s="1" t="s">
        <v>16</v>
      </c>
      <c r="K114" s="1">
        <v>120</v>
      </c>
      <c r="L114" s="1">
        <v>681</v>
      </c>
      <c r="M114" s="1">
        <v>791</v>
      </c>
      <c r="N114" s="1">
        <v>736.08333300000004</v>
      </c>
      <c r="O114" s="1">
        <v>21.474242</v>
      </c>
      <c r="P114" s="1">
        <v>2.0594570000000001</v>
      </c>
      <c r="T114" s="1">
        <v>300</v>
      </c>
      <c r="U114" s="1" t="s">
        <v>315</v>
      </c>
      <c r="V114" s="1" t="s">
        <v>15</v>
      </c>
      <c r="W114" s="2">
        <v>88258</v>
      </c>
      <c r="X114" s="2">
        <v>7432</v>
      </c>
      <c r="Y114" s="1">
        <v>673.55</v>
      </c>
      <c r="Z114" s="1" t="s">
        <v>16</v>
      </c>
      <c r="AA114" s="1" t="s">
        <v>16</v>
      </c>
      <c r="AB114" s="1">
        <v>120</v>
      </c>
      <c r="AC114" s="1">
        <v>663</v>
      </c>
      <c r="AD114" s="1">
        <v>788</v>
      </c>
      <c r="AE114" s="1">
        <v>735.48333300000002</v>
      </c>
      <c r="AF114" s="1">
        <v>22.742391999999999</v>
      </c>
      <c r="AG114" s="1">
        <v>2.0594570000000001</v>
      </c>
    </row>
    <row r="115" spans="2:33" x14ac:dyDescent="0.15">
      <c r="B115" s="1" t="s">
        <v>406</v>
      </c>
      <c r="C115" s="1">
        <v>205</v>
      </c>
      <c r="D115" s="1" t="s">
        <v>220</v>
      </c>
      <c r="E115" s="1" t="s">
        <v>15</v>
      </c>
      <c r="F115" s="2">
        <v>84664</v>
      </c>
      <c r="G115" s="2">
        <v>3838</v>
      </c>
      <c r="H115" s="1">
        <v>673.55</v>
      </c>
      <c r="I115" s="1" t="s">
        <v>16</v>
      </c>
      <c r="J115" s="1" t="s">
        <v>16</v>
      </c>
      <c r="K115" s="1">
        <v>120</v>
      </c>
      <c r="L115" s="1">
        <v>647</v>
      </c>
      <c r="M115" s="1">
        <v>795</v>
      </c>
      <c r="N115" s="1">
        <v>705.53333299999997</v>
      </c>
      <c r="O115" s="1">
        <v>29.243784000000002</v>
      </c>
      <c r="P115" s="1">
        <v>2.0594570000000001</v>
      </c>
      <c r="S115" s="1" t="s">
        <v>406</v>
      </c>
      <c r="T115" s="1">
        <v>301</v>
      </c>
      <c r="U115" s="1" t="s">
        <v>316</v>
      </c>
      <c r="V115" s="1" t="s">
        <v>15</v>
      </c>
      <c r="W115" s="2">
        <v>85207</v>
      </c>
      <c r="X115" s="2">
        <v>4381</v>
      </c>
      <c r="Y115" s="1">
        <v>673.55</v>
      </c>
      <c r="Z115" s="1" t="s">
        <v>16</v>
      </c>
      <c r="AA115" s="1" t="s">
        <v>16</v>
      </c>
      <c r="AB115" s="1">
        <v>120</v>
      </c>
      <c r="AC115" s="1">
        <v>640</v>
      </c>
      <c r="AD115" s="1">
        <v>821</v>
      </c>
      <c r="AE115" s="1">
        <v>710.05833299999995</v>
      </c>
      <c r="AF115" s="1">
        <v>31.544754999999999</v>
      </c>
      <c r="AG115" s="1">
        <v>2.0594570000000001</v>
      </c>
    </row>
    <row r="116" spans="2:33" x14ac:dyDescent="0.15">
      <c r="C116" s="1">
        <v>206</v>
      </c>
      <c r="D116" s="1" t="s">
        <v>221</v>
      </c>
      <c r="E116" s="1" t="s">
        <v>15</v>
      </c>
      <c r="F116" s="2">
        <v>86595</v>
      </c>
      <c r="G116" s="2">
        <v>5769</v>
      </c>
      <c r="H116" s="1">
        <v>673.55</v>
      </c>
      <c r="I116" s="1" t="s">
        <v>16</v>
      </c>
      <c r="J116" s="1" t="s">
        <v>16</v>
      </c>
      <c r="K116" s="1">
        <v>120</v>
      </c>
      <c r="L116" s="1">
        <v>652</v>
      </c>
      <c r="M116" s="1">
        <v>810</v>
      </c>
      <c r="N116" s="1">
        <v>721.625</v>
      </c>
      <c r="O116" s="1">
        <v>32.038274999999999</v>
      </c>
      <c r="P116" s="1">
        <v>2.0594570000000001</v>
      </c>
      <c r="T116" s="1">
        <v>302</v>
      </c>
      <c r="U116" s="1" t="s">
        <v>317</v>
      </c>
      <c r="V116" s="1" t="s">
        <v>15</v>
      </c>
      <c r="W116" s="2">
        <v>87508</v>
      </c>
      <c r="X116" s="2">
        <v>6682</v>
      </c>
      <c r="Y116" s="1">
        <v>673.55</v>
      </c>
      <c r="Z116" s="1" t="s">
        <v>16</v>
      </c>
      <c r="AA116" s="1" t="s">
        <v>16</v>
      </c>
      <c r="AB116" s="1">
        <v>120</v>
      </c>
      <c r="AC116" s="1">
        <v>635</v>
      </c>
      <c r="AD116" s="1">
        <v>837</v>
      </c>
      <c r="AE116" s="1">
        <v>729.23333300000002</v>
      </c>
      <c r="AF116" s="1">
        <v>34.024681000000001</v>
      </c>
      <c r="AG116" s="1">
        <v>2.0594570000000001</v>
      </c>
    </row>
    <row r="117" spans="2:33" x14ac:dyDescent="0.15">
      <c r="B117" s="1" t="s">
        <v>407</v>
      </c>
      <c r="C117" s="1">
        <v>207</v>
      </c>
      <c r="D117" s="1" t="s">
        <v>222</v>
      </c>
      <c r="E117" s="1" t="s">
        <v>15</v>
      </c>
      <c r="F117" s="2">
        <v>111664</v>
      </c>
      <c r="G117" s="2">
        <v>30838</v>
      </c>
      <c r="H117" s="1">
        <v>673.55</v>
      </c>
      <c r="I117" s="1" t="s">
        <v>16</v>
      </c>
      <c r="J117" s="1" t="s">
        <v>16</v>
      </c>
      <c r="K117" s="1">
        <v>120</v>
      </c>
      <c r="L117" s="1">
        <v>679</v>
      </c>
      <c r="M117" s="2">
        <v>2790</v>
      </c>
      <c r="N117" s="1">
        <v>930.53333299999997</v>
      </c>
      <c r="O117" s="1">
        <v>406.04925700000001</v>
      </c>
      <c r="P117" s="1">
        <v>2.0594570000000001</v>
      </c>
      <c r="S117" s="1" t="s">
        <v>407</v>
      </c>
      <c r="T117" s="1">
        <v>303</v>
      </c>
      <c r="U117" s="1" t="s">
        <v>318</v>
      </c>
      <c r="V117" s="1" t="s">
        <v>15</v>
      </c>
      <c r="W117" s="2">
        <v>112829</v>
      </c>
      <c r="X117" s="2">
        <v>32003</v>
      </c>
      <c r="Y117" s="1">
        <v>673.55</v>
      </c>
      <c r="Z117" s="1" t="s">
        <v>16</v>
      </c>
      <c r="AA117" s="1" t="s">
        <v>16</v>
      </c>
      <c r="AB117" s="1">
        <v>120</v>
      </c>
      <c r="AC117" s="1">
        <v>684</v>
      </c>
      <c r="AD117" s="2">
        <v>2596</v>
      </c>
      <c r="AE117" s="1">
        <v>940.24166700000001</v>
      </c>
      <c r="AF117" s="1">
        <v>396.53114599999998</v>
      </c>
      <c r="AG117" s="1">
        <v>2.0594570000000001</v>
      </c>
    </row>
    <row r="118" spans="2:33" x14ac:dyDescent="0.15">
      <c r="C118" s="1">
        <v>208</v>
      </c>
      <c r="D118" s="1" t="s">
        <v>223</v>
      </c>
      <c r="E118" s="1" t="s">
        <v>15</v>
      </c>
      <c r="F118" s="2">
        <v>111147</v>
      </c>
      <c r="G118" s="2">
        <v>30321</v>
      </c>
      <c r="H118" s="1">
        <v>673.55</v>
      </c>
      <c r="I118" s="1" t="s">
        <v>16</v>
      </c>
      <c r="J118" s="1" t="s">
        <v>16</v>
      </c>
      <c r="K118" s="1">
        <v>120</v>
      </c>
      <c r="L118" s="1">
        <v>702</v>
      </c>
      <c r="M118" s="2">
        <v>2640</v>
      </c>
      <c r="N118" s="1">
        <v>926.22500000000002</v>
      </c>
      <c r="O118" s="1">
        <v>401.758104</v>
      </c>
      <c r="P118" s="1">
        <v>2.0594570000000001</v>
      </c>
      <c r="T118" s="1">
        <v>304</v>
      </c>
      <c r="U118" s="1" t="s">
        <v>319</v>
      </c>
      <c r="V118" s="1" t="s">
        <v>15</v>
      </c>
      <c r="W118" s="2">
        <v>108572</v>
      </c>
      <c r="X118" s="2">
        <v>27746</v>
      </c>
      <c r="Y118" s="1">
        <v>673.55</v>
      </c>
      <c r="Z118" s="1" t="s">
        <v>16</v>
      </c>
      <c r="AA118" s="1" t="s">
        <v>16</v>
      </c>
      <c r="AB118" s="1">
        <v>120</v>
      </c>
      <c r="AC118" s="1">
        <v>681</v>
      </c>
      <c r="AD118" s="2">
        <v>2581</v>
      </c>
      <c r="AE118" s="1">
        <v>904.76666699999998</v>
      </c>
      <c r="AF118" s="1">
        <v>366.89085</v>
      </c>
      <c r="AG118" s="1">
        <v>2.0594570000000001</v>
      </c>
    </row>
    <row r="119" spans="2:33" x14ac:dyDescent="0.15">
      <c r="B119" s="1" t="s">
        <v>439</v>
      </c>
      <c r="C119" s="1">
        <v>209</v>
      </c>
      <c r="D119" s="1" t="s">
        <v>224</v>
      </c>
      <c r="E119" s="1" t="s">
        <v>15</v>
      </c>
      <c r="F119" s="2">
        <v>96895</v>
      </c>
      <c r="G119" s="2">
        <v>16069</v>
      </c>
      <c r="H119" s="1">
        <v>673.55</v>
      </c>
      <c r="I119" s="1" t="s">
        <v>16</v>
      </c>
      <c r="J119" s="1" t="s">
        <v>16</v>
      </c>
      <c r="K119" s="1">
        <v>120</v>
      </c>
      <c r="L119" s="1">
        <v>641</v>
      </c>
      <c r="M119" s="2">
        <v>1639</v>
      </c>
      <c r="N119" s="1">
        <v>807.45833300000004</v>
      </c>
      <c r="O119" s="1">
        <v>202.622387</v>
      </c>
      <c r="P119" s="1">
        <v>2.0594570000000001</v>
      </c>
      <c r="S119" s="1" t="s">
        <v>439</v>
      </c>
      <c r="T119" s="1">
        <v>305</v>
      </c>
      <c r="U119" s="1" t="s">
        <v>320</v>
      </c>
      <c r="V119" s="1" t="s">
        <v>15</v>
      </c>
      <c r="W119" s="2">
        <v>99190</v>
      </c>
      <c r="X119" s="2">
        <v>18364</v>
      </c>
      <c r="Y119" s="1">
        <v>673.55</v>
      </c>
      <c r="Z119" s="1" t="s">
        <v>16</v>
      </c>
      <c r="AA119" s="1" t="s">
        <v>16</v>
      </c>
      <c r="AB119" s="1">
        <v>120</v>
      </c>
      <c r="AC119" s="1">
        <v>643</v>
      </c>
      <c r="AD119" s="2">
        <v>1724</v>
      </c>
      <c r="AE119" s="1">
        <v>826.58333300000004</v>
      </c>
      <c r="AF119" s="1">
        <v>217.65372300000001</v>
      </c>
      <c r="AG119" s="1">
        <v>2.0594570000000001</v>
      </c>
    </row>
    <row r="120" spans="2:33" x14ac:dyDescent="0.15">
      <c r="C120" s="1">
        <v>210</v>
      </c>
      <c r="D120" s="1" t="s">
        <v>225</v>
      </c>
      <c r="E120" s="1" t="s">
        <v>15</v>
      </c>
      <c r="F120" s="2">
        <v>97646</v>
      </c>
      <c r="G120" s="2">
        <v>16820</v>
      </c>
      <c r="H120" s="1">
        <v>673.55</v>
      </c>
      <c r="I120" s="1" t="s">
        <v>16</v>
      </c>
      <c r="J120" s="1" t="s">
        <v>16</v>
      </c>
      <c r="K120" s="1">
        <v>120</v>
      </c>
      <c r="L120" s="1">
        <v>649</v>
      </c>
      <c r="M120" s="2">
        <v>1742</v>
      </c>
      <c r="N120" s="1">
        <v>813.71666700000003</v>
      </c>
      <c r="O120" s="1">
        <v>219.40374399999999</v>
      </c>
      <c r="P120" s="1">
        <v>2.0594570000000001</v>
      </c>
      <c r="T120" s="1">
        <v>306</v>
      </c>
      <c r="U120" s="1" t="s">
        <v>321</v>
      </c>
      <c r="V120" s="1" t="s">
        <v>15</v>
      </c>
      <c r="W120" s="2">
        <v>99001</v>
      </c>
      <c r="X120" s="2">
        <v>18175</v>
      </c>
      <c r="Y120" s="1">
        <v>673.55</v>
      </c>
      <c r="Z120" s="1" t="s">
        <v>16</v>
      </c>
      <c r="AA120" s="1" t="s">
        <v>16</v>
      </c>
      <c r="AB120" s="1">
        <v>120</v>
      </c>
      <c r="AC120" s="1">
        <v>659</v>
      </c>
      <c r="AD120" s="2">
        <v>1712</v>
      </c>
      <c r="AE120" s="1">
        <v>825.00833299999999</v>
      </c>
      <c r="AF120" s="1">
        <v>218.43067199999999</v>
      </c>
      <c r="AG120" s="1">
        <v>2.0594570000000001</v>
      </c>
    </row>
    <row r="121" spans="2:33" x14ac:dyDescent="0.15">
      <c r="B121" s="1" t="s">
        <v>408</v>
      </c>
      <c r="C121" s="1">
        <v>211</v>
      </c>
      <c r="D121" s="1" t="s">
        <v>226</v>
      </c>
      <c r="E121" s="1" t="s">
        <v>15</v>
      </c>
      <c r="F121" s="2">
        <v>81765</v>
      </c>
      <c r="G121" s="1">
        <v>939</v>
      </c>
      <c r="H121" s="1">
        <v>673.55</v>
      </c>
      <c r="I121" s="1" t="s">
        <v>16</v>
      </c>
      <c r="J121" s="1" t="s">
        <v>16</v>
      </c>
      <c r="K121" s="1">
        <v>120</v>
      </c>
      <c r="L121" s="1">
        <v>622</v>
      </c>
      <c r="M121" s="1">
        <v>769</v>
      </c>
      <c r="N121" s="1">
        <v>681.375</v>
      </c>
      <c r="O121" s="1">
        <v>27.537569000000001</v>
      </c>
      <c r="P121" s="1">
        <v>2.0594570000000001</v>
      </c>
      <c r="S121" s="1" t="s">
        <v>408</v>
      </c>
      <c r="T121" s="1">
        <v>307</v>
      </c>
      <c r="U121" s="1" t="s">
        <v>322</v>
      </c>
      <c r="V121" s="1" t="s">
        <v>15</v>
      </c>
      <c r="W121" s="2">
        <v>82888</v>
      </c>
      <c r="X121" s="2">
        <v>2062</v>
      </c>
      <c r="Y121" s="1">
        <v>673.55</v>
      </c>
      <c r="Z121" s="1" t="s">
        <v>16</v>
      </c>
      <c r="AA121" s="1" t="s">
        <v>16</v>
      </c>
      <c r="AB121" s="1">
        <v>120</v>
      </c>
      <c r="AC121" s="1">
        <v>629</v>
      </c>
      <c r="AD121" s="1">
        <v>778</v>
      </c>
      <c r="AE121" s="1">
        <v>690.73333300000002</v>
      </c>
      <c r="AF121" s="1">
        <v>29.220921000000001</v>
      </c>
      <c r="AG121" s="1">
        <v>2.0594570000000001</v>
      </c>
    </row>
    <row r="122" spans="2:33" x14ac:dyDescent="0.15">
      <c r="C122" s="1">
        <v>212</v>
      </c>
      <c r="D122" s="1" t="s">
        <v>227</v>
      </c>
      <c r="E122" s="1" t="s">
        <v>15</v>
      </c>
      <c r="F122" s="2">
        <v>82108</v>
      </c>
      <c r="G122" s="2">
        <v>1282</v>
      </c>
      <c r="H122" s="1">
        <v>673.55</v>
      </c>
      <c r="I122" s="1" t="s">
        <v>16</v>
      </c>
      <c r="J122" s="1" t="s">
        <v>16</v>
      </c>
      <c r="K122" s="1">
        <v>120</v>
      </c>
      <c r="L122" s="1">
        <v>636</v>
      </c>
      <c r="M122" s="1">
        <v>793</v>
      </c>
      <c r="N122" s="1">
        <v>684.23333300000002</v>
      </c>
      <c r="O122" s="1">
        <v>32.057170999999997</v>
      </c>
      <c r="P122" s="1">
        <v>2.0594570000000001</v>
      </c>
      <c r="T122" s="1">
        <v>308</v>
      </c>
      <c r="U122" s="1" t="s">
        <v>323</v>
      </c>
      <c r="V122" s="1" t="s">
        <v>15</v>
      </c>
      <c r="W122" s="2">
        <v>81801</v>
      </c>
      <c r="X122" s="1">
        <v>975</v>
      </c>
      <c r="Y122" s="1">
        <v>673.55</v>
      </c>
      <c r="Z122" s="1" t="s">
        <v>16</v>
      </c>
      <c r="AA122" s="1" t="s">
        <v>16</v>
      </c>
      <c r="AB122" s="1">
        <v>120</v>
      </c>
      <c r="AC122" s="1">
        <v>619</v>
      </c>
      <c r="AD122" s="1">
        <v>751</v>
      </c>
      <c r="AE122" s="1">
        <v>681.67499999999995</v>
      </c>
      <c r="AF122" s="1">
        <v>23.521325000000001</v>
      </c>
      <c r="AG122" s="1">
        <v>2.0594570000000001</v>
      </c>
    </row>
    <row r="123" spans="2:33" x14ac:dyDescent="0.15">
      <c r="B123" s="1" t="s">
        <v>440</v>
      </c>
      <c r="C123" s="1">
        <v>213</v>
      </c>
      <c r="D123" s="1" t="s">
        <v>228</v>
      </c>
      <c r="E123" s="1" t="s">
        <v>15</v>
      </c>
      <c r="F123" s="2">
        <v>81561</v>
      </c>
      <c r="G123" s="1">
        <v>735</v>
      </c>
      <c r="H123" s="1">
        <v>673.55</v>
      </c>
      <c r="I123" s="1" t="s">
        <v>16</v>
      </c>
      <c r="J123" s="1" t="s">
        <v>16</v>
      </c>
      <c r="K123" s="1">
        <v>120</v>
      </c>
      <c r="L123" s="1">
        <v>630</v>
      </c>
      <c r="M123" s="1">
        <v>826</v>
      </c>
      <c r="N123" s="1">
        <v>679.67499999999995</v>
      </c>
      <c r="O123" s="1">
        <v>37.291455999999997</v>
      </c>
      <c r="P123" s="1">
        <v>2.0594570000000001</v>
      </c>
      <c r="S123" s="1" t="s">
        <v>440</v>
      </c>
      <c r="T123" s="1">
        <v>309</v>
      </c>
      <c r="U123" s="1" t="s">
        <v>324</v>
      </c>
      <c r="V123" s="1" t="s">
        <v>15</v>
      </c>
      <c r="W123" s="2">
        <v>82801</v>
      </c>
      <c r="X123" s="2">
        <v>1975</v>
      </c>
      <c r="Y123" s="1">
        <v>673.55</v>
      </c>
      <c r="Z123" s="1" t="s">
        <v>16</v>
      </c>
      <c r="AA123" s="1" t="s">
        <v>16</v>
      </c>
      <c r="AB123" s="1">
        <v>120</v>
      </c>
      <c r="AC123" s="1">
        <v>616</v>
      </c>
      <c r="AD123" s="1">
        <v>845</v>
      </c>
      <c r="AE123" s="1">
        <v>690.00833299999999</v>
      </c>
      <c r="AF123" s="1">
        <v>44.683608999999997</v>
      </c>
      <c r="AG123" s="1">
        <v>2.0594570000000001</v>
      </c>
    </row>
    <row r="124" spans="2:33" x14ac:dyDescent="0.15">
      <c r="C124" s="1">
        <v>214</v>
      </c>
      <c r="D124" s="1" t="s">
        <v>229</v>
      </c>
      <c r="E124" s="1" t="s">
        <v>15</v>
      </c>
      <c r="F124" s="2">
        <v>81941</v>
      </c>
      <c r="G124" s="2">
        <v>1115</v>
      </c>
      <c r="H124" s="1">
        <v>673.55</v>
      </c>
      <c r="I124" s="1" t="s">
        <v>16</v>
      </c>
      <c r="J124" s="1" t="s">
        <v>16</v>
      </c>
      <c r="K124" s="1">
        <v>120</v>
      </c>
      <c r="L124" s="1">
        <v>620</v>
      </c>
      <c r="M124" s="1">
        <v>844</v>
      </c>
      <c r="N124" s="1">
        <v>682.84166700000003</v>
      </c>
      <c r="O124" s="1">
        <v>38.030687999999998</v>
      </c>
      <c r="P124" s="1">
        <v>2.0594570000000001</v>
      </c>
      <c r="T124" s="1">
        <v>310</v>
      </c>
      <c r="U124" s="1" t="s">
        <v>325</v>
      </c>
      <c r="V124" s="1" t="s">
        <v>15</v>
      </c>
      <c r="W124" s="2">
        <v>81411</v>
      </c>
      <c r="X124" s="1">
        <v>585</v>
      </c>
      <c r="Y124" s="1">
        <v>673.55</v>
      </c>
      <c r="Z124" s="1" t="s">
        <v>16</v>
      </c>
      <c r="AA124" s="1" t="s">
        <v>16</v>
      </c>
      <c r="AB124" s="1">
        <v>120</v>
      </c>
      <c r="AC124" s="1">
        <v>594</v>
      </c>
      <c r="AD124" s="1">
        <v>851</v>
      </c>
      <c r="AE124" s="1">
        <v>678.42499999999995</v>
      </c>
      <c r="AF124" s="1">
        <v>45.630884999999999</v>
      </c>
      <c r="AG124" s="1">
        <v>2.0594570000000001</v>
      </c>
    </row>
    <row r="125" spans="2:33" x14ac:dyDescent="0.15">
      <c r="B125" s="1" t="s">
        <v>441</v>
      </c>
      <c r="C125" s="1">
        <v>215</v>
      </c>
      <c r="D125" s="1" t="s">
        <v>230</v>
      </c>
      <c r="E125" s="1" t="s">
        <v>15</v>
      </c>
      <c r="F125" s="2">
        <v>83175</v>
      </c>
      <c r="G125" s="2">
        <v>2349</v>
      </c>
      <c r="H125" s="1">
        <v>673.55</v>
      </c>
      <c r="I125" s="1" t="s">
        <v>16</v>
      </c>
      <c r="J125" s="1" t="s">
        <v>16</v>
      </c>
      <c r="K125" s="1">
        <v>120</v>
      </c>
      <c r="L125" s="1">
        <v>626</v>
      </c>
      <c r="M125" s="1">
        <v>979</v>
      </c>
      <c r="N125" s="1">
        <v>693.125</v>
      </c>
      <c r="O125" s="1">
        <v>62.116633</v>
      </c>
      <c r="P125" s="1">
        <v>2.0594570000000001</v>
      </c>
      <c r="S125" s="1" t="s">
        <v>441</v>
      </c>
      <c r="T125" s="1">
        <v>311</v>
      </c>
      <c r="U125" s="1" t="s">
        <v>326</v>
      </c>
      <c r="V125" s="1" t="s">
        <v>15</v>
      </c>
      <c r="W125" s="2">
        <v>82741</v>
      </c>
      <c r="X125" s="2">
        <v>1915</v>
      </c>
      <c r="Y125" s="1">
        <v>673.55</v>
      </c>
      <c r="Z125" s="1" t="s">
        <v>16</v>
      </c>
      <c r="AA125" s="1" t="s">
        <v>16</v>
      </c>
      <c r="AB125" s="1">
        <v>120</v>
      </c>
      <c r="AC125" s="1">
        <v>596</v>
      </c>
      <c r="AD125" s="1">
        <v>932</v>
      </c>
      <c r="AE125" s="1">
        <v>689.50833299999999</v>
      </c>
      <c r="AF125" s="1">
        <v>66.572642000000002</v>
      </c>
      <c r="AG125" s="1">
        <v>2.0594570000000001</v>
      </c>
    </row>
    <row r="126" spans="2:33" x14ac:dyDescent="0.15">
      <c r="C126" s="1">
        <v>216</v>
      </c>
      <c r="D126" s="1" t="s">
        <v>231</v>
      </c>
      <c r="E126" s="1" t="s">
        <v>15</v>
      </c>
      <c r="F126" s="2">
        <v>82080</v>
      </c>
      <c r="G126" s="2">
        <v>1254</v>
      </c>
      <c r="H126" s="1">
        <v>673.55</v>
      </c>
      <c r="I126" s="1" t="s">
        <v>16</v>
      </c>
      <c r="J126" s="1" t="s">
        <v>16</v>
      </c>
      <c r="K126" s="1">
        <v>120</v>
      </c>
      <c r="L126" s="1">
        <v>616</v>
      </c>
      <c r="M126" s="1">
        <v>914</v>
      </c>
      <c r="N126" s="1">
        <v>684</v>
      </c>
      <c r="O126" s="1">
        <v>58.356805000000001</v>
      </c>
      <c r="P126" s="1">
        <v>2.0594570000000001</v>
      </c>
      <c r="T126" s="1">
        <v>312</v>
      </c>
      <c r="U126" s="1" t="s">
        <v>327</v>
      </c>
      <c r="V126" s="1" t="s">
        <v>15</v>
      </c>
      <c r="W126" s="2">
        <v>82310</v>
      </c>
      <c r="X126" s="2">
        <v>1484</v>
      </c>
      <c r="Y126" s="1">
        <v>673.55</v>
      </c>
      <c r="Z126" s="1" t="s">
        <v>16</v>
      </c>
      <c r="AA126" s="1" t="s">
        <v>16</v>
      </c>
      <c r="AB126" s="1">
        <v>120</v>
      </c>
      <c r="AC126" s="1">
        <v>552</v>
      </c>
      <c r="AD126" s="2">
        <v>1003</v>
      </c>
      <c r="AE126" s="1">
        <v>685.91666699999996</v>
      </c>
      <c r="AF126" s="1">
        <v>75.747341000000006</v>
      </c>
      <c r="AG126" s="1">
        <v>2.0594570000000001</v>
      </c>
    </row>
    <row r="127" spans="2:33" x14ac:dyDescent="0.15">
      <c r="B127" s="1" t="s">
        <v>409</v>
      </c>
      <c r="C127" s="1">
        <v>217</v>
      </c>
      <c r="D127" s="1" t="s">
        <v>232</v>
      </c>
      <c r="E127" s="1" t="s">
        <v>15</v>
      </c>
      <c r="F127" s="2">
        <v>89822</v>
      </c>
      <c r="G127" s="2">
        <v>8996</v>
      </c>
      <c r="H127" s="1">
        <v>673.55</v>
      </c>
      <c r="I127" s="1" t="s">
        <v>16</v>
      </c>
      <c r="J127" s="1" t="s">
        <v>16</v>
      </c>
      <c r="K127" s="1">
        <v>120</v>
      </c>
      <c r="L127" s="1">
        <v>669</v>
      </c>
      <c r="M127" s="1">
        <v>912</v>
      </c>
      <c r="N127" s="1">
        <v>748.51666699999998</v>
      </c>
      <c r="O127" s="1">
        <v>43.263145000000002</v>
      </c>
      <c r="P127" s="1">
        <v>2.0594570000000001</v>
      </c>
      <c r="S127" s="1" t="s">
        <v>409</v>
      </c>
      <c r="T127" s="1">
        <v>313</v>
      </c>
      <c r="U127" s="1" t="s">
        <v>328</v>
      </c>
      <c r="V127" s="1" t="s">
        <v>15</v>
      </c>
      <c r="W127" s="2">
        <v>86832</v>
      </c>
      <c r="X127" s="2">
        <v>6006</v>
      </c>
      <c r="Y127" s="1">
        <v>673.55</v>
      </c>
      <c r="Z127" s="1" t="s">
        <v>16</v>
      </c>
      <c r="AA127" s="1" t="s">
        <v>16</v>
      </c>
      <c r="AB127" s="1">
        <v>120</v>
      </c>
      <c r="AC127" s="1">
        <v>655</v>
      </c>
      <c r="AD127" s="1">
        <v>828</v>
      </c>
      <c r="AE127" s="1">
        <v>723.6</v>
      </c>
      <c r="AF127" s="1">
        <v>32.176181999999997</v>
      </c>
      <c r="AG127" s="1">
        <v>2.0594570000000001</v>
      </c>
    </row>
    <row r="128" spans="2:33" x14ac:dyDescent="0.15">
      <c r="C128" s="1">
        <v>218</v>
      </c>
      <c r="D128" s="1" t="s">
        <v>233</v>
      </c>
      <c r="E128" s="1" t="s">
        <v>15</v>
      </c>
      <c r="F128" s="2">
        <v>95514</v>
      </c>
      <c r="G128" s="2">
        <v>14688</v>
      </c>
      <c r="H128" s="1">
        <v>673.55</v>
      </c>
      <c r="I128" s="1" t="s">
        <v>16</v>
      </c>
      <c r="J128" s="1" t="s">
        <v>16</v>
      </c>
      <c r="K128" s="1">
        <v>120</v>
      </c>
      <c r="L128" s="1">
        <v>696</v>
      </c>
      <c r="M128" s="1">
        <v>997</v>
      </c>
      <c r="N128" s="1">
        <v>795.95</v>
      </c>
      <c r="O128" s="1">
        <v>53.477854000000001</v>
      </c>
      <c r="P128" s="1">
        <v>2.0594570000000001</v>
      </c>
      <c r="T128" s="1">
        <v>314</v>
      </c>
      <c r="U128" s="1" t="s">
        <v>329</v>
      </c>
      <c r="V128" s="1" t="s">
        <v>15</v>
      </c>
      <c r="W128" s="2">
        <v>93375</v>
      </c>
      <c r="X128" s="2">
        <v>12549</v>
      </c>
      <c r="Y128" s="1">
        <v>673.55</v>
      </c>
      <c r="Z128" s="1" t="s">
        <v>16</v>
      </c>
      <c r="AA128" s="1" t="s">
        <v>16</v>
      </c>
      <c r="AB128" s="1">
        <v>120</v>
      </c>
      <c r="AC128" s="1">
        <v>698</v>
      </c>
      <c r="AD128" s="1">
        <v>897</v>
      </c>
      <c r="AE128" s="1">
        <v>778.125</v>
      </c>
      <c r="AF128" s="1">
        <v>49.755327999999999</v>
      </c>
      <c r="AG128" s="1">
        <v>2.0594570000000001</v>
      </c>
    </row>
    <row r="129" spans="2:33" x14ac:dyDescent="0.15">
      <c r="B129" s="1" t="s">
        <v>410</v>
      </c>
      <c r="C129" s="1">
        <v>219</v>
      </c>
      <c r="D129" s="1" t="s">
        <v>234</v>
      </c>
      <c r="E129" s="1" t="s">
        <v>15</v>
      </c>
      <c r="F129" s="2">
        <v>94162</v>
      </c>
      <c r="G129" s="2">
        <v>13336</v>
      </c>
      <c r="H129" s="1">
        <v>673.55</v>
      </c>
      <c r="I129" s="1" t="s">
        <v>16</v>
      </c>
      <c r="J129" s="1" t="s">
        <v>16</v>
      </c>
      <c r="K129" s="1">
        <v>120</v>
      </c>
      <c r="L129" s="1">
        <v>679</v>
      </c>
      <c r="M129" s="2">
        <v>1113</v>
      </c>
      <c r="N129" s="1">
        <v>784.68333299999995</v>
      </c>
      <c r="O129" s="1">
        <v>68.467142999999993</v>
      </c>
      <c r="P129" s="1">
        <v>2.0594570000000001</v>
      </c>
      <c r="S129" s="1" t="s">
        <v>410</v>
      </c>
      <c r="T129" s="1">
        <v>315</v>
      </c>
      <c r="U129" s="1" t="s">
        <v>330</v>
      </c>
      <c r="V129" s="1" t="s">
        <v>15</v>
      </c>
      <c r="W129" s="2">
        <v>90207</v>
      </c>
      <c r="X129" s="2">
        <v>9381</v>
      </c>
      <c r="Y129" s="1">
        <v>673.55</v>
      </c>
      <c r="Z129" s="1" t="s">
        <v>16</v>
      </c>
      <c r="AA129" s="1" t="s">
        <v>16</v>
      </c>
      <c r="AB129" s="1">
        <v>120</v>
      </c>
      <c r="AC129" s="1">
        <v>677</v>
      </c>
      <c r="AD129" s="2">
        <v>1014</v>
      </c>
      <c r="AE129" s="1">
        <v>751.72500000000002</v>
      </c>
      <c r="AF129" s="1">
        <v>66.555987000000002</v>
      </c>
      <c r="AG129" s="1">
        <v>2.0594570000000001</v>
      </c>
    </row>
    <row r="130" spans="2:33" x14ac:dyDescent="0.15">
      <c r="C130" s="1">
        <v>220</v>
      </c>
      <c r="D130" s="1" t="s">
        <v>235</v>
      </c>
      <c r="E130" s="1" t="s">
        <v>15</v>
      </c>
      <c r="F130" s="2">
        <v>94495</v>
      </c>
      <c r="G130" s="2">
        <v>13669</v>
      </c>
      <c r="H130" s="1">
        <v>673.55</v>
      </c>
      <c r="I130" s="1" t="s">
        <v>16</v>
      </c>
      <c r="J130" s="1" t="s">
        <v>16</v>
      </c>
      <c r="K130" s="1">
        <v>120</v>
      </c>
      <c r="L130" s="1">
        <v>702</v>
      </c>
      <c r="M130" s="2">
        <v>1082</v>
      </c>
      <c r="N130" s="1">
        <v>787.45833300000004</v>
      </c>
      <c r="O130" s="1">
        <v>69.218722999999997</v>
      </c>
      <c r="P130" s="1">
        <v>2.0594570000000001</v>
      </c>
      <c r="T130" s="1">
        <v>316</v>
      </c>
      <c r="U130" s="1" t="s">
        <v>331</v>
      </c>
      <c r="V130" s="1" t="s">
        <v>15</v>
      </c>
      <c r="W130" s="2">
        <v>92605</v>
      </c>
      <c r="X130" s="2">
        <v>11779</v>
      </c>
      <c r="Y130" s="1">
        <v>673.55</v>
      </c>
      <c r="Z130" s="1" t="s">
        <v>16</v>
      </c>
      <c r="AA130" s="1" t="s">
        <v>16</v>
      </c>
      <c r="AB130" s="1">
        <v>120</v>
      </c>
      <c r="AC130" s="1">
        <v>677</v>
      </c>
      <c r="AD130" s="2">
        <v>1028</v>
      </c>
      <c r="AE130" s="1">
        <v>771.70833300000004</v>
      </c>
      <c r="AF130" s="1">
        <v>64.219725999999994</v>
      </c>
      <c r="AG130" s="1">
        <v>2.0594570000000001</v>
      </c>
    </row>
    <row r="131" spans="2:33" x14ac:dyDescent="0.15">
      <c r="B131" s="1" t="s">
        <v>411</v>
      </c>
      <c r="C131" s="1">
        <v>221</v>
      </c>
      <c r="D131" s="1" t="s">
        <v>236</v>
      </c>
      <c r="E131" s="1" t="s">
        <v>15</v>
      </c>
      <c r="F131" s="2">
        <v>90248</v>
      </c>
      <c r="G131" s="2">
        <v>9422</v>
      </c>
      <c r="H131" s="1">
        <v>673.55</v>
      </c>
      <c r="I131" s="1" t="s">
        <v>16</v>
      </c>
      <c r="J131" s="1" t="s">
        <v>16</v>
      </c>
      <c r="K131" s="1">
        <v>120</v>
      </c>
      <c r="L131" s="1">
        <v>664</v>
      </c>
      <c r="M131" s="1">
        <v>858</v>
      </c>
      <c r="N131" s="1">
        <v>752.06666700000005</v>
      </c>
      <c r="O131" s="1">
        <v>34.395429</v>
      </c>
      <c r="P131" s="1">
        <v>2.0594570000000001</v>
      </c>
      <c r="S131" s="1" t="s">
        <v>411</v>
      </c>
      <c r="T131" s="1">
        <v>317</v>
      </c>
      <c r="U131" s="1" t="s">
        <v>332</v>
      </c>
      <c r="V131" s="1" t="s">
        <v>15</v>
      </c>
      <c r="W131" s="2">
        <v>88023</v>
      </c>
      <c r="X131" s="2">
        <v>7197</v>
      </c>
      <c r="Y131" s="1">
        <v>673.55</v>
      </c>
      <c r="Z131" s="1" t="s">
        <v>16</v>
      </c>
      <c r="AA131" s="1" t="s">
        <v>16</v>
      </c>
      <c r="AB131" s="1">
        <v>120</v>
      </c>
      <c r="AC131" s="1">
        <v>675</v>
      </c>
      <c r="AD131" s="1">
        <v>835</v>
      </c>
      <c r="AE131" s="1">
        <v>733.52499999999998</v>
      </c>
      <c r="AF131" s="1">
        <v>34.251755000000003</v>
      </c>
      <c r="AG131" s="1">
        <v>2.0594570000000001</v>
      </c>
    </row>
    <row r="132" spans="2:33" x14ac:dyDescent="0.15">
      <c r="C132" s="1">
        <v>222</v>
      </c>
      <c r="D132" s="1" t="s">
        <v>237</v>
      </c>
      <c r="E132" s="1" t="s">
        <v>15</v>
      </c>
      <c r="F132" s="2">
        <v>88609</v>
      </c>
      <c r="G132" s="2">
        <v>7783</v>
      </c>
      <c r="H132" s="1">
        <v>673.55</v>
      </c>
      <c r="I132" s="1" t="s">
        <v>16</v>
      </c>
      <c r="J132" s="1" t="s">
        <v>16</v>
      </c>
      <c r="K132" s="1">
        <v>120</v>
      </c>
      <c r="L132" s="1">
        <v>679</v>
      </c>
      <c r="M132" s="1">
        <v>869</v>
      </c>
      <c r="N132" s="1">
        <v>738.40833299999997</v>
      </c>
      <c r="O132" s="1">
        <v>33.955238999999999</v>
      </c>
      <c r="P132" s="1">
        <v>2.0594570000000001</v>
      </c>
      <c r="T132" s="1">
        <v>318</v>
      </c>
      <c r="U132" s="1" t="s">
        <v>333</v>
      </c>
      <c r="V132" s="1" t="s">
        <v>15</v>
      </c>
      <c r="W132" s="2">
        <v>87064</v>
      </c>
      <c r="X132" s="2">
        <v>6238</v>
      </c>
      <c r="Y132" s="1">
        <v>673.55</v>
      </c>
      <c r="Z132" s="1" t="s">
        <v>16</v>
      </c>
      <c r="AA132" s="1" t="s">
        <v>16</v>
      </c>
      <c r="AB132" s="1">
        <v>120</v>
      </c>
      <c r="AC132" s="1">
        <v>630</v>
      </c>
      <c r="AD132" s="1">
        <v>841</v>
      </c>
      <c r="AE132" s="1">
        <v>725.53333299999997</v>
      </c>
      <c r="AF132" s="1">
        <v>35.395135000000003</v>
      </c>
      <c r="AG132" s="1">
        <v>2.0594570000000001</v>
      </c>
    </row>
    <row r="133" spans="2:33" x14ac:dyDescent="0.15">
      <c r="B133" s="1" t="s">
        <v>412</v>
      </c>
      <c r="C133" s="1">
        <v>223</v>
      </c>
      <c r="D133" s="1" t="s">
        <v>238</v>
      </c>
      <c r="E133" s="1" t="s">
        <v>15</v>
      </c>
      <c r="F133" s="2">
        <v>92156</v>
      </c>
      <c r="G133" s="2">
        <v>11330</v>
      </c>
      <c r="H133" s="1">
        <v>673.55</v>
      </c>
      <c r="I133" s="1" t="s">
        <v>16</v>
      </c>
      <c r="J133" s="1" t="s">
        <v>16</v>
      </c>
      <c r="K133" s="1">
        <v>120</v>
      </c>
      <c r="L133" s="1">
        <v>686</v>
      </c>
      <c r="M133" s="1">
        <v>901</v>
      </c>
      <c r="N133" s="1">
        <v>767.96666700000003</v>
      </c>
      <c r="O133" s="1">
        <v>37.733922</v>
      </c>
      <c r="P133" s="1">
        <v>2.0594570000000001</v>
      </c>
      <c r="S133" s="1" t="s">
        <v>412</v>
      </c>
      <c r="T133" s="1">
        <v>319</v>
      </c>
      <c r="U133" s="1" t="s">
        <v>334</v>
      </c>
      <c r="V133" s="1" t="s">
        <v>15</v>
      </c>
      <c r="W133" s="2">
        <v>90164</v>
      </c>
      <c r="X133" s="2">
        <v>9338</v>
      </c>
      <c r="Y133" s="1">
        <v>673.55</v>
      </c>
      <c r="Z133" s="1" t="s">
        <v>16</v>
      </c>
      <c r="AA133" s="1" t="s">
        <v>16</v>
      </c>
      <c r="AB133" s="1">
        <v>120</v>
      </c>
      <c r="AC133" s="1">
        <v>663</v>
      </c>
      <c r="AD133" s="1">
        <v>880</v>
      </c>
      <c r="AE133" s="1">
        <v>751.36666700000001</v>
      </c>
      <c r="AF133" s="1">
        <v>39.010241000000001</v>
      </c>
      <c r="AG133" s="1">
        <v>2.0594570000000001</v>
      </c>
    </row>
    <row r="134" spans="2:33" x14ac:dyDescent="0.15">
      <c r="C134" s="1">
        <v>224</v>
      </c>
      <c r="D134" s="1" t="s">
        <v>239</v>
      </c>
      <c r="E134" s="1" t="s">
        <v>15</v>
      </c>
      <c r="F134" s="2">
        <v>91035</v>
      </c>
      <c r="G134" s="2">
        <v>10209</v>
      </c>
      <c r="H134" s="1">
        <v>673.55</v>
      </c>
      <c r="I134" s="1" t="s">
        <v>16</v>
      </c>
      <c r="J134" s="1" t="s">
        <v>16</v>
      </c>
      <c r="K134" s="1">
        <v>120</v>
      </c>
      <c r="L134" s="1">
        <v>686</v>
      </c>
      <c r="M134" s="1">
        <v>892</v>
      </c>
      <c r="N134" s="1">
        <v>758.625</v>
      </c>
      <c r="O134" s="1">
        <v>33.512202000000002</v>
      </c>
      <c r="P134" s="1">
        <v>2.0594570000000001</v>
      </c>
      <c r="T134" s="1">
        <v>320</v>
      </c>
      <c r="U134" s="1" t="s">
        <v>335</v>
      </c>
      <c r="V134" s="1" t="s">
        <v>15</v>
      </c>
      <c r="W134" s="2">
        <v>88307</v>
      </c>
      <c r="X134" s="2">
        <v>7481</v>
      </c>
      <c r="Y134" s="1">
        <v>673.55</v>
      </c>
      <c r="Z134" s="1" t="s">
        <v>16</v>
      </c>
      <c r="AA134" s="1" t="s">
        <v>16</v>
      </c>
      <c r="AB134" s="1">
        <v>120</v>
      </c>
      <c r="AC134" s="1">
        <v>635</v>
      </c>
      <c r="AD134" s="1">
        <v>867</v>
      </c>
      <c r="AE134" s="1">
        <v>735.89166699999998</v>
      </c>
      <c r="AF134" s="1">
        <v>42.367989999999999</v>
      </c>
      <c r="AG134" s="1">
        <v>2.0594570000000001</v>
      </c>
    </row>
    <row r="135" spans="2:33" x14ac:dyDescent="0.15">
      <c r="B135" s="1" t="s">
        <v>413</v>
      </c>
      <c r="C135" s="1">
        <v>225</v>
      </c>
      <c r="D135" s="1" t="s">
        <v>240</v>
      </c>
      <c r="E135" s="1" t="s">
        <v>15</v>
      </c>
      <c r="F135" s="2">
        <v>159366</v>
      </c>
      <c r="G135" s="2">
        <v>78540</v>
      </c>
      <c r="H135" s="1">
        <v>673.55</v>
      </c>
      <c r="I135" s="1" t="s">
        <v>16</v>
      </c>
      <c r="J135" s="1" t="s">
        <v>16</v>
      </c>
      <c r="K135" s="1">
        <v>120</v>
      </c>
      <c r="L135" s="1">
        <v>764</v>
      </c>
      <c r="M135" s="2">
        <v>6048</v>
      </c>
      <c r="N135" s="2">
        <v>1328.05</v>
      </c>
      <c r="O135" s="2">
        <v>1056.322637</v>
      </c>
      <c r="P135" s="1">
        <v>2.0594570000000001</v>
      </c>
      <c r="S135" s="1" t="s">
        <v>413</v>
      </c>
      <c r="T135" s="1">
        <v>321</v>
      </c>
      <c r="U135" s="1" t="s">
        <v>336</v>
      </c>
      <c r="V135" s="1" t="s">
        <v>15</v>
      </c>
      <c r="W135" s="2">
        <v>143487</v>
      </c>
      <c r="X135" s="2">
        <v>62661</v>
      </c>
      <c r="Y135" s="1">
        <v>673.55</v>
      </c>
      <c r="Z135" s="1" t="s">
        <v>16</v>
      </c>
      <c r="AA135" s="1" t="s">
        <v>16</v>
      </c>
      <c r="AB135" s="1">
        <v>120</v>
      </c>
      <c r="AC135" s="1">
        <v>718</v>
      </c>
      <c r="AD135" s="2">
        <v>4553</v>
      </c>
      <c r="AE135" s="2">
        <v>1195.7249999999999</v>
      </c>
      <c r="AF135" s="1">
        <v>813.29023099999995</v>
      </c>
      <c r="AG135" s="1">
        <v>2.0594570000000001</v>
      </c>
    </row>
    <row r="136" spans="2:33" x14ac:dyDescent="0.15">
      <c r="C136" s="1">
        <v>226</v>
      </c>
      <c r="D136" s="1" t="s">
        <v>241</v>
      </c>
      <c r="E136" s="1" t="s">
        <v>15</v>
      </c>
      <c r="F136" s="2">
        <v>156804</v>
      </c>
      <c r="G136" s="2">
        <v>75978</v>
      </c>
      <c r="H136" s="1">
        <v>673.55</v>
      </c>
      <c r="I136" s="1" t="s">
        <v>16</v>
      </c>
      <c r="J136" s="1" t="s">
        <v>16</v>
      </c>
      <c r="K136" s="1">
        <v>120</v>
      </c>
      <c r="L136" s="1">
        <v>785</v>
      </c>
      <c r="M136" s="2">
        <v>5833</v>
      </c>
      <c r="N136" s="2">
        <v>1306.7</v>
      </c>
      <c r="O136" s="2">
        <v>1021.710091</v>
      </c>
      <c r="P136" s="1">
        <v>2.0594570000000001</v>
      </c>
      <c r="T136" s="1">
        <v>322</v>
      </c>
      <c r="U136" s="1" t="s">
        <v>337</v>
      </c>
      <c r="V136" s="1" t="s">
        <v>15</v>
      </c>
      <c r="W136" s="2">
        <v>138291</v>
      </c>
      <c r="X136" s="2">
        <v>57465</v>
      </c>
      <c r="Y136" s="1">
        <v>673.55</v>
      </c>
      <c r="Z136" s="1" t="s">
        <v>16</v>
      </c>
      <c r="AA136" s="1" t="s">
        <v>16</v>
      </c>
      <c r="AB136" s="1">
        <v>120</v>
      </c>
      <c r="AC136" s="1">
        <v>705</v>
      </c>
      <c r="AD136" s="2">
        <v>4870</v>
      </c>
      <c r="AE136" s="2">
        <v>1152.425</v>
      </c>
      <c r="AF136" s="1">
        <v>796.09714299999996</v>
      </c>
      <c r="AG136" s="1">
        <v>2.0594570000000001</v>
      </c>
    </row>
    <row r="137" spans="2:33" x14ac:dyDescent="0.15">
      <c r="B137" s="1" t="s">
        <v>414</v>
      </c>
      <c r="C137" s="1">
        <v>227</v>
      </c>
      <c r="D137" s="1" t="s">
        <v>242</v>
      </c>
      <c r="E137" s="1" t="s">
        <v>15</v>
      </c>
      <c r="F137" s="2">
        <v>90563</v>
      </c>
      <c r="G137" s="2">
        <v>9737</v>
      </c>
      <c r="H137" s="1">
        <v>673.55</v>
      </c>
      <c r="I137" s="1" t="s">
        <v>16</v>
      </c>
      <c r="J137" s="1" t="s">
        <v>16</v>
      </c>
      <c r="K137" s="1">
        <v>120</v>
      </c>
      <c r="L137" s="1">
        <v>689</v>
      </c>
      <c r="M137" s="1">
        <v>864</v>
      </c>
      <c r="N137" s="1">
        <v>754.69166700000005</v>
      </c>
      <c r="O137" s="1">
        <v>33.807986</v>
      </c>
      <c r="P137" s="1">
        <v>2.0594570000000001</v>
      </c>
      <c r="S137" s="1" t="s">
        <v>414</v>
      </c>
      <c r="T137" s="1">
        <v>323</v>
      </c>
      <c r="U137" s="1" t="s">
        <v>338</v>
      </c>
      <c r="V137" s="1" t="s">
        <v>15</v>
      </c>
      <c r="W137" s="2">
        <v>88053</v>
      </c>
      <c r="X137" s="2">
        <v>7227</v>
      </c>
      <c r="Y137" s="1">
        <v>673.55</v>
      </c>
      <c r="Z137" s="1" t="s">
        <v>16</v>
      </c>
      <c r="AA137" s="1" t="s">
        <v>16</v>
      </c>
      <c r="AB137" s="1">
        <v>120</v>
      </c>
      <c r="AC137" s="1">
        <v>675</v>
      </c>
      <c r="AD137" s="1">
        <v>823</v>
      </c>
      <c r="AE137" s="1">
        <v>733.77499999999998</v>
      </c>
      <c r="AF137" s="1">
        <v>28.938862</v>
      </c>
      <c r="AG137" s="1">
        <v>2.0594570000000001</v>
      </c>
    </row>
    <row r="138" spans="2:33" x14ac:dyDescent="0.15">
      <c r="C138" s="1">
        <v>228</v>
      </c>
      <c r="D138" s="1" t="s">
        <v>243</v>
      </c>
      <c r="E138" s="1" t="s">
        <v>15</v>
      </c>
      <c r="F138" s="2">
        <v>88441</v>
      </c>
      <c r="G138" s="2">
        <v>7615</v>
      </c>
      <c r="H138" s="1">
        <v>673.55</v>
      </c>
      <c r="I138" s="1" t="s">
        <v>16</v>
      </c>
      <c r="J138" s="1" t="s">
        <v>16</v>
      </c>
      <c r="K138" s="1">
        <v>120</v>
      </c>
      <c r="L138" s="1">
        <v>687</v>
      </c>
      <c r="M138" s="1">
        <v>851</v>
      </c>
      <c r="N138" s="1">
        <v>737.00833299999999</v>
      </c>
      <c r="O138" s="1">
        <v>30.595068999999999</v>
      </c>
      <c r="P138" s="1">
        <v>2.0594570000000001</v>
      </c>
      <c r="T138" s="1">
        <v>324</v>
      </c>
      <c r="U138" s="1" t="s">
        <v>339</v>
      </c>
      <c r="V138" s="1" t="s">
        <v>15</v>
      </c>
      <c r="W138" s="2">
        <v>86564</v>
      </c>
      <c r="X138" s="2">
        <v>5738</v>
      </c>
      <c r="Y138" s="1">
        <v>673.55</v>
      </c>
      <c r="Z138" s="1" t="s">
        <v>16</v>
      </c>
      <c r="AA138" s="1" t="s">
        <v>16</v>
      </c>
      <c r="AB138" s="1">
        <v>120</v>
      </c>
      <c r="AC138" s="1">
        <v>676</v>
      </c>
      <c r="AD138" s="1">
        <v>812</v>
      </c>
      <c r="AE138" s="1">
        <v>721.36666700000001</v>
      </c>
      <c r="AF138" s="1">
        <v>25.398796999999998</v>
      </c>
      <c r="AG138" s="1">
        <v>2.0594570000000001</v>
      </c>
    </row>
    <row r="139" spans="2:33" x14ac:dyDescent="0.15">
      <c r="B139" s="1" t="s">
        <v>415</v>
      </c>
      <c r="C139" s="1">
        <v>229</v>
      </c>
      <c r="D139" s="1" t="s">
        <v>244</v>
      </c>
      <c r="E139" s="1" t="s">
        <v>15</v>
      </c>
      <c r="F139" s="2">
        <v>132945</v>
      </c>
      <c r="G139" s="2">
        <v>52119</v>
      </c>
      <c r="H139" s="1">
        <v>673.55</v>
      </c>
      <c r="I139" s="1" t="s">
        <v>16</v>
      </c>
      <c r="J139" s="1" t="s">
        <v>16</v>
      </c>
      <c r="K139" s="1">
        <v>120</v>
      </c>
      <c r="L139" s="1">
        <v>685</v>
      </c>
      <c r="M139" s="2">
        <v>4401</v>
      </c>
      <c r="N139" s="2">
        <v>1107.875</v>
      </c>
      <c r="O139" s="1">
        <v>729.762833</v>
      </c>
      <c r="P139" s="1">
        <v>2.0594570000000001</v>
      </c>
      <c r="S139" s="1" t="s">
        <v>415</v>
      </c>
      <c r="T139" s="1">
        <v>325</v>
      </c>
      <c r="U139" s="1" t="s">
        <v>340</v>
      </c>
      <c r="V139" s="1" t="s">
        <v>15</v>
      </c>
      <c r="W139" s="2">
        <v>129515</v>
      </c>
      <c r="X139" s="2">
        <v>48689</v>
      </c>
      <c r="Y139" s="1">
        <v>673.55</v>
      </c>
      <c r="Z139" s="1" t="s">
        <v>16</v>
      </c>
      <c r="AA139" s="1" t="s">
        <v>16</v>
      </c>
      <c r="AB139" s="1">
        <v>120</v>
      </c>
      <c r="AC139" s="1">
        <v>681</v>
      </c>
      <c r="AD139" s="2">
        <v>3939</v>
      </c>
      <c r="AE139" s="2">
        <v>1079.291667</v>
      </c>
      <c r="AF139" s="1">
        <v>652.09824700000001</v>
      </c>
      <c r="AG139" s="1">
        <v>2.0594570000000001</v>
      </c>
    </row>
    <row r="140" spans="2:33" x14ac:dyDescent="0.15">
      <c r="C140" s="1">
        <v>230</v>
      </c>
      <c r="D140" s="1" t="s">
        <v>245</v>
      </c>
      <c r="E140" s="1" t="s">
        <v>15</v>
      </c>
      <c r="F140" s="2">
        <v>129215</v>
      </c>
      <c r="G140" s="2">
        <v>48389</v>
      </c>
      <c r="H140" s="1">
        <v>673.55</v>
      </c>
      <c r="I140" s="1" t="s">
        <v>16</v>
      </c>
      <c r="J140" s="1" t="s">
        <v>16</v>
      </c>
      <c r="K140" s="1">
        <v>120</v>
      </c>
      <c r="L140" s="1">
        <v>670</v>
      </c>
      <c r="M140" s="2">
        <v>4499</v>
      </c>
      <c r="N140" s="2">
        <v>1076.791667</v>
      </c>
      <c r="O140" s="1">
        <v>703.41970500000002</v>
      </c>
      <c r="P140" s="1">
        <v>2.0594570000000001</v>
      </c>
      <c r="T140" s="1">
        <v>326</v>
      </c>
      <c r="U140" s="1" t="s">
        <v>341</v>
      </c>
      <c r="V140" s="1" t="s">
        <v>15</v>
      </c>
      <c r="W140" s="2">
        <v>124278</v>
      </c>
      <c r="X140" s="2">
        <v>43452</v>
      </c>
      <c r="Y140" s="1">
        <v>673.55</v>
      </c>
      <c r="Z140" s="1" t="s">
        <v>16</v>
      </c>
      <c r="AA140" s="1" t="s">
        <v>16</v>
      </c>
      <c r="AB140" s="1">
        <v>120</v>
      </c>
      <c r="AC140" s="1">
        <v>653</v>
      </c>
      <c r="AD140" s="2">
        <v>3719</v>
      </c>
      <c r="AE140" s="2">
        <v>1035.6500000000001</v>
      </c>
      <c r="AF140" s="1">
        <v>626.00370899999996</v>
      </c>
      <c r="AG140" s="1">
        <v>2.0594570000000001</v>
      </c>
    </row>
    <row r="141" spans="2:33" x14ac:dyDescent="0.15">
      <c r="B141" s="1" t="s">
        <v>416</v>
      </c>
      <c r="C141" s="1">
        <v>231</v>
      </c>
      <c r="D141" s="1" t="s">
        <v>246</v>
      </c>
      <c r="E141" s="1" t="s">
        <v>15</v>
      </c>
      <c r="F141" s="2">
        <v>86684</v>
      </c>
      <c r="G141" s="2">
        <v>5858</v>
      </c>
      <c r="H141" s="1">
        <v>673.55</v>
      </c>
      <c r="I141" s="1" t="s">
        <v>16</v>
      </c>
      <c r="J141" s="1" t="s">
        <v>16</v>
      </c>
      <c r="K141" s="1">
        <v>120</v>
      </c>
      <c r="L141" s="1">
        <v>635</v>
      </c>
      <c r="M141" s="1">
        <v>822</v>
      </c>
      <c r="N141" s="1">
        <v>722.36666700000001</v>
      </c>
      <c r="O141" s="1">
        <v>32.354787000000002</v>
      </c>
      <c r="P141" s="1">
        <v>2.0594570000000001</v>
      </c>
      <c r="S141" s="1" t="s">
        <v>416</v>
      </c>
      <c r="T141" s="1">
        <v>327</v>
      </c>
      <c r="U141" s="1" t="s">
        <v>342</v>
      </c>
      <c r="V141" s="1" t="s">
        <v>15</v>
      </c>
      <c r="W141" s="2">
        <v>85236</v>
      </c>
      <c r="X141" s="2">
        <v>4410</v>
      </c>
      <c r="Y141" s="1">
        <v>673.55</v>
      </c>
      <c r="Z141" s="1" t="s">
        <v>16</v>
      </c>
      <c r="AA141" s="1" t="s">
        <v>16</v>
      </c>
      <c r="AB141" s="1">
        <v>120</v>
      </c>
      <c r="AC141" s="1">
        <v>609</v>
      </c>
      <c r="AD141" s="1">
        <v>804</v>
      </c>
      <c r="AE141" s="1">
        <v>710.3</v>
      </c>
      <c r="AF141" s="1">
        <v>33.524518</v>
      </c>
      <c r="AG141" s="1">
        <v>2.0594570000000001</v>
      </c>
    </row>
    <row r="142" spans="2:33" x14ac:dyDescent="0.15">
      <c r="C142" s="1">
        <v>232</v>
      </c>
      <c r="D142" s="1" t="s">
        <v>247</v>
      </c>
      <c r="E142" s="1" t="s">
        <v>15</v>
      </c>
      <c r="F142" s="2">
        <v>84394</v>
      </c>
      <c r="G142" s="2">
        <v>3568</v>
      </c>
      <c r="H142" s="1">
        <v>673.55</v>
      </c>
      <c r="I142" s="1" t="s">
        <v>16</v>
      </c>
      <c r="J142" s="1" t="s">
        <v>16</v>
      </c>
      <c r="K142" s="1">
        <v>120</v>
      </c>
      <c r="L142" s="1">
        <v>628</v>
      </c>
      <c r="M142" s="1">
        <v>823</v>
      </c>
      <c r="N142" s="1">
        <v>703.28333299999997</v>
      </c>
      <c r="O142" s="1">
        <v>36.220202</v>
      </c>
      <c r="P142" s="1">
        <v>2.0594570000000001</v>
      </c>
      <c r="T142" s="1">
        <v>328</v>
      </c>
      <c r="U142" s="1" t="s">
        <v>343</v>
      </c>
      <c r="V142" s="1" t="s">
        <v>15</v>
      </c>
      <c r="W142" s="2">
        <v>83497</v>
      </c>
      <c r="X142" s="2">
        <v>2671</v>
      </c>
      <c r="Y142" s="1">
        <v>673.55</v>
      </c>
      <c r="Z142" s="1" t="s">
        <v>16</v>
      </c>
      <c r="AA142" s="1" t="s">
        <v>16</v>
      </c>
      <c r="AB142" s="1">
        <v>120</v>
      </c>
      <c r="AC142" s="1">
        <v>640</v>
      </c>
      <c r="AD142" s="1">
        <v>792</v>
      </c>
      <c r="AE142" s="1">
        <v>695.80833299999995</v>
      </c>
      <c r="AF142" s="1">
        <v>29.760515000000002</v>
      </c>
      <c r="AG142" s="1">
        <v>2.0594570000000001</v>
      </c>
    </row>
    <row r="143" spans="2:33" x14ac:dyDescent="0.15">
      <c r="B143" s="1" t="s">
        <v>417</v>
      </c>
      <c r="C143" s="1">
        <v>233</v>
      </c>
      <c r="D143" s="1" t="s">
        <v>248</v>
      </c>
      <c r="E143" s="1" t="s">
        <v>15</v>
      </c>
      <c r="F143" s="2">
        <v>88233</v>
      </c>
      <c r="G143" s="2">
        <v>7407</v>
      </c>
      <c r="H143" s="1">
        <v>673.55</v>
      </c>
      <c r="I143" s="1" t="s">
        <v>16</v>
      </c>
      <c r="J143" s="1" t="s">
        <v>16</v>
      </c>
      <c r="K143" s="1">
        <v>120</v>
      </c>
      <c r="L143" s="1">
        <v>645</v>
      </c>
      <c r="M143" s="1">
        <v>991</v>
      </c>
      <c r="N143" s="1">
        <v>735.27499999999998</v>
      </c>
      <c r="O143" s="1">
        <v>70.478361000000007</v>
      </c>
      <c r="P143" s="1">
        <v>2.0594570000000001</v>
      </c>
      <c r="S143" s="1" t="s">
        <v>417</v>
      </c>
      <c r="T143" s="1">
        <v>329</v>
      </c>
      <c r="U143" s="1" t="s">
        <v>344</v>
      </c>
      <c r="V143" s="1" t="s">
        <v>15</v>
      </c>
      <c r="W143" s="2">
        <v>87637</v>
      </c>
      <c r="X143" s="2">
        <v>6811</v>
      </c>
      <c r="Y143" s="1">
        <v>673.55</v>
      </c>
      <c r="Z143" s="1" t="s">
        <v>16</v>
      </c>
      <c r="AA143" s="1" t="s">
        <v>16</v>
      </c>
      <c r="AB143" s="1">
        <v>120</v>
      </c>
      <c r="AC143" s="1">
        <v>615</v>
      </c>
      <c r="AD143" s="2">
        <v>1067</v>
      </c>
      <c r="AE143" s="1">
        <v>730.30833299999995</v>
      </c>
      <c r="AF143" s="1">
        <v>78.926738</v>
      </c>
      <c r="AG143" s="1">
        <v>2.0594570000000001</v>
      </c>
    </row>
    <row r="144" spans="2:33" x14ac:dyDescent="0.15">
      <c r="C144" s="1">
        <v>234</v>
      </c>
      <c r="D144" s="1" t="s">
        <v>249</v>
      </c>
      <c r="E144" s="1" t="s">
        <v>15</v>
      </c>
      <c r="F144" s="2">
        <v>87300</v>
      </c>
      <c r="G144" s="2">
        <v>6474</v>
      </c>
      <c r="H144" s="1">
        <v>673.55</v>
      </c>
      <c r="I144" s="1" t="s">
        <v>16</v>
      </c>
      <c r="J144" s="1" t="s">
        <v>16</v>
      </c>
      <c r="K144" s="1">
        <v>120</v>
      </c>
      <c r="L144" s="1">
        <v>619</v>
      </c>
      <c r="M144" s="2">
        <v>1041</v>
      </c>
      <c r="N144" s="1">
        <v>727.5</v>
      </c>
      <c r="O144" s="1">
        <v>78.521865000000005</v>
      </c>
      <c r="P144" s="1">
        <v>2.0594570000000001</v>
      </c>
      <c r="T144" s="1">
        <v>330</v>
      </c>
      <c r="U144" s="1" t="s">
        <v>345</v>
      </c>
      <c r="V144" s="1" t="s">
        <v>15</v>
      </c>
      <c r="W144" s="2">
        <v>86004</v>
      </c>
      <c r="X144" s="2">
        <v>5178</v>
      </c>
      <c r="Y144" s="1">
        <v>673.55</v>
      </c>
      <c r="Z144" s="1" t="s">
        <v>16</v>
      </c>
      <c r="AA144" s="1" t="s">
        <v>16</v>
      </c>
      <c r="AB144" s="1">
        <v>120</v>
      </c>
      <c r="AC144" s="1">
        <v>619</v>
      </c>
      <c r="AD144" s="2">
        <v>1027</v>
      </c>
      <c r="AE144" s="1">
        <v>716.7</v>
      </c>
      <c r="AF144" s="1">
        <v>70.887069999999994</v>
      </c>
      <c r="AG144" s="1">
        <v>2.0594570000000001</v>
      </c>
    </row>
    <row r="145" spans="2:33" x14ac:dyDescent="0.15">
      <c r="B145" s="1" t="s">
        <v>418</v>
      </c>
      <c r="C145" s="1">
        <v>235</v>
      </c>
      <c r="D145" s="1" t="s">
        <v>250</v>
      </c>
      <c r="E145" s="1" t="s">
        <v>15</v>
      </c>
      <c r="F145" s="2">
        <v>81408</v>
      </c>
      <c r="G145" s="1">
        <v>582</v>
      </c>
      <c r="H145" s="1">
        <v>673.55</v>
      </c>
      <c r="I145" s="1" t="s">
        <v>16</v>
      </c>
      <c r="J145" s="1" t="s">
        <v>16</v>
      </c>
      <c r="K145" s="1">
        <v>120</v>
      </c>
      <c r="L145" s="1">
        <v>617</v>
      </c>
      <c r="M145" s="1">
        <v>753</v>
      </c>
      <c r="N145" s="1">
        <v>678.4</v>
      </c>
      <c r="O145" s="1">
        <v>29.780138999999998</v>
      </c>
      <c r="P145" s="1">
        <v>2.0594570000000001</v>
      </c>
      <c r="S145" s="1" t="s">
        <v>418</v>
      </c>
      <c r="T145" s="1">
        <v>331</v>
      </c>
      <c r="U145" s="1" t="s">
        <v>346</v>
      </c>
      <c r="V145" s="1" t="s">
        <v>15</v>
      </c>
      <c r="W145" s="2">
        <v>81159</v>
      </c>
      <c r="X145" s="1">
        <v>333</v>
      </c>
      <c r="Y145" s="1">
        <v>673.55</v>
      </c>
      <c r="Z145" s="1" t="s">
        <v>16</v>
      </c>
      <c r="AA145" s="1" t="s">
        <v>16</v>
      </c>
      <c r="AB145" s="1">
        <v>120</v>
      </c>
      <c r="AC145" s="1">
        <v>626</v>
      </c>
      <c r="AD145" s="1">
        <v>733</v>
      </c>
      <c r="AE145" s="1">
        <v>676.32500000000005</v>
      </c>
      <c r="AF145" s="1">
        <v>22.617531</v>
      </c>
      <c r="AG145" s="1">
        <v>2.0594570000000001</v>
      </c>
    </row>
    <row r="146" spans="2:33" x14ac:dyDescent="0.15">
      <c r="C146" s="1">
        <v>236</v>
      </c>
      <c r="D146" s="1" t="s">
        <v>251</v>
      </c>
      <c r="E146" s="1" t="s">
        <v>15</v>
      </c>
      <c r="F146" s="2">
        <v>81298</v>
      </c>
      <c r="G146" s="1">
        <v>472</v>
      </c>
      <c r="H146" s="1">
        <v>673.55</v>
      </c>
      <c r="I146" s="1" t="s">
        <v>16</v>
      </c>
      <c r="J146" s="1" t="s">
        <v>16</v>
      </c>
      <c r="K146" s="1">
        <v>120</v>
      </c>
      <c r="L146" s="1">
        <v>616</v>
      </c>
      <c r="M146" s="1">
        <v>780</v>
      </c>
      <c r="N146" s="1">
        <v>677.48333300000002</v>
      </c>
      <c r="O146" s="1">
        <v>29.942440000000001</v>
      </c>
      <c r="P146" s="1">
        <v>2.0594570000000001</v>
      </c>
      <c r="T146" s="1">
        <v>332</v>
      </c>
      <c r="U146" s="1" t="s">
        <v>347</v>
      </c>
      <c r="V146" s="1" t="s">
        <v>15</v>
      </c>
      <c r="W146" s="2">
        <v>80234</v>
      </c>
      <c r="X146" s="1">
        <v>-592</v>
      </c>
      <c r="Y146" s="1">
        <v>673.55</v>
      </c>
      <c r="Z146" s="1" t="s">
        <v>16</v>
      </c>
      <c r="AA146" s="1" t="s">
        <v>16</v>
      </c>
      <c r="AB146" s="1">
        <v>120</v>
      </c>
      <c r="AC146" s="1">
        <v>627</v>
      </c>
      <c r="AD146" s="1">
        <v>709</v>
      </c>
      <c r="AE146" s="1">
        <v>668.61666700000001</v>
      </c>
      <c r="AF146" s="1">
        <v>17.631025000000001</v>
      </c>
      <c r="AG146" s="1">
        <v>2.0594570000000001</v>
      </c>
    </row>
    <row r="147" spans="2:33" x14ac:dyDescent="0.15">
      <c r="B147" s="1" t="s">
        <v>419</v>
      </c>
      <c r="C147" s="1">
        <v>237</v>
      </c>
      <c r="D147" s="1" t="s">
        <v>252</v>
      </c>
      <c r="E147" s="1" t="s">
        <v>15</v>
      </c>
      <c r="F147" s="2">
        <v>84574</v>
      </c>
      <c r="G147" s="2">
        <v>3748</v>
      </c>
      <c r="H147" s="1">
        <v>673.55</v>
      </c>
      <c r="I147" s="1" t="s">
        <v>16</v>
      </c>
      <c r="J147" s="1" t="s">
        <v>16</v>
      </c>
      <c r="K147" s="1">
        <v>120</v>
      </c>
      <c r="L147" s="1">
        <v>624</v>
      </c>
      <c r="M147" s="1">
        <v>980</v>
      </c>
      <c r="N147" s="1">
        <v>704.78333299999997</v>
      </c>
      <c r="O147" s="1">
        <v>73.511471</v>
      </c>
      <c r="P147" s="1">
        <v>2.0594570000000001</v>
      </c>
      <c r="S147" s="1" t="s">
        <v>419</v>
      </c>
      <c r="T147" s="1">
        <v>333</v>
      </c>
      <c r="U147" s="1" t="s">
        <v>348</v>
      </c>
      <c r="V147" s="1" t="s">
        <v>15</v>
      </c>
      <c r="W147" s="2">
        <v>84026</v>
      </c>
      <c r="X147" s="2">
        <v>3200</v>
      </c>
      <c r="Y147" s="1">
        <v>673.55</v>
      </c>
      <c r="Z147" s="1" t="s">
        <v>16</v>
      </c>
      <c r="AA147" s="1" t="s">
        <v>16</v>
      </c>
      <c r="AB147" s="1">
        <v>120</v>
      </c>
      <c r="AC147" s="1">
        <v>609</v>
      </c>
      <c r="AD147" s="1">
        <v>983</v>
      </c>
      <c r="AE147" s="1">
        <v>700.21666700000003</v>
      </c>
      <c r="AF147" s="1">
        <v>71.739131999999998</v>
      </c>
      <c r="AG147" s="1">
        <v>2.0594570000000001</v>
      </c>
    </row>
    <row r="148" spans="2:33" x14ac:dyDescent="0.15">
      <c r="C148" s="1">
        <v>238</v>
      </c>
      <c r="D148" s="1" t="s">
        <v>253</v>
      </c>
      <c r="E148" s="1" t="s">
        <v>15</v>
      </c>
      <c r="F148" s="2">
        <v>84795</v>
      </c>
      <c r="G148" s="2">
        <v>3969</v>
      </c>
      <c r="H148" s="1">
        <v>673.55</v>
      </c>
      <c r="I148" s="1" t="s">
        <v>16</v>
      </c>
      <c r="J148" s="1" t="s">
        <v>16</v>
      </c>
      <c r="K148" s="1">
        <v>120</v>
      </c>
      <c r="L148" s="1">
        <v>604</v>
      </c>
      <c r="M148" s="2">
        <v>1023</v>
      </c>
      <c r="N148" s="1">
        <v>706.625</v>
      </c>
      <c r="O148" s="1">
        <v>75.736282000000003</v>
      </c>
      <c r="P148" s="1">
        <v>2.0594570000000001</v>
      </c>
      <c r="T148" s="1">
        <v>334</v>
      </c>
      <c r="U148" s="1" t="s">
        <v>349</v>
      </c>
      <c r="V148" s="1" t="s">
        <v>15</v>
      </c>
      <c r="W148" s="2">
        <v>84088</v>
      </c>
      <c r="X148" s="2">
        <v>3262</v>
      </c>
      <c r="Y148" s="1">
        <v>673.55</v>
      </c>
      <c r="Z148" s="1" t="s">
        <v>16</v>
      </c>
      <c r="AA148" s="1" t="s">
        <v>16</v>
      </c>
      <c r="AB148" s="1">
        <v>120</v>
      </c>
      <c r="AC148" s="1">
        <v>629</v>
      </c>
      <c r="AD148" s="1">
        <v>988</v>
      </c>
      <c r="AE148" s="1">
        <v>700.73333300000002</v>
      </c>
      <c r="AF148" s="1">
        <v>74.794354999999996</v>
      </c>
      <c r="AG148" s="1">
        <v>2.0594570000000001</v>
      </c>
    </row>
    <row r="149" spans="2:33" x14ac:dyDescent="0.15">
      <c r="B149" s="1" t="s">
        <v>442</v>
      </c>
      <c r="C149" s="1">
        <v>239</v>
      </c>
      <c r="D149" s="1" t="s">
        <v>254</v>
      </c>
      <c r="E149" s="1" t="s">
        <v>15</v>
      </c>
      <c r="F149" s="2">
        <v>81543</v>
      </c>
      <c r="G149" s="1">
        <v>717</v>
      </c>
      <c r="H149" s="1">
        <v>673.55</v>
      </c>
      <c r="I149" s="1" t="s">
        <v>16</v>
      </c>
      <c r="J149" s="1" t="s">
        <v>16</v>
      </c>
      <c r="K149" s="1">
        <v>120</v>
      </c>
      <c r="L149" s="1">
        <v>622</v>
      </c>
      <c r="M149" s="1">
        <v>885</v>
      </c>
      <c r="N149" s="1">
        <v>679.52499999999998</v>
      </c>
      <c r="O149" s="1">
        <v>49.121611000000001</v>
      </c>
      <c r="P149" s="1">
        <v>2.0594570000000001</v>
      </c>
      <c r="S149" s="1" t="s">
        <v>442</v>
      </c>
      <c r="T149" s="1">
        <v>335</v>
      </c>
      <c r="U149" s="1" t="s">
        <v>350</v>
      </c>
      <c r="V149" s="1" t="s">
        <v>15</v>
      </c>
      <c r="W149" s="2">
        <v>81663</v>
      </c>
      <c r="X149" s="1">
        <v>837</v>
      </c>
      <c r="Y149" s="1">
        <v>673.55</v>
      </c>
      <c r="Z149" s="1" t="s">
        <v>16</v>
      </c>
      <c r="AA149" s="1" t="s">
        <v>16</v>
      </c>
      <c r="AB149" s="1">
        <v>120</v>
      </c>
      <c r="AC149" s="1">
        <v>596</v>
      </c>
      <c r="AD149" s="1">
        <v>915</v>
      </c>
      <c r="AE149" s="1">
        <v>680.52499999999998</v>
      </c>
      <c r="AF149" s="1">
        <v>56.006542000000003</v>
      </c>
      <c r="AG149" s="1">
        <v>2.0594570000000001</v>
      </c>
    </row>
    <row r="150" spans="2:33" x14ac:dyDescent="0.15">
      <c r="C150" s="1">
        <v>240</v>
      </c>
      <c r="D150" s="1" t="s">
        <v>255</v>
      </c>
      <c r="E150" s="1" t="s">
        <v>15</v>
      </c>
      <c r="F150" s="2">
        <v>81862</v>
      </c>
      <c r="G150" s="2">
        <v>1036</v>
      </c>
      <c r="H150" s="1">
        <v>673.55</v>
      </c>
      <c r="I150" s="1" t="s">
        <v>16</v>
      </c>
      <c r="J150" s="1" t="s">
        <v>16</v>
      </c>
      <c r="K150" s="1">
        <v>120</v>
      </c>
      <c r="L150" s="1">
        <v>605</v>
      </c>
      <c r="M150" s="1">
        <v>954</v>
      </c>
      <c r="N150" s="1">
        <v>682.18333299999995</v>
      </c>
      <c r="O150" s="1">
        <v>59.501398000000002</v>
      </c>
      <c r="P150" s="1">
        <v>2.0594570000000001</v>
      </c>
      <c r="T150" s="1">
        <v>336</v>
      </c>
      <c r="U150" s="1" t="s">
        <v>351</v>
      </c>
      <c r="V150" s="1" t="s">
        <v>15</v>
      </c>
      <c r="W150" s="2">
        <v>81098</v>
      </c>
      <c r="X150" s="1">
        <v>272</v>
      </c>
      <c r="Y150" s="1">
        <v>673.55</v>
      </c>
      <c r="Z150" s="1" t="s">
        <v>16</v>
      </c>
      <c r="AA150" s="1" t="s">
        <v>16</v>
      </c>
      <c r="AB150" s="1">
        <v>120</v>
      </c>
      <c r="AC150" s="1">
        <v>559</v>
      </c>
      <c r="AD150" s="1">
        <v>938</v>
      </c>
      <c r="AE150" s="1">
        <v>675.81666700000005</v>
      </c>
      <c r="AF150" s="1">
        <v>63.827629999999999</v>
      </c>
      <c r="AG150" s="1">
        <v>2.0594570000000001</v>
      </c>
    </row>
    <row r="151" spans="2:33" x14ac:dyDescent="0.15">
      <c r="B151" s="1" t="s">
        <v>420</v>
      </c>
      <c r="C151" s="1">
        <v>241</v>
      </c>
      <c r="D151" s="1" t="s">
        <v>256</v>
      </c>
      <c r="E151" s="1" t="s">
        <v>15</v>
      </c>
      <c r="F151" s="2">
        <v>458029</v>
      </c>
      <c r="G151" s="2">
        <v>377203</v>
      </c>
      <c r="H151" s="1">
        <v>673.55</v>
      </c>
      <c r="I151" s="1" t="s">
        <v>16</v>
      </c>
      <c r="J151" s="1" t="s">
        <v>16</v>
      </c>
      <c r="K151" s="1">
        <v>120</v>
      </c>
      <c r="L151" s="2">
        <v>1264</v>
      </c>
      <c r="M151" s="2">
        <v>22834</v>
      </c>
      <c r="N151" s="2">
        <v>3816.9083329999999</v>
      </c>
      <c r="O151" s="2">
        <v>4489.5414300000002</v>
      </c>
      <c r="P151" s="1">
        <v>2.0594570000000001</v>
      </c>
      <c r="S151" s="1" t="s">
        <v>420</v>
      </c>
      <c r="T151" s="1">
        <v>337</v>
      </c>
      <c r="U151" s="1" t="s">
        <v>352</v>
      </c>
      <c r="V151" s="1" t="s">
        <v>15</v>
      </c>
      <c r="W151" s="2">
        <v>429498</v>
      </c>
      <c r="X151" s="2">
        <v>348672</v>
      </c>
      <c r="Y151" s="1">
        <v>673.55</v>
      </c>
      <c r="Z151" s="1" t="s">
        <v>16</v>
      </c>
      <c r="AA151" s="1" t="s">
        <v>16</v>
      </c>
      <c r="AB151" s="1">
        <v>120</v>
      </c>
      <c r="AC151" s="2">
        <v>1153</v>
      </c>
      <c r="AD151" s="2">
        <v>21410</v>
      </c>
      <c r="AE151" s="2">
        <v>3579.15</v>
      </c>
      <c r="AF151" s="2">
        <v>4360.8673609999996</v>
      </c>
      <c r="AG151" s="1">
        <v>2.0594570000000001</v>
      </c>
    </row>
    <row r="152" spans="2:33" x14ac:dyDescent="0.15">
      <c r="C152" s="1">
        <v>242</v>
      </c>
      <c r="D152" s="1" t="s">
        <v>257</v>
      </c>
      <c r="E152" s="1" t="s">
        <v>15</v>
      </c>
      <c r="F152" s="2">
        <v>388548</v>
      </c>
      <c r="G152" s="2">
        <v>307722</v>
      </c>
      <c r="H152" s="1">
        <v>673.55</v>
      </c>
      <c r="I152" s="1" t="s">
        <v>16</v>
      </c>
      <c r="J152" s="1" t="s">
        <v>16</v>
      </c>
      <c r="K152" s="1">
        <v>120</v>
      </c>
      <c r="L152" s="2">
        <v>1106</v>
      </c>
      <c r="M152" s="2">
        <v>21682</v>
      </c>
      <c r="N152" s="2">
        <v>3237.9</v>
      </c>
      <c r="O152" s="2">
        <v>4001.7186590000001</v>
      </c>
      <c r="P152" s="1">
        <v>2.0594570000000001</v>
      </c>
      <c r="T152" s="1">
        <v>338</v>
      </c>
      <c r="U152" s="1" t="s">
        <v>353</v>
      </c>
      <c r="V152" s="1" t="s">
        <v>15</v>
      </c>
      <c r="W152" s="2">
        <v>394013</v>
      </c>
      <c r="X152" s="2">
        <v>313187</v>
      </c>
      <c r="Y152" s="1">
        <v>673.55</v>
      </c>
      <c r="Z152" s="1" t="s">
        <v>16</v>
      </c>
      <c r="AA152" s="1" t="s">
        <v>16</v>
      </c>
      <c r="AB152" s="1">
        <v>120</v>
      </c>
      <c r="AC152" s="2">
        <v>1213</v>
      </c>
      <c r="AD152" s="2">
        <v>20420</v>
      </c>
      <c r="AE152" s="2">
        <v>3283.4416670000001</v>
      </c>
      <c r="AF152" s="2">
        <v>3760.0804090000001</v>
      </c>
      <c r="AG152" s="1">
        <v>2.0594570000000001</v>
      </c>
    </row>
    <row r="153" spans="2:33" x14ac:dyDescent="0.15">
      <c r="B153" s="1" t="s">
        <v>421</v>
      </c>
      <c r="C153" s="1">
        <v>243</v>
      </c>
      <c r="D153" s="1" t="s">
        <v>258</v>
      </c>
      <c r="E153" s="1" t="s">
        <v>15</v>
      </c>
      <c r="F153" s="2">
        <v>103631</v>
      </c>
      <c r="G153" s="2">
        <v>22805</v>
      </c>
      <c r="H153" s="1">
        <v>673.55</v>
      </c>
      <c r="I153" s="1" t="s">
        <v>16</v>
      </c>
      <c r="J153" s="1" t="s">
        <v>16</v>
      </c>
      <c r="K153" s="1">
        <v>120</v>
      </c>
      <c r="L153" s="1">
        <v>746</v>
      </c>
      <c r="M153" s="2">
        <v>1093</v>
      </c>
      <c r="N153" s="1">
        <v>863.59166700000003</v>
      </c>
      <c r="O153" s="1">
        <v>71.491083000000003</v>
      </c>
      <c r="P153" s="1">
        <v>2.0594570000000001</v>
      </c>
      <c r="S153" s="1" t="s">
        <v>421</v>
      </c>
      <c r="T153" s="1">
        <v>339</v>
      </c>
      <c r="U153" s="1" t="s">
        <v>354</v>
      </c>
      <c r="V153" s="1" t="s">
        <v>15</v>
      </c>
      <c r="W153" s="2">
        <v>101457</v>
      </c>
      <c r="X153" s="2">
        <v>20631</v>
      </c>
      <c r="Y153" s="1">
        <v>673.55</v>
      </c>
      <c r="Z153" s="1" t="s">
        <v>16</v>
      </c>
      <c r="AA153" s="1" t="s">
        <v>16</v>
      </c>
      <c r="AB153" s="1">
        <v>120</v>
      </c>
      <c r="AC153" s="1">
        <v>757</v>
      </c>
      <c r="AD153" s="2">
        <v>1117</v>
      </c>
      <c r="AE153" s="1">
        <v>845.47500000000002</v>
      </c>
      <c r="AF153" s="1">
        <v>68.237571000000003</v>
      </c>
      <c r="AG153" s="1">
        <v>2.0594570000000001</v>
      </c>
    </row>
    <row r="154" spans="2:33" x14ac:dyDescent="0.15">
      <c r="C154" s="1">
        <v>244</v>
      </c>
      <c r="D154" s="1" t="s">
        <v>259</v>
      </c>
      <c r="E154" s="1" t="s">
        <v>15</v>
      </c>
      <c r="F154" s="2">
        <v>105104</v>
      </c>
      <c r="G154" s="2">
        <v>24278</v>
      </c>
      <c r="H154" s="1">
        <v>673.55</v>
      </c>
      <c r="I154" s="1" t="s">
        <v>16</v>
      </c>
      <c r="J154" s="1" t="s">
        <v>16</v>
      </c>
      <c r="K154" s="1">
        <v>120</v>
      </c>
      <c r="L154" s="1">
        <v>776</v>
      </c>
      <c r="M154" s="2">
        <v>1144</v>
      </c>
      <c r="N154" s="1">
        <v>875.86666700000001</v>
      </c>
      <c r="O154" s="1">
        <v>69.804839000000001</v>
      </c>
      <c r="P154" s="1">
        <v>2.0594570000000001</v>
      </c>
      <c r="T154" s="1">
        <v>340</v>
      </c>
      <c r="U154" s="1" t="s">
        <v>355</v>
      </c>
      <c r="V154" s="1" t="s">
        <v>15</v>
      </c>
      <c r="W154" s="2">
        <v>109078</v>
      </c>
      <c r="X154" s="2">
        <v>28252</v>
      </c>
      <c r="Y154" s="1">
        <v>673.55</v>
      </c>
      <c r="Z154" s="1" t="s">
        <v>16</v>
      </c>
      <c r="AA154" s="1" t="s">
        <v>16</v>
      </c>
      <c r="AB154" s="1">
        <v>120</v>
      </c>
      <c r="AC154" s="1">
        <v>789</v>
      </c>
      <c r="AD154" s="2">
        <v>1113</v>
      </c>
      <c r="AE154" s="1">
        <v>908.98333300000002</v>
      </c>
      <c r="AF154" s="1">
        <v>62.643698999999998</v>
      </c>
      <c r="AG154" s="1">
        <v>2.0594570000000001</v>
      </c>
    </row>
    <row r="155" spans="2:33" x14ac:dyDescent="0.15">
      <c r="B155" s="1" t="s">
        <v>422</v>
      </c>
      <c r="C155" s="1">
        <v>245</v>
      </c>
      <c r="D155" s="1" t="s">
        <v>260</v>
      </c>
      <c r="E155" s="1" t="s">
        <v>15</v>
      </c>
      <c r="F155" s="2">
        <v>92802</v>
      </c>
      <c r="G155" s="2">
        <v>11976</v>
      </c>
      <c r="H155" s="1">
        <v>673.55</v>
      </c>
      <c r="I155" s="1" t="s">
        <v>16</v>
      </c>
      <c r="J155" s="1" t="s">
        <v>16</v>
      </c>
      <c r="K155" s="1">
        <v>120</v>
      </c>
      <c r="L155" s="1">
        <v>688</v>
      </c>
      <c r="M155" s="1">
        <v>875</v>
      </c>
      <c r="N155" s="1">
        <v>773.35</v>
      </c>
      <c r="O155" s="1">
        <v>40.928117999999998</v>
      </c>
      <c r="P155" s="1">
        <v>2.0594570000000001</v>
      </c>
      <c r="S155" s="1" t="s">
        <v>422</v>
      </c>
      <c r="T155" s="1">
        <v>341</v>
      </c>
      <c r="U155" s="1" t="s">
        <v>356</v>
      </c>
      <c r="V155" s="1" t="s">
        <v>15</v>
      </c>
      <c r="W155" s="2">
        <v>92129</v>
      </c>
      <c r="X155" s="2">
        <v>11303</v>
      </c>
      <c r="Y155" s="1">
        <v>673.55</v>
      </c>
      <c r="Z155" s="1" t="s">
        <v>16</v>
      </c>
      <c r="AA155" s="1" t="s">
        <v>16</v>
      </c>
      <c r="AB155" s="1">
        <v>120</v>
      </c>
      <c r="AC155" s="1">
        <v>687</v>
      </c>
      <c r="AD155" s="1">
        <v>885</v>
      </c>
      <c r="AE155" s="1">
        <v>767.74166700000001</v>
      </c>
      <c r="AF155" s="1">
        <v>37.017674999999997</v>
      </c>
      <c r="AG155" s="1">
        <v>2.0594570000000001</v>
      </c>
    </row>
    <row r="156" spans="2:33" x14ac:dyDescent="0.15">
      <c r="C156" s="1">
        <v>246</v>
      </c>
      <c r="D156" s="1" t="s">
        <v>261</v>
      </c>
      <c r="E156" s="1" t="s">
        <v>15</v>
      </c>
      <c r="F156" s="2">
        <v>115968</v>
      </c>
      <c r="G156" s="2">
        <v>35142</v>
      </c>
      <c r="H156" s="1">
        <v>673.55</v>
      </c>
      <c r="I156" s="1" t="s">
        <v>16</v>
      </c>
      <c r="J156" s="1" t="s">
        <v>16</v>
      </c>
      <c r="K156" s="1">
        <v>120</v>
      </c>
      <c r="L156" s="1">
        <v>777</v>
      </c>
      <c r="M156" s="2">
        <v>1282</v>
      </c>
      <c r="N156" s="1">
        <v>966.4</v>
      </c>
      <c r="O156" s="1">
        <v>113.079942</v>
      </c>
      <c r="P156" s="1">
        <v>2.0594570000000001</v>
      </c>
      <c r="T156" s="1">
        <v>342</v>
      </c>
      <c r="U156" s="1" t="s">
        <v>357</v>
      </c>
      <c r="V156" s="1" t="s">
        <v>15</v>
      </c>
      <c r="W156" s="2">
        <v>107198</v>
      </c>
      <c r="X156" s="2">
        <v>26372</v>
      </c>
      <c r="Y156" s="1">
        <v>673.55</v>
      </c>
      <c r="Z156" s="1" t="s">
        <v>16</v>
      </c>
      <c r="AA156" s="1" t="s">
        <v>16</v>
      </c>
      <c r="AB156" s="1">
        <v>120</v>
      </c>
      <c r="AC156" s="1">
        <v>751</v>
      </c>
      <c r="AD156" s="2">
        <v>1091</v>
      </c>
      <c r="AE156" s="1">
        <v>893.31666700000005</v>
      </c>
      <c r="AF156" s="1">
        <v>84.018945000000002</v>
      </c>
      <c r="AG156" s="1">
        <v>2.0594570000000001</v>
      </c>
    </row>
    <row r="157" spans="2:33" x14ac:dyDescent="0.15">
      <c r="B157" s="1" t="s">
        <v>423</v>
      </c>
      <c r="C157" s="1">
        <v>247</v>
      </c>
      <c r="D157" s="1" t="s">
        <v>262</v>
      </c>
      <c r="E157" s="1" t="s">
        <v>15</v>
      </c>
      <c r="F157" s="2">
        <v>102928</v>
      </c>
      <c r="G157" s="2">
        <v>22102</v>
      </c>
      <c r="H157" s="1">
        <v>673.55</v>
      </c>
      <c r="I157" s="1" t="s">
        <v>16</v>
      </c>
      <c r="J157" s="1" t="s">
        <v>16</v>
      </c>
      <c r="K157" s="1">
        <v>120</v>
      </c>
      <c r="L157" s="1">
        <v>667</v>
      </c>
      <c r="M157" s="2">
        <v>1691</v>
      </c>
      <c r="N157" s="1">
        <v>857.73333300000002</v>
      </c>
      <c r="O157" s="1">
        <v>203.54756699999999</v>
      </c>
      <c r="P157" s="1">
        <v>2.0594570000000001</v>
      </c>
      <c r="S157" s="1" t="s">
        <v>423</v>
      </c>
      <c r="T157" s="1">
        <v>343</v>
      </c>
      <c r="U157" s="1" t="s">
        <v>358</v>
      </c>
      <c r="V157" s="1" t="s">
        <v>15</v>
      </c>
      <c r="W157" s="2">
        <v>101186</v>
      </c>
      <c r="X157" s="2">
        <v>20360</v>
      </c>
      <c r="Y157" s="1">
        <v>673.55</v>
      </c>
      <c r="Z157" s="1" t="s">
        <v>16</v>
      </c>
      <c r="AA157" s="1" t="s">
        <v>16</v>
      </c>
      <c r="AB157" s="1">
        <v>120</v>
      </c>
      <c r="AC157" s="1">
        <v>687</v>
      </c>
      <c r="AD157" s="2">
        <v>1604</v>
      </c>
      <c r="AE157" s="1">
        <v>843.21666700000003</v>
      </c>
      <c r="AF157" s="1">
        <v>179.86069499999999</v>
      </c>
      <c r="AG157" s="1">
        <v>2.0594570000000001</v>
      </c>
    </row>
    <row r="158" spans="2:33" x14ac:dyDescent="0.15">
      <c r="C158" s="1">
        <v>248</v>
      </c>
      <c r="D158" s="1" t="s">
        <v>263</v>
      </c>
      <c r="E158" s="1" t="s">
        <v>15</v>
      </c>
      <c r="F158" s="2">
        <v>110029</v>
      </c>
      <c r="G158" s="2">
        <v>29203</v>
      </c>
      <c r="H158" s="1">
        <v>673.55</v>
      </c>
      <c r="I158" s="1" t="s">
        <v>16</v>
      </c>
      <c r="J158" s="1" t="s">
        <v>16</v>
      </c>
      <c r="K158" s="1">
        <v>120</v>
      </c>
      <c r="L158" s="1">
        <v>662</v>
      </c>
      <c r="M158" s="2">
        <v>1753</v>
      </c>
      <c r="N158" s="1">
        <v>916.90833299999997</v>
      </c>
      <c r="O158" s="1">
        <v>200.135537</v>
      </c>
      <c r="P158" s="1">
        <v>2.0594570000000001</v>
      </c>
      <c r="T158" s="1">
        <v>344</v>
      </c>
      <c r="U158" s="1" t="s">
        <v>359</v>
      </c>
      <c r="V158" s="1" t="s">
        <v>15</v>
      </c>
      <c r="W158" s="2">
        <v>106245</v>
      </c>
      <c r="X158" s="2">
        <v>25419</v>
      </c>
      <c r="Y158" s="1">
        <v>673.55</v>
      </c>
      <c r="Z158" s="1" t="s">
        <v>16</v>
      </c>
      <c r="AA158" s="1" t="s">
        <v>16</v>
      </c>
      <c r="AB158" s="1">
        <v>120</v>
      </c>
      <c r="AC158" s="1">
        <v>745</v>
      </c>
      <c r="AD158" s="2">
        <v>1611</v>
      </c>
      <c r="AE158" s="1">
        <v>885.375</v>
      </c>
      <c r="AF158" s="1">
        <v>178.54458199999999</v>
      </c>
      <c r="AG158" s="1">
        <v>2.0594570000000001</v>
      </c>
    </row>
    <row r="159" spans="2:33" x14ac:dyDescent="0.15">
      <c r="B159" s="1" t="s">
        <v>424</v>
      </c>
      <c r="C159" s="1">
        <v>249</v>
      </c>
      <c r="D159" s="1" t="s">
        <v>264</v>
      </c>
      <c r="E159" s="1" t="s">
        <v>15</v>
      </c>
      <c r="F159" s="2">
        <v>91294</v>
      </c>
      <c r="G159" s="2">
        <v>10468</v>
      </c>
      <c r="H159" s="1">
        <v>673.55</v>
      </c>
      <c r="I159" s="1" t="s">
        <v>16</v>
      </c>
      <c r="J159" s="1" t="s">
        <v>16</v>
      </c>
      <c r="K159" s="1">
        <v>120</v>
      </c>
      <c r="L159" s="1">
        <v>678</v>
      </c>
      <c r="M159" s="1">
        <v>972</v>
      </c>
      <c r="N159" s="1">
        <v>760.78333299999997</v>
      </c>
      <c r="O159" s="1">
        <v>52.759703999999999</v>
      </c>
      <c r="P159" s="1">
        <v>2.0594570000000001</v>
      </c>
      <c r="S159" s="1" t="s">
        <v>424</v>
      </c>
      <c r="T159" s="1">
        <v>345</v>
      </c>
      <c r="U159" s="1" t="s">
        <v>360</v>
      </c>
      <c r="V159" s="1" t="s">
        <v>15</v>
      </c>
      <c r="W159" s="2">
        <v>88820</v>
      </c>
      <c r="X159" s="2">
        <v>7994</v>
      </c>
      <c r="Y159" s="1">
        <v>673.55</v>
      </c>
      <c r="Z159" s="1" t="s">
        <v>16</v>
      </c>
      <c r="AA159" s="1" t="s">
        <v>16</v>
      </c>
      <c r="AB159" s="1">
        <v>120</v>
      </c>
      <c r="AC159" s="1">
        <v>674</v>
      </c>
      <c r="AD159" s="1">
        <v>937</v>
      </c>
      <c r="AE159" s="1">
        <v>740.16666699999996</v>
      </c>
      <c r="AF159" s="1">
        <v>48.193418000000001</v>
      </c>
      <c r="AG159" s="1">
        <v>2.0594570000000001</v>
      </c>
    </row>
    <row r="160" spans="2:33" x14ac:dyDescent="0.15">
      <c r="C160" s="1">
        <v>250</v>
      </c>
      <c r="D160" s="1" t="s">
        <v>265</v>
      </c>
      <c r="E160" s="1" t="s">
        <v>15</v>
      </c>
      <c r="F160" s="2">
        <v>94555</v>
      </c>
      <c r="G160" s="2">
        <v>13729</v>
      </c>
      <c r="H160" s="1">
        <v>673.55</v>
      </c>
      <c r="I160" s="1" t="s">
        <v>16</v>
      </c>
      <c r="J160" s="1" t="s">
        <v>16</v>
      </c>
      <c r="K160" s="1">
        <v>120</v>
      </c>
      <c r="L160" s="1">
        <v>680</v>
      </c>
      <c r="M160" s="2">
        <v>1000</v>
      </c>
      <c r="N160" s="1">
        <v>787.95833300000004</v>
      </c>
      <c r="O160" s="1">
        <v>63.595911000000001</v>
      </c>
      <c r="P160" s="1">
        <v>2.0594570000000001</v>
      </c>
      <c r="T160" s="1">
        <v>346</v>
      </c>
      <c r="U160" s="1" t="s">
        <v>361</v>
      </c>
      <c r="V160" s="1" t="s">
        <v>15</v>
      </c>
      <c r="W160" s="2">
        <v>92552</v>
      </c>
      <c r="X160" s="2">
        <v>11726</v>
      </c>
      <c r="Y160" s="1">
        <v>673.55</v>
      </c>
      <c r="Z160" s="1" t="s">
        <v>16</v>
      </c>
      <c r="AA160" s="1" t="s">
        <v>16</v>
      </c>
      <c r="AB160" s="1">
        <v>120</v>
      </c>
      <c r="AC160" s="1">
        <v>691</v>
      </c>
      <c r="AD160" s="1">
        <v>998</v>
      </c>
      <c r="AE160" s="1">
        <v>771.26666699999998</v>
      </c>
      <c r="AF160" s="1">
        <v>58.592765999999997</v>
      </c>
      <c r="AG160" s="1">
        <v>2.0594570000000001</v>
      </c>
    </row>
    <row r="161" spans="2:33" x14ac:dyDescent="0.15">
      <c r="B161" s="1" t="s">
        <v>425</v>
      </c>
      <c r="C161" s="1">
        <v>251</v>
      </c>
      <c r="D161" s="1" t="s">
        <v>266</v>
      </c>
      <c r="E161" s="1" t="s">
        <v>15</v>
      </c>
      <c r="F161" s="2">
        <v>89609</v>
      </c>
      <c r="G161" s="2">
        <v>8783</v>
      </c>
      <c r="H161" s="1">
        <v>673.55</v>
      </c>
      <c r="I161" s="1" t="s">
        <v>16</v>
      </c>
      <c r="J161" s="1" t="s">
        <v>16</v>
      </c>
      <c r="K161" s="1">
        <v>120</v>
      </c>
      <c r="L161" s="1">
        <v>648</v>
      </c>
      <c r="M161" s="2">
        <v>1023</v>
      </c>
      <c r="N161" s="1">
        <v>746.74166700000001</v>
      </c>
      <c r="O161" s="1">
        <v>75.552796000000001</v>
      </c>
      <c r="P161" s="1">
        <v>2.0594570000000001</v>
      </c>
      <c r="S161" s="1" t="s">
        <v>425</v>
      </c>
      <c r="T161" s="1">
        <v>347</v>
      </c>
      <c r="U161" s="1" t="s">
        <v>362</v>
      </c>
      <c r="V161" s="1" t="s">
        <v>15</v>
      </c>
      <c r="W161" s="2">
        <v>88501</v>
      </c>
      <c r="X161" s="2">
        <v>7675</v>
      </c>
      <c r="Y161" s="1">
        <v>673.55</v>
      </c>
      <c r="Z161" s="1" t="s">
        <v>16</v>
      </c>
      <c r="AA161" s="1" t="s">
        <v>16</v>
      </c>
      <c r="AB161" s="1">
        <v>120</v>
      </c>
      <c r="AC161" s="1">
        <v>656</v>
      </c>
      <c r="AD161" s="2">
        <v>1052</v>
      </c>
      <c r="AE161" s="1">
        <v>737.50833299999999</v>
      </c>
      <c r="AF161" s="1">
        <v>73.490247999999994</v>
      </c>
      <c r="AG161" s="1">
        <v>2.0594570000000001</v>
      </c>
    </row>
    <row r="162" spans="2:33" x14ac:dyDescent="0.15">
      <c r="C162" s="1">
        <v>252</v>
      </c>
      <c r="D162" s="1" t="s">
        <v>267</v>
      </c>
      <c r="E162" s="1" t="s">
        <v>15</v>
      </c>
      <c r="F162" s="2">
        <v>91724</v>
      </c>
      <c r="G162" s="2">
        <v>10898</v>
      </c>
      <c r="H162" s="1">
        <v>673.55</v>
      </c>
      <c r="I162" s="1" t="s">
        <v>16</v>
      </c>
      <c r="J162" s="1" t="s">
        <v>16</v>
      </c>
      <c r="K162" s="1">
        <v>120</v>
      </c>
      <c r="L162" s="1">
        <v>660</v>
      </c>
      <c r="M162" s="2">
        <v>1210</v>
      </c>
      <c r="N162" s="1">
        <v>764.36666700000001</v>
      </c>
      <c r="O162" s="1">
        <v>90.955477999999999</v>
      </c>
      <c r="P162" s="1">
        <v>2.0594570000000001</v>
      </c>
      <c r="T162" s="1">
        <v>348</v>
      </c>
      <c r="U162" s="1" t="s">
        <v>363</v>
      </c>
      <c r="V162" s="1" t="s">
        <v>15</v>
      </c>
      <c r="W162" s="2">
        <v>89543</v>
      </c>
      <c r="X162" s="2">
        <v>8717</v>
      </c>
      <c r="Y162" s="1">
        <v>673.55</v>
      </c>
      <c r="Z162" s="1" t="s">
        <v>16</v>
      </c>
      <c r="AA162" s="1" t="s">
        <v>16</v>
      </c>
      <c r="AB162" s="1">
        <v>120</v>
      </c>
      <c r="AC162" s="1">
        <v>630</v>
      </c>
      <c r="AD162" s="2">
        <v>1051</v>
      </c>
      <c r="AE162" s="1">
        <v>746.19166700000005</v>
      </c>
      <c r="AF162" s="1">
        <v>72.491642999999996</v>
      </c>
      <c r="AG162" s="1">
        <v>2.0594570000000001</v>
      </c>
    </row>
    <row r="163" spans="2:33" x14ac:dyDescent="0.15">
      <c r="B163" s="1" t="s">
        <v>426</v>
      </c>
      <c r="C163" s="1">
        <v>253</v>
      </c>
      <c r="D163" s="1" t="s">
        <v>268</v>
      </c>
      <c r="E163" s="1" t="s">
        <v>15</v>
      </c>
      <c r="F163" s="2">
        <v>84650</v>
      </c>
      <c r="G163" s="2">
        <v>3824</v>
      </c>
      <c r="H163" s="1">
        <v>673.55</v>
      </c>
      <c r="I163" s="1" t="s">
        <v>16</v>
      </c>
      <c r="J163" s="1" t="s">
        <v>16</v>
      </c>
      <c r="K163" s="1">
        <v>120</v>
      </c>
      <c r="L163" s="1">
        <v>644</v>
      </c>
      <c r="M163" s="1">
        <v>790</v>
      </c>
      <c r="N163" s="1">
        <v>705.41666699999996</v>
      </c>
      <c r="O163" s="1">
        <v>26.423342999999999</v>
      </c>
      <c r="P163" s="1">
        <v>2.0594570000000001</v>
      </c>
      <c r="S163" s="1" t="s">
        <v>426</v>
      </c>
      <c r="T163" s="1">
        <v>349</v>
      </c>
      <c r="U163" s="1" t="s">
        <v>364</v>
      </c>
      <c r="V163" s="1" t="s">
        <v>15</v>
      </c>
      <c r="W163" s="2">
        <v>85635</v>
      </c>
      <c r="X163" s="2">
        <v>4809</v>
      </c>
      <c r="Y163" s="1">
        <v>673.55</v>
      </c>
      <c r="Z163" s="1" t="s">
        <v>16</v>
      </c>
      <c r="AA163" s="1" t="s">
        <v>16</v>
      </c>
      <c r="AB163" s="1">
        <v>120</v>
      </c>
      <c r="AC163" s="1">
        <v>655</v>
      </c>
      <c r="AD163" s="1">
        <v>786</v>
      </c>
      <c r="AE163" s="1">
        <v>713.625</v>
      </c>
      <c r="AF163" s="1">
        <v>27.432663999999999</v>
      </c>
      <c r="AG163" s="1">
        <v>2.0594570000000001</v>
      </c>
    </row>
    <row r="164" spans="2:33" x14ac:dyDescent="0.15">
      <c r="C164" s="1">
        <v>254</v>
      </c>
      <c r="D164" s="1" t="s">
        <v>269</v>
      </c>
      <c r="E164" s="1" t="s">
        <v>15</v>
      </c>
      <c r="F164" s="2">
        <v>85470</v>
      </c>
      <c r="G164" s="2">
        <v>4644</v>
      </c>
      <c r="H164" s="1">
        <v>673.55</v>
      </c>
      <c r="I164" s="1" t="s">
        <v>16</v>
      </c>
      <c r="J164" s="1" t="s">
        <v>16</v>
      </c>
      <c r="K164" s="1">
        <v>120</v>
      </c>
      <c r="L164" s="1">
        <v>650</v>
      </c>
      <c r="M164" s="1">
        <v>794</v>
      </c>
      <c r="N164" s="1">
        <v>712.25</v>
      </c>
      <c r="O164" s="1">
        <v>27.971191000000001</v>
      </c>
      <c r="P164" s="1">
        <v>2.0594570000000001</v>
      </c>
      <c r="T164" s="1">
        <v>350</v>
      </c>
      <c r="U164" s="1" t="s">
        <v>365</v>
      </c>
      <c r="V164" s="1" t="s">
        <v>15</v>
      </c>
      <c r="W164" s="2">
        <v>84366</v>
      </c>
      <c r="X164" s="2">
        <v>3540</v>
      </c>
      <c r="Y164" s="1">
        <v>673.55</v>
      </c>
      <c r="Z164" s="1" t="s">
        <v>16</v>
      </c>
      <c r="AA164" s="1" t="s">
        <v>16</v>
      </c>
      <c r="AB164" s="1">
        <v>120</v>
      </c>
      <c r="AC164" s="1">
        <v>639</v>
      </c>
      <c r="AD164" s="1">
        <v>762</v>
      </c>
      <c r="AE164" s="1">
        <v>703.05</v>
      </c>
      <c r="AF164" s="1">
        <v>27.361424</v>
      </c>
      <c r="AG164" s="1">
        <v>2.0594570000000001</v>
      </c>
    </row>
    <row r="165" spans="2:33" x14ac:dyDescent="0.15">
      <c r="B165" s="1" t="s">
        <v>427</v>
      </c>
      <c r="C165" s="1">
        <v>255</v>
      </c>
      <c r="D165" s="1" t="s">
        <v>270</v>
      </c>
      <c r="E165" s="1" t="s">
        <v>15</v>
      </c>
      <c r="F165" s="2">
        <v>91654</v>
      </c>
      <c r="G165" s="2">
        <v>10828</v>
      </c>
      <c r="H165" s="1">
        <v>673.55</v>
      </c>
      <c r="I165" s="1" t="s">
        <v>16</v>
      </c>
      <c r="J165" s="1" t="s">
        <v>16</v>
      </c>
      <c r="K165" s="1">
        <v>120</v>
      </c>
      <c r="L165" s="1">
        <v>656</v>
      </c>
      <c r="M165" s="2">
        <v>1297</v>
      </c>
      <c r="N165" s="1">
        <v>763.78333299999997</v>
      </c>
      <c r="O165" s="1">
        <v>127.779444</v>
      </c>
      <c r="P165" s="1">
        <v>2.0594570000000001</v>
      </c>
      <c r="S165" s="1" t="s">
        <v>427</v>
      </c>
      <c r="T165" s="1">
        <v>351</v>
      </c>
      <c r="U165" s="1" t="s">
        <v>366</v>
      </c>
      <c r="V165" s="1" t="s">
        <v>15</v>
      </c>
      <c r="W165" s="2">
        <v>90643</v>
      </c>
      <c r="X165" s="2">
        <v>9817</v>
      </c>
      <c r="Y165" s="1">
        <v>673.55</v>
      </c>
      <c r="Z165" s="1" t="s">
        <v>16</v>
      </c>
      <c r="AA165" s="1" t="s">
        <v>16</v>
      </c>
      <c r="AB165" s="1">
        <v>120</v>
      </c>
      <c r="AC165" s="1">
        <v>658</v>
      </c>
      <c r="AD165" s="2">
        <v>1199</v>
      </c>
      <c r="AE165" s="1">
        <v>755.35833300000002</v>
      </c>
      <c r="AF165" s="1">
        <v>110.91211199999999</v>
      </c>
      <c r="AG165" s="1">
        <v>2.0594570000000001</v>
      </c>
    </row>
    <row r="166" spans="2:33" x14ac:dyDescent="0.15">
      <c r="C166" s="1">
        <v>256</v>
      </c>
      <c r="D166" s="1" t="s">
        <v>271</v>
      </c>
      <c r="E166" s="1" t="s">
        <v>15</v>
      </c>
      <c r="F166" s="2">
        <v>92275</v>
      </c>
      <c r="G166" s="2">
        <v>11449</v>
      </c>
      <c r="H166" s="1">
        <v>673.55</v>
      </c>
      <c r="I166" s="1" t="s">
        <v>16</v>
      </c>
      <c r="J166" s="1" t="s">
        <v>16</v>
      </c>
      <c r="K166" s="1">
        <v>120</v>
      </c>
      <c r="L166" s="1">
        <v>660</v>
      </c>
      <c r="M166" s="2">
        <v>1269</v>
      </c>
      <c r="N166" s="1">
        <v>768.95833300000004</v>
      </c>
      <c r="O166" s="1">
        <v>113.10064800000001</v>
      </c>
      <c r="P166" s="1">
        <v>2.0594570000000001</v>
      </c>
      <c r="T166" s="1">
        <v>352</v>
      </c>
      <c r="U166" s="1" t="s">
        <v>367</v>
      </c>
      <c r="V166" s="1" t="s">
        <v>15</v>
      </c>
      <c r="W166" s="2">
        <v>89448</v>
      </c>
      <c r="X166" s="2">
        <v>8622</v>
      </c>
      <c r="Y166" s="1">
        <v>673.55</v>
      </c>
      <c r="Z166" s="1" t="s">
        <v>16</v>
      </c>
      <c r="AA166" s="1" t="s">
        <v>16</v>
      </c>
      <c r="AB166" s="1">
        <v>120</v>
      </c>
      <c r="AC166" s="1">
        <v>645</v>
      </c>
      <c r="AD166" s="2">
        <v>1158</v>
      </c>
      <c r="AE166" s="1">
        <v>745.4</v>
      </c>
      <c r="AF166" s="1">
        <v>92.487602999999993</v>
      </c>
      <c r="AG166" s="1">
        <v>2.0594570000000001</v>
      </c>
    </row>
    <row r="167" spans="2:33" x14ac:dyDescent="0.15">
      <c r="B167" s="1" t="s">
        <v>428</v>
      </c>
      <c r="C167" s="1">
        <v>257</v>
      </c>
      <c r="D167" s="1" t="s">
        <v>272</v>
      </c>
      <c r="E167" s="1" t="s">
        <v>15</v>
      </c>
      <c r="F167" s="2">
        <v>88509</v>
      </c>
      <c r="G167" s="2">
        <v>7683</v>
      </c>
      <c r="H167" s="1">
        <v>673.55</v>
      </c>
      <c r="I167" s="1" t="s">
        <v>16</v>
      </c>
      <c r="J167" s="1" t="s">
        <v>16</v>
      </c>
      <c r="K167" s="1">
        <v>120</v>
      </c>
      <c r="L167" s="1">
        <v>662</v>
      </c>
      <c r="M167" s="2">
        <v>1094</v>
      </c>
      <c r="N167" s="1">
        <v>737.57500000000005</v>
      </c>
      <c r="O167" s="1">
        <v>84.984868000000006</v>
      </c>
      <c r="P167" s="1">
        <v>2.0594570000000001</v>
      </c>
      <c r="S167" s="1" t="s">
        <v>428</v>
      </c>
      <c r="T167" s="1">
        <v>353</v>
      </c>
      <c r="U167" s="1" t="s">
        <v>368</v>
      </c>
      <c r="V167" s="1" t="s">
        <v>15</v>
      </c>
      <c r="W167" s="2">
        <v>86244</v>
      </c>
      <c r="X167" s="2">
        <v>5418</v>
      </c>
      <c r="Y167" s="1">
        <v>673.55</v>
      </c>
      <c r="Z167" s="1" t="s">
        <v>16</v>
      </c>
      <c r="AA167" s="1" t="s">
        <v>16</v>
      </c>
      <c r="AB167" s="1">
        <v>120</v>
      </c>
      <c r="AC167" s="1">
        <v>593</v>
      </c>
      <c r="AD167" s="2">
        <v>1071</v>
      </c>
      <c r="AE167" s="1">
        <v>718.7</v>
      </c>
      <c r="AF167" s="1">
        <v>82.719162999999995</v>
      </c>
      <c r="AG167" s="1">
        <v>2.0594570000000001</v>
      </c>
    </row>
    <row r="168" spans="2:33" x14ac:dyDescent="0.15">
      <c r="C168" s="1">
        <v>258</v>
      </c>
      <c r="D168" s="1" t="s">
        <v>273</v>
      </c>
      <c r="E168" s="1" t="s">
        <v>15</v>
      </c>
      <c r="F168" s="2">
        <v>89771</v>
      </c>
      <c r="G168" s="2">
        <v>8945</v>
      </c>
      <c r="H168" s="1">
        <v>673.55</v>
      </c>
      <c r="I168" s="1" t="s">
        <v>16</v>
      </c>
      <c r="J168" s="1" t="s">
        <v>16</v>
      </c>
      <c r="K168" s="1">
        <v>120</v>
      </c>
      <c r="L168" s="1">
        <v>653</v>
      </c>
      <c r="M168" s="2">
        <v>1125</v>
      </c>
      <c r="N168" s="1">
        <v>748.09166700000003</v>
      </c>
      <c r="O168" s="1">
        <v>89.264588000000003</v>
      </c>
      <c r="P168" s="1">
        <v>2.0594570000000001</v>
      </c>
      <c r="T168" s="1">
        <v>354</v>
      </c>
      <c r="U168" s="1" t="s">
        <v>369</v>
      </c>
      <c r="V168" s="1" t="s">
        <v>15</v>
      </c>
      <c r="W168" s="2">
        <v>87838</v>
      </c>
      <c r="X168" s="2">
        <v>7012</v>
      </c>
      <c r="Y168" s="1">
        <v>673.55</v>
      </c>
      <c r="Z168" s="1" t="s">
        <v>16</v>
      </c>
      <c r="AA168" s="1" t="s">
        <v>16</v>
      </c>
      <c r="AB168" s="1">
        <v>120</v>
      </c>
      <c r="AC168" s="1">
        <v>644</v>
      </c>
      <c r="AD168" s="2">
        <v>1062</v>
      </c>
      <c r="AE168" s="1">
        <v>731.98333300000002</v>
      </c>
      <c r="AF168" s="1">
        <v>80.121677000000005</v>
      </c>
      <c r="AG168" s="1">
        <v>2.0594570000000001</v>
      </c>
    </row>
    <row r="169" spans="2:33" x14ac:dyDescent="0.15">
      <c r="B169" s="1" t="s">
        <v>429</v>
      </c>
      <c r="C169" s="1">
        <v>259</v>
      </c>
      <c r="D169" s="1" t="s">
        <v>274</v>
      </c>
      <c r="E169" s="1" t="s">
        <v>15</v>
      </c>
      <c r="F169" s="2">
        <v>89834</v>
      </c>
      <c r="G169" s="2">
        <v>9008</v>
      </c>
      <c r="H169" s="1">
        <v>673.55</v>
      </c>
      <c r="I169" s="1" t="s">
        <v>16</v>
      </c>
      <c r="J169" s="1" t="s">
        <v>16</v>
      </c>
      <c r="K169" s="1">
        <v>120</v>
      </c>
      <c r="L169" s="1">
        <v>630</v>
      </c>
      <c r="M169" s="2">
        <v>1300</v>
      </c>
      <c r="N169" s="1">
        <v>748.61666700000001</v>
      </c>
      <c r="O169" s="1">
        <v>126.67413500000001</v>
      </c>
      <c r="P169" s="1">
        <v>2.0594570000000001</v>
      </c>
      <c r="S169" s="1" t="s">
        <v>429</v>
      </c>
      <c r="T169" s="1">
        <v>355</v>
      </c>
      <c r="U169" s="1" t="s">
        <v>370</v>
      </c>
      <c r="V169" s="1" t="s">
        <v>15</v>
      </c>
      <c r="W169" s="2">
        <v>88080</v>
      </c>
      <c r="X169" s="2">
        <v>7254</v>
      </c>
      <c r="Y169" s="1">
        <v>673.55</v>
      </c>
      <c r="Z169" s="1" t="s">
        <v>16</v>
      </c>
      <c r="AA169" s="1" t="s">
        <v>16</v>
      </c>
      <c r="AB169" s="1">
        <v>120</v>
      </c>
      <c r="AC169" s="1">
        <v>645</v>
      </c>
      <c r="AD169" s="2">
        <v>1163</v>
      </c>
      <c r="AE169" s="1">
        <v>734</v>
      </c>
      <c r="AF169" s="1">
        <v>102.487804</v>
      </c>
      <c r="AG169" s="1">
        <v>2.0594570000000001</v>
      </c>
    </row>
    <row r="170" spans="2:33" x14ac:dyDescent="0.15">
      <c r="C170" s="1">
        <v>260</v>
      </c>
      <c r="D170" s="1" t="s">
        <v>275</v>
      </c>
      <c r="E170" s="1" t="s">
        <v>15</v>
      </c>
      <c r="F170" s="2">
        <v>91336</v>
      </c>
      <c r="G170" s="2">
        <v>10510</v>
      </c>
      <c r="H170" s="1">
        <v>673.55</v>
      </c>
      <c r="I170" s="1" t="s">
        <v>16</v>
      </c>
      <c r="J170" s="1" t="s">
        <v>16</v>
      </c>
      <c r="K170" s="1">
        <v>120</v>
      </c>
      <c r="L170" s="1">
        <v>654</v>
      </c>
      <c r="M170" s="2">
        <v>1282</v>
      </c>
      <c r="N170" s="1">
        <v>761.13333299999999</v>
      </c>
      <c r="O170" s="1">
        <v>121.47399799999999</v>
      </c>
      <c r="P170" s="1">
        <v>2.0594570000000001</v>
      </c>
      <c r="T170" s="1">
        <v>356</v>
      </c>
      <c r="U170" s="1" t="s">
        <v>371</v>
      </c>
      <c r="V170" s="1" t="s">
        <v>15</v>
      </c>
      <c r="W170" s="2">
        <v>89451</v>
      </c>
      <c r="X170" s="2">
        <v>8625</v>
      </c>
      <c r="Y170" s="1">
        <v>673.55</v>
      </c>
      <c r="Z170" s="1" t="s">
        <v>16</v>
      </c>
      <c r="AA170" s="1" t="s">
        <v>16</v>
      </c>
      <c r="AB170" s="1">
        <v>120</v>
      </c>
      <c r="AC170" s="1">
        <v>632</v>
      </c>
      <c r="AD170" s="2">
        <v>1154</v>
      </c>
      <c r="AE170" s="1">
        <v>745.42499999999995</v>
      </c>
      <c r="AF170" s="1">
        <v>102.768564</v>
      </c>
      <c r="AG170" s="1">
        <v>2.0594570000000001</v>
      </c>
    </row>
    <row r="171" spans="2:33" x14ac:dyDescent="0.15">
      <c r="B171" s="1" t="s">
        <v>430</v>
      </c>
      <c r="C171" s="1">
        <v>261</v>
      </c>
      <c r="D171" s="1" t="s">
        <v>276</v>
      </c>
      <c r="E171" s="1" t="s">
        <v>15</v>
      </c>
      <c r="F171" s="2">
        <v>89709</v>
      </c>
      <c r="G171" s="2">
        <v>8883</v>
      </c>
      <c r="H171" s="1">
        <v>673.55</v>
      </c>
      <c r="I171" s="1" t="s">
        <v>16</v>
      </c>
      <c r="J171" s="1" t="s">
        <v>16</v>
      </c>
      <c r="K171" s="1">
        <v>120</v>
      </c>
      <c r="L171" s="1">
        <v>640</v>
      </c>
      <c r="M171" s="2">
        <v>1287</v>
      </c>
      <c r="N171" s="1">
        <v>747.57500000000005</v>
      </c>
      <c r="O171" s="1">
        <v>130.50687500000001</v>
      </c>
      <c r="P171" s="1">
        <v>2.0594570000000001</v>
      </c>
      <c r="S171" s="1" t="s">
        <v>430</v>
      </c>
      <c r="T171" s="1">
        <v>357</v>
      </c>
      <c r="U171" s="1" t="s">
        <v>372</v>
      </c>
      <c r="V171" s="1" t="s">
        <v>15</v>
      </c>
      <c r="W171" s="2">
        <v>88614</v>
      </c>
      <c r="X171" s="2">
        <v>7788</v>
      </c>
      <c r="Y171" s="1">
        <v>673.55</v>
      </c>
      <c r="Z171" s="1" t="s">
        <v>16</v>
      </c>
      <c r="AA171" s="1" t="s">
        <v>16</v>
      </c>
      <c r="AB171" s="1">
        <v>120</v>
      </c>
      <c r="AC171" s="1">
        <v>597</v>
      </c>
      <c r="AD171" s="2">
        <v>1231</v>
      </c>
      <c r="AE171" s="1">
        <v>738.45</v>
      </c>
      <c r="AF171" s="1">
        <v>117.861278</v>
      </c>
      <c r="AG171" s="1">
        <v>2.0594570000000001</v>
      </c>
    </row>
    <row r="172" spans="2:33" x14ac:dyDescent="0.15">
      <c r="C172" s="1">
        <v>262</v>
      </c>
      <c r="D172" s="1" t="s">
        <v>277</v>
      </c>
      <c r="E172" s="1" t="s">
        <v>15</v>
      </c>
      <c r="F172" s="2">
        <v>90682</v>
      </c>
      <c r="G172" s="2">
        <v>9856</v>
      </c>
      <c r="H172" s="1">
        <v>673.55</v>
      </c>
      <c r="I172" s="1" t="s">
        <v>16</v>
      </c>
      <c r="J172" s="1" t="s">
        <v>16</v>
      </c>
      <c r="K172" s="1">
        <v>120</v>
      </c>
      <c r="L172" s="1">
        <v>622</v>
      </c>
      <c r="M172" s="2">
        <v>1249</v>
      </c>
      <c r="N172" s="1">
        <v>755.68333299999995</v>
      </c>
      <c r="O172" s="1">
        <v>118.997058</v>
      </c>
      <c r="P172" s="1">
        <v>2.0594570000000001</v>
      </c>
      <c r="T172" s="1">
        <v>358</v>
      </c>
      <c r="U172" s="1" t="s">
        <v>373</v>
      </c>
      <c r="V172" s="1" t="s">
        <v>15</v>
      </c>
      <c r="W172" s="2">
        <v>90349</v>
      </c>
      <c r="X172" s="2">
        <v>9523</v>
      </c>
      <c r="Y172" s="1">
        <v>673.55</v>
      </c>
      <c r="Z172" s="1" t="s">
        <v>16</v>
      </c>
      <c r="AA172" s="1" t="s">
        <v>16</v>
      </c>
      <c r="AB172" s="1">
        <v>120</v>
      </c>
      <c r="AC172" s="1">
        <v>644</v>
      </c>
      <c r="AD172" s="2">
        <v>1277</v>
      </c>
      <c r="AE172" s="1">
        <v>752.90833299999997</v>
      </c>
      <c r="AF172" s="1">
        <v>125.811764</v>
      </c>
      <c r="AG172" s="1">
        <v>2.0594570000000001</v>
      </c>
    </row>
    <row r="173" spans="2:33" x14ac:dyDescent="0.15">
      <c r="B173" s="1" t="s">
        <v>443</v>
      </c>
      <c r="C173" s="1">
        <v>263</v>
      </c>
      <c r="D173" s="1" t="s">
        <v>278</v>
      </c>
      <c r="E173" s="1" t="s">
        <v>15</v>
      </c>
      <c r="F173" s="2">
        <v>82147</v>
      </c>
      <c r="G173" s="2">
        <v>1321</v>
      </c>
      <c r="H173" s="1">
        <v>673.55</v>
      </c>
      <c r="I173" s="1" t="s">
        <v>16</v>
      </c>
      <c r="J173" s="1" t="s">
        <v>16</v>
      </c>
      <c r="K173" s="1">
        <v>120</v>
      </c>
      <c r="L173" s="1">
        <v>606</v>
      </c>
      <c r="M173" s="1">
        <v>876</v>
      </c>
      <c r="N173" s="1">
        <v>684.55833299999995</v>
      </c>
      <c r="O173" s="1">
        <v>48.920819999999999</v>
      </c>
      <c r="P173" s="1">
        <v>2.0594570000000001</v>
      </c>
      <c r="S173" s="1" t="s">
        <v>443</v>
      </c>
      <c r="T173" s="1">
        <v>359</v>
      </c>
      <c r="U173" s="1" t="s">
        <v>374</v>
      </c>
      <c r="V173" s="1" t="s">
        <v>15</v>
      </c>
      <c r="W173" s="2">
        <v>81710</v>
      </c>
      <c r="X173" s="1">
        <v>884</v>
      </c>
      <c r="Y173" s="1">
        <v>673.55</v>
      </c>
      <c r="Z173" s="1" t="s">
        <v>16</v>
      </c>
      <c r="AA173" s="1" t="s">
        <v>16</v>
      </c>
      <c r="AB173" s="1">
        <v>120</v>
      </c>
      <c r="AC173" s="1">
        <v>586</v>
      </c>
      <c r="AD173" s="1">
        <v>923</v>
      </c>
      <c r="AE173" s="1">
        <v>680.91666699999996</v>
      </c>
      <c r="AF173" s="1">
        <v>56.073104999999998</v>
      </c>
      <c r="AG173" s="1">
        <v>2.0594570000000001</v>
      </c>
    </row>
    <row r="174" spans="2:33" x14ac:dyDescent="0.15">
      <c r="C174" s="1">
        <v>264</v>
      </c>
      <c r="D174" s="1" t="s">
        <v>279</v>
      </c>
      <c r="E174" s="1" t="s">
        <v>15</v>
      </c>
      <c r="F174" s="2">
        <v>82759</v>
      </c>
      <c r="G174" s="2">
        <v>1933</v>
      </c>
      <c r="H174" s="1">
        <v>673.55</v>
      </c>
      <c r="I174" s="1" t="s">
        <v>16</v>
      </c>
      <c r="J174" s="1" t="s">
        <v>16</v>
      </c>
      <c r="K174" s="1">
        <v>120</v>
      </c>
      <c r="L174" s="1">
        <v>630</v>
      </c>
      <c r="M174" s="1">
        <v>931</v>
      </c>
      <c r="N174" s="1">
        <v>689.65833299999997</v>
      </c>
      <c r="O174" s="1">
        <v>59.337662999999999</v>
      </c>
      <c r="P174" s="1">
        <v>2.0594570000000001</v>
      </c>
      <c r="T174" s="1">
        <v>360</v>
      </c>
      <c r="U174" s="1" t="s">
        <v>375</v>
      </c>
      <c r="V174" s="1" t="s">
        <v>15</v>
      </c>
      <c r="W174" s="2">
        <v>83150</v>
      </c>
      <c r="X174" s="2">
        <v>2324</v>
      </c>
      <c r="Y174" s="1">
        <v>673.55</v>
      </c>
      <c r="Z174" s="1" t="s">
        <v>16</v>
      </c>
      <c r="AA174" s="1" t="s">
        <v>16</v>
      </c>
      <c r="AB174" s="1">
        <v>120</v>
      </c>
      <c r="AC174" s="1">
        <v>626</v>
      </c>
      <c r="AD174" s="1">
        <v>927</v>
      </c>
      <c r="AE174" s="1">
        <v>692.91666699999996</v>
      </c>
      <c r="AF174" s="1">
        <v>54.621817999999998</v>
      </c>
      <c r="AG174" s="1">
        <v>2.0594570000000001</v>
      </c>
    </row>
    <row r="175" spans="2:33" x14ac:dyDescent="0.15">
      <c r="B175" s="1" t="s">
        <v>444</v>
      </c>
      <c r="C175" s="1">
        <v>265</v>
      </c>
      <c r="D175" s="1" t="s">
        <v>280</v>
      </c>
      <c r="E175" s="1" t="s">
        <v>15</v>
      </c>
      <c r="F175" s="2">
        <v>99911</v>
      </c>
      <c r="G175" s="2">
        <v>19085</v>
      </c>
      <c r="H175" s="1">
        <v>673.55</v>
      </c>
      <c r="I175" s="1" t="s">
        <v>16</v>
      </c>
      <c r="J175" s="1" t="s">
        <v>16</v>
      </c>
      <c r="K175" s="1">
        <v>120</v>
      </c>
      <c r="L175" s="1">
        <v>719</v>
      </c>
      <c r="M175" s="2">
        <v>1213</v>
      </c>
      <c r="N175" s="1">
        <v>832.59166700000003</v>
      </c>
      <c r="O175" s="1">
        <v>100.456997</v>
      </c>
      <c r="P175" s="1">
        <v>2.0594570000000001</v>
      </c>
      <c r="S175" s="1" t="s">
        <v>444</v>
      </c>
      <c r="T175" s="1">
        <v>361</v>
      </c>
      <c r="U175" s="1" t="s">
        <v>376</v>
      </c>
      <c r="V175" s="1" t="s">
        <v>15</v>
      </c>
      <c r="W175" s="2">
        <v>102413</v>
      </c>
      <c r="X175" s="2">
        <v>21587</v>
      </c>
      <c r="Y175" s="1">
        <v>673.55</v>
      </c>
      <c r="Z175" s="1" t="s">
        <v>16</v>
      </c>
      <c r="AA175" s="1" t="s">
        <v>16</v>
      </c>
      <c r="AB175" s="1">
        <v>120</v>
      </c>
      <c r="AC175" s="1">
        <v>723</v>
      </c>
      <c r="AD175" s="2">
        <v>1259</v>
      </c>
      <c r="AE175" s="1">
        <v>853.44166700000005</v>
      </c>
      <c r="AF175" s="1">
        <v>99.449132000000006</v>
      </c>
      <c r="AG175" s="1">
        <v>2.0594570000000001</v>
      </c>
    </row>
    <row r="176" spans="2:33" x14ac:dyDescent="0.15">
      <c r="C176" s="1">
        <v>266</v>
      </c>
      <c r="D176" s="1" t="s">
        <v>281</v>
      </c>
      <c r="E176" s="1" t="s">
        <v>15</v>
      </c>
      <c r="F176" s="2">
        <v>95234</v>
      </c>
      <c r="G176" s="2">
        <v>14408</v>
      </c>
      <c r="H176" s="1">
        <v>673.55</v>
      </c>
      <c r="I176" s="1" t="s">
        <v>16</v>
      </c>
      <c r="J176" s="1" t="s">
        <v>16</v>
      </c>
      <c r="K176" s="1">
        <v>120</v>
      </c>
      <c r="L176" s="1">
        <v>702</v>
      </c>
      <c r="M176" s="2">
        <v>1187</v>
      </c>
      <c r="N176" s="1">
        <v>793.61666700000001</v>
      </c>
      <c r="O176" s="1">
        <v>90.029086000000007</v>
      </c>
      <c r="P176" s="1">
        <v>2.0594570000000001</v>
      </c>
      <c r="T176" s="1">
        <v>362</v>
      </c>
      <c r="U176" s="1" t="s">
        <v>377</v>
      </c>
      <c r="V176" s="1" t="s">
        <v>15</v>
      </c>
      <c r="W176" s="2">
        <v>94195</v>
      </c>
      <c r="X176" s="2">
        <v>13369</v>
      </c>
      <c r="Y176" s="1">
        <v>673.55</v>
      </c>
      <c r="Z176" s="1" t="s">
        <v>16</v>
      </c>
      <c r="AA176" s="1" t="s">
        <v>16</v>
      </c>
      <c r="AB176" s="1">
        <v>120</v>
      </c>
      <c r="AC176" s="1">
        <v>675</v>
      </c>
      <c r="AD176" s="2">
        <v>1057</v>
      </c>
      <c r="AE176" s="1">
        <v>784.95833300000004</v>
      </c>
      <c r="AF176" s="1">
        <v>75.099090000000004</v>
      </c>
      <c r="AG176" s="1">
        <v>2.0594570000000001</v>
      </c>
    </row>
    <row r="177" spans="2:33" x14ac:dyDescent="0.15">
      <c r="B177" s="1" t="s">
        <v>445</v>
      </c>
      <c r="C177" s="1">
        <v>267</v>
      </c>
      <c r="D177" s="1" t="s">
        <v>282</v>
      </c>
      <c r="E177" s="1" t="s">
        <v>15</v>
      </c>
      <c r="F177" s="2">
        <v>118641</v>
      </c>
      <c r="G177" s="2">
        <v>37815</v>
      </c>
      <c r="H177" s="1">
        <v>673.55</v>
      </c>
      <c r="I177" s="1" t="s">
        <v>16</v>
      </c>
      <c r="J177" s="1" t="s">
        <v>16</v>
      </c>
      <c r="K177" s="1">
        <v>120</v>
      </c>
      <c r="L177" s="1">
        <v>804</v>
      </c>
      <c r="M177" s="2">
        <v>1645</v>
      </c>
      <c r="N177" s="1">
        <v>988.67499999999995</v>
      </c>
      <c r="O177" s="1">
        <v>167.490058</v>
      </c>
      <c r="P177" s="1">
        <v>2.0594570000000001</v>
      </c>
      <c r="S177" s="1" t="s">
        <v>445</v>
      </c>
      <c r="T177" s="1">
        <v>363</v>
      </c>
      <c r="U177" s="1" t="s">
        <v>378</v>
      </c>
      <c r="V177" s="1" t="s">
        <v>15</v>
      </c>
      <c r="W177" s="2">
        <v>122676</v>
      </c>
      <c r="X177" s="2">
        <v>41850</v>
      </c>
      <c r="Y177" s="1">
        <v>673.55</v>
      </c>
      <c r="Z177" s="1" t="s">
        <v>16</v>
      </c>
      <c r="AA177" s="1" t="s">
        <v>16</v>
      </c>
      <c r="AB177" s="1">
        <v>120</v>
      </c>
      <c r="AC177" s="1">
        <v>814</v>
      </c>
      <c r="AD177" s="2">
        <v>1682</v>
      </c>
      <c r="AE177" s="2">
        <v>1022.3</v>
      </c>
      <c r="AF177" s="1">
        <v>183.18659</v>
      </c>
      <c r="AG177" s="1">
        <v>2.0594570000000001</v>
      </c>
    </row>
    <row r="178" spans="2:33" x14ac:dyDescent="0.15">
      <c r="C178" s="1">
        <v>268</v>
      </c>
      <c r="D178" s="1" t="s">
        <v>283</v>
      </c>
      <c r="E178" s="1" t="s">
        <v>15</v>
      </c>
      <c r="F178" s="2">
        <v>124619</v>
      </c>
      <c r="G178" s="2">
        <v>43793</v>
      </c>
      <c r="H178" s="1">
        <v>673.55</v>
      </c>
      <c r="I178" s="1" t="s">
        <v>16</v>
      </c>
      <c r="J178" s="1" t="s">
        <v>16</v>
      </c>
      <c r="K178" s="1">
        <v>120</v>
      </c>
      <c r="L178" s="1">
        <v>822</v>
      </c>
      <c r="M178" s="2">
        <v>1696</v>
      </c>
      <c r="N178" s="2">
        <v>1038.491667</v>
      </c>
      <c r="O178" s="1">
        <v>175.92451</v>
      </c>
      <c r="P178" s="1">
        <v>2.0594570000000001</v>
      </c>
      <c r="T178" s="1">
        <v>364</v>
      </c>
      <c r="U178" s="1" t="s">
        <v>379</v>
      </c>
      <c r="V178" s="1" t="s">
        <v>15</v>
      </c>
      <c r="W178" s="2">
        <v>118319</v>
      </c>
      <c r="X178" s="2">
        <v>37493</v>
      </c>
      <c r="Y178" s="1">
        <v>673.55</v>
      </c>
      <c r="Z178" s="1" t="s">
        <v>16</v>
      </c>
      <c r="AA178" s="1" t="s">
        <v>16</v>
      </c>
      <c r="AB178" s="1">
        <v>120</v>
      </c>
      <c r="AC178" s="1">
        <v>800</v>
      </c>
      <c r="AD178" s="2">
        <v>1516</v>
      </c>
      <c r="AE178" s="1">
        <v>985.99166700000001</v>
      </c>
      <c r="AF178" s="1">
        <v>159.04713599999999</v>
      </c>
      <c r="AG178" s="1">
        <v>2.0594570000000001</v>
      </c>
    </row>
    <row r="179" spans="2:33" x14ac:dyDescent="0.15">
      <c r="B179" s="1" t="s">
        <v>431</v>
      </c>
      <c r="C179" s="1">
        <v>269</v>
      </c>
      <c r="D179" s="1" t="s">
        <v>284</v>
      </c>
      <c r="E179" s="1" t="s">
        <v>15</v>
      </c>
      <c r="F179" s="2">
        <v>828148</v>
      </c>
      <c r="G179" s="2">
        <v>747322</v>
      </c>
      <c r="H179" s="1">
        <v>673.55</v>
      </c>
      <c r="I179" s="1" t="s">
        <v>16</v>
      </c>
      <c r="J179" s="1" t="s">
        <v>16</v>
      </c>
      <c r="K179" s="1">
        <v>120</v>
      </c>
      <c r="L179" s="2">
        <v>1891</v>
      </c>
      <c r="M179" s="2">
        <v>40384</v>
      </c>
      <c r="N179" s="2">
        <v>6901.2333330000001</v>
      </c>
      <c r="O179" s="2">
        <v>8835.5888030000006</v>
      </c>
      <c r="P179" s="1">
        <v>2.0594570000000001</v>
      </c>
      <c r="S179" s="1" t="s">
        <v>431</v>
      </c>
      <c r="T179" s="1">
        <v>365</v>
      </c>
      <c r="U179" s="1" t="s">
        <v>380</v>
      </c>
      <c r="V179" s="1" t="s">
        <v>15</v>
      </c>
      <c r="W179" s="2">
        <v>764199</v>
      </c>
      <c r="X179" s="2">
        <v>683373</v>
      </c>
      <c r="Y179" s="1">
        <v>673.55</v>
      </c>
      <c r="Z179" s="1" t="s">
        <v>16</v>
      </c>
      <c r="AA179" s="1" t="s">
        <v>16</v>
      </c>
      <c r="AB179" s="1">
        <v>120</v>
      </c>
      <c r="AC179" s="2">
        <v>1690</v>
      </c>
      <c r="AD179" s="2">
        <v>37965</v>
      </c>
      <c r="AE179" s="2">
        <v>6368.3249999999998</v>
      </c>
      <c r="AF179" s="2">
        <v>8320.7866510000003</v>
      </c>
      <c r="AG179" s="1">
        <v>2.0594570000000001</v>
      </c>
    </row>
    <row r="180" spans="2:33" x14ac:dyDescent="0.15">
      <c r="C180" s="1">
        <v>270</v>
      </c>
      <c r="D180" s="1" t="s">
        <v>285</v>
      </c>
      <c r="E180" s="1" t="s">
        <v>15</v>
      </c>
      <c r="F180" s="2">
        <v>851445</v>
      </c>
      <c r="G180" s="2">
        <v>770619</v>
      </c>
      <c r="H180" s="1">
        <v>673.55</v>
      </c>
      <c r="I180" s="1" t="s">
        <v>16</v>
      </c>
      <c r="J180" s="1" t="s">
        <v>16</v>
      </c>
      <c r="K180" s="1">
        <v>120</v>
      </c>
      <c r="L180" s="2">
        <v>1646</v>
      </c>
      <c r="M180" s="2">
        <v>42410</v>
      </c>
      <c r="N180" s="2">
        <v>7095.375</v>
      </c>
      <c r="O180" s="2">
        <v>8938.3632639999996</v>
      </c>
      <c r="P180" s="1">
        <v>2.0594570000000001</v>
      </c>
      <c r="T180" s="1">
        <v>366</v>
      </c>
      <c r="U180" s="1" t="s">
        <v>381</v>
      </c>
      <c r="V180" s="1" t="s">
        <v>15</v>
      </c>
      <c r="W180" s="2">
        <v>699734</v>
      </c>
      <c r="X180" s="2">
        <v>618908</v>
      </c>
      <c r="Y180" s="1">
        <v>673.55</v>
      </c>
      <c r="Z180" s="1" t="s">
        <v>16</v>
      </c>
      <c r="AA180" s="1" t="s">
        <v>16</v>
      </c>
      <c r="AB180" s="1">
        <v>120</v>
      </c>
      <c r="AC180" s="2">
        <v>1418</v>
      </c>
      <c r="AD180" s="2">
        <v>37401</v>
      </c>
      <c r="AE180" s="2">
        <v>5831.1166670000002</v>
      </c>
      <c r="AF180" s="2">
        <v>7711.3483079999996</v>
      </c>
      <c r="AG180" s="1">
        <v>2.0594570000000001</v>
      </c>
    </row>
    <row r="181" spans="2:33" x14ac:dyDescent="0.15">
      <c r="B181" s="1" t="s">
        <v>432</v>
      </c>
      <c r="C181" s="1">
        <v>271</v>
      </c>
      <c r="D181" s="1" t="s">
        <v>286</v>
      </c>
      <c r="E181" s="1" t="s">
        <v>15</v>
      </c>
      <c r="F181" s="2">
        <v>167647</v>
      </c>
      <c r="G181" s="2">
        <v>86821</v>
      </c>
      <c r="H181" s="1">
        <v>673.55</v>
      </c>
      <c r="I181" s="1" t="s">
        <v>16</v>
      </c>
      <c r="J181" s="1" t="s">
        <v>16</v>
      </c>
      <c r="K181" s="1">
        <v>120</v>
      </c>
      <c r="L181" s="1">
        <v>886</v>
      </c>
      <c r="M181" s="2">
        <v>4662</v>
      </c>
      <c r="N181" s="2">
        <v>1397.0583329999999</v>
      </c>
      <c r="O181" s="1">
        <v>768.35483699999997</v>
      </c>
      <c r="P181" s="1">
        <v>2.0594570000000001</v>
      </c>
      <c r="S181" s="1" t="s">
        <v>432</v>
      </c>
      <c r="T181" s="1">
        <v>367</v>
      </c>
      <c r="U181" s="1" t="s">
        <v>382</v>
      </c>
      <c r="V181" s="1" t="s">
        <v>15</v>
      </c>
      <c r="W181" s="2">
        <v>164892</v>
      </c>
      <c r="X181" s="2">
        <v>84066</v>
      </c>
      <c r="Y181" s="1">
        <v>673.55</v>
      </c>
      <c r="Z181" s="1" t="s">
        <v>16</v>
      </c>
      <c r="AA181" s="1" t="s">
        <v>16</v>
      </c>
      <c r="AB181" s="1">
        <v>120</v>
      </c>
      <c r="AC181" s="1">
        <v>868</v>
      </c>
      <c r="AD181" s="2">
        <v>4381</v>
      </c>
      <c r="AE181" s="2">
        <v>1374.1</v>
      </c>
      <c r="AF181" s="1">
        <v>759.24885500000005</v>
      </c>
      <c r="AG181" s="1">
        <v>2.0594570000000001</v>
      </c>
    </row>
    <row r="182" spans="2:33" x14ac:dyDescent="0.15">
      <c r="C182" s="1">
        <v>272</v>
      </c>
      <c r="D182" s="1" t="s">
        <v>287</v>
      </c>
      <c r="E182" s="1" t="s">
        <v>15</v>
      </c>
      <c r="F182" s="2">
        <v>162287</v>
      </c>
      <c r="G182" s="2">
        <v>81461</v>
      </c>
      <c r="H182" s="1">
        <v>673.55</v>
      </c>
      <c r="I182" s="1" t="s">
        <v>16</v>
      </c>
      <c r="J182" s="1" t="s">
        <v>16</v>
      </c>
      <c r="K182" s="1">
        <v>120</v>
      </c>
      <c r="L182" s="1">
        <v>861</v>
      </c>
      <c r="M182" s="2">
        <v>4376</v>
      </c>
      <c r="N182" s="2">
        <v>1352.3916670000001</v>
      </c>
      <c r="O182" s="1">
        <v>709.32355399999994</v>
      </c>
      <c r="P182" s="1">
        <v>2.0594570000000001</v>
      </c>
      <c r="T182" s="1">
        <v>368</v>
      </c>
      <c r="U182" s="1" t="s">
        <v>383</v>
      </c>
      <c r="V182" s="1" t="s">
        <v>15</v>
      </c>
      <c r="W182" s="2">
        <v>156219</v>
      </c>
      <c r="X182" s="2">
        <v>75393</v>
      </c>
      <c r="Y182" s="1">
        <v>673.55</v>
      </c>
      <c r="Z182" s="1" t="s">
        <v>16</v>
      </c>
      <c r="AA182" s="1" t="s">
        <v>16</v>
      </c>
      <c r="AB182" s="1">
        <v>120</v>
      </c>
      <c r="AC182" s="1">
        <v>865</v>
      </c>
      <c r="AD182" s="2">
        <v>3958</v>
      </c>
      <c r="AE182" s="2">
        <v>1301.825</v>
      </c>
      <c r="AF182" s="1">
        <v>623.50321699999995</v>
      </c>
      <c r="AG182" s="1">
        <v>2.0594570000000001</v>
      </c>
    </row>
    <row r="183" spans="2:33" x14ac:dyDescent="0.15">
      <c r="B183" s="1" t="s">
        <v>433</v>
      </c>
      <c r="C183" s="1">
        <v>273</v>
      </c>
      <c r="D183" s="1" t="s">
        <v>288</v>
      </c>
      <c r="E183" s="1" t="s">
        <v>15</v>
      </c>
      <c r="F183" s="2">
        <v>202968</v>
      </c>
      <c r="G183" s="2">
        <v>122142</v>
      </c>
      <c r="H183" s="1">
        <v>673.55</v>
      </c>
      <c r="I183" s="1" t="s">
        <v>16</v>
      </c>
      <c r="J183" s="1" t="s">
        <v>16</v>
      </c>
      <c r="K183" s="1">
        <v>120</v>
      </c>
      <c r="L183" s="1">
        <v>887</v>
      </c>
      <c r="M183" s="2">
        <v>6872</v>
      </c>
      <c r="N183" s="2">
        <v>1691.4</v>
      </c>
      <c r="O183" s="2">
        <v>1368.141601</v>
      </c>
      <c r="P183" s="1">
        <v>2.0594570000000001</v>
      </c>
      <c r="S183" s="1" t="s">
        <v>433</v>
      </c>
      <c r="T183" s="1">
        <v>369</v>
      </c>
      <c r="U183" s="1" t="s">
        <v>384</v>
      </c>
      <c r="V183" s="1" t="s">
        <v>15</v>
      </c>
      <c r="W183" s="2">
        <v>181562</v>
      </c>
      <c r="X183" s="2">
        <v>100736</v>
      </c>
      <c r="Y183" s="1">
        <v>673.55</v>
      </c>
      <c r="Z183" s="1" t="s">
        <v>16</v>
      </c>
      <c r="AA183" s="1" t="s">
        <v>16</v>
      </c>
      <c r="AB183" s="1">
        <v>120</v>
      </c>
      <c r="AC183" s="1">
        <v>770</v>
      </c>
      <c r="AD183" s="2">
        <v>6111</v>
      </c>
      <c r="AE183" s="2">
        <v>1513.0166670000001</v>
      </c>
      <c r="AF183" s="2">
        <v>1171.671975</v>
      </c>
      <c r="AG183" s="1">
        <v>2.0594570000000001</v>
      </c>
    </row>
    <row r="184" spans="2:33" x14ac:dyDescent="0.15">
      <c r="C184" s="1">
        <v>274</v>
      </c>
      <c r="D184" s="1" t="s">
        <v>289</v>
      </c>
      <c r="E184" s="1" t="s">
        <v>15</v>
      </c>
      <c r="F184" s="2">
        <v>186070</v>
      </c>
      <c r="G184" s="2">
        <v>105244</v>
      </c>
      <c r="H184" s="1">
        <v>673.55</v>
      </c>
      <c r="I184" s="1" t="s">
        <v>16</v>
      </c>
      <c r="J184" s="1" t="s">
        <v>16</v>
      </c>
      <c r="K184" s="1">
        <v>120</v>
      </c>
      <c r="L184" s="1">
        <v>887</v>
      </c>
      <c r="M184" s="2">
        <v>6470</v>
      </c>
      <c r="N184" s="2">
        <v>1550.583333</v>
      </c>
      <c r="O184" s="2">
        <v>1164.1352340000001</v>
      </c>
      <c r="P184" s="1">
        <v>2.0594570000000001</v>
      </c>
      <c r="T184" s="1">
        <v>370</v>
      </c>
      <c r="U184" s="1" t="s">
        <v>385</v>
      </c>
      <c r="V184" s="1" t="s">
        <v>15</v>
      </c>
      <c r="W184" s="2">
        <v>170671</v>
      </c>
      <c r="X184" s="2">
        <v>89845</v>
      </c>
      <c r="Y184" s="1">
        <v>673.55</v>
      </c>
      <c r="Z184" s="1" t="s">
        <v>16</v>
      </c>
      <c r="AA184" s="1" t="s">
        <v>16</v>
      </c>
      <c r="AB184" s="1">
        <v>120</v>
      </c>
      <c r="AC184" s="1">
        <v>818</v>
      </c>
      <c r="AD184" s="2">
        <v>5334</v>
      </c>
      <c r="AE184" s="2">
        <v>1422.258333</v>
      </c>
      <c r="AF184" s="1">
        <v>962.71970199999998</v>
      </c>
      <c r="AG184" s="1">
        <v>2.0594570000000001</v>
      </c>
    </row>
    <row r="185" spans="2:33" x14ac:dyDescent="0.15">
      <c r="B185" s="1" t="s">
        <v>434</v>
      </c>
      <c r="C185" s="1">
        <v>275</v>
      </c>
      <c r="D185" s="1" t="s">
        <v>290</v>
      </c>
      <c r="E185" s="1" t="s">
        <v>15</v>
      </c>
      <c r="F185" s="2">
        <v>106036</v>
      </c>
      <c r="G185" s="2">
        <v>25210</v>
      </c>
      <c r="H185" s="1">
        <v>673.55</v>
      </c>
      <c r="I185" s="1" t="s">
        <v>16</v>
      </c>
      <c r="J185" s="1" t="s">
        <v>16</v>
      </c>
      <c r="K185" s="1">
        <v>120</v>
      </c>
      <c r="L185" s="1">
        <v>672</v>
      </c>
      <c r="M185" s="2">
        <v>2022</v>
      </c>
      <c r="N185" s="1">
        <v>883.63333299999999</v>
      </c>
      <c r="O185" s="1">
        <v>253.25520499999999</v>
      </c>
      <c r="P185" s="1">
        <v>2.0594570000000001</v>
      </c>
      <c r="S185" s="1" t="s">
        <v>434</v>
      </c>
      <c r="T185" s="1">
        <v>371</v>
      </c>
      <c r="U185" s="1" t="s">
        <v>386</v>
      </c>
      <c r="V185" s="1" t="s">
        <v>15</v>
      </c>
      <c r="W185" s="2">
        <v>102578</v>
      </c>
      <c r="X185" s="2">
        <v>21752</v>
      </c>
      <c r="Y185" s="1">
        <v>673.55</v>
      </c>
      <c r="Z185" s="1" t="s">
        <v>16</v>
      </c>
      <c r="AA185" s="1" t="s">
        <v>16</v>
      </c>
      <c r="AB185" s="1">
        <v>120</v>
      </c>
      <c r="AC185" s="1">
        <v>673</v>
      </c>
      <c r="AD185" s="2">
        <v>1804</v>
      </c>
      <c r="AE185" s="1">
        <v>854.81666700000005</v>
      </c>
      <c r="AF185" s="1">
        <v>219.903008</v>
      </c>
      <c r="AG185" s="1">
        <v>2.0594570000000001</v>
      </c>
    </row>
    <row r="186" spans="2:33" x14ac:dyDescent="0.15">
      <c r="C186" s="1">
        <v>276</v>
      </c>
      <c r="D186" s="1" t="s">
        <v>291</v>
      </c>
      <c r="E186" s="1" t="s">
        <v>15</v>
      </c>
      <c r="F186" s="2">
        <v>103362</v>
      </c>
      <c r="G186" s="2">
        <v>22536</v>
      </c>
      <c r="H186" s="1">
        <v>673.55</v>
      </c>
      <c r="I186" s="1" t="s">
        <v>16</v>
      </c>
      <c r="J186" s="1" t="s">
        <v>16</v>
      </c>
      <c r="K186" s="1">
        <v>120</v>
      </c>
      <c r="L186" s="1">
        <v>679</v>
      </c>
      <c r="M186" s="2">
        <v>1784</v>
      </c>
      <c r="N186" s="1">
        <v>861.35</v>
      </c>
      <c r="O186" s="1">
        <v>210.93113600000001</v>
      </c>
      <c r="P186" s="1">
        <v>2.0594570000000001</v>
      </c>
      <c r="T186" s="1">
        <v>372</v>
      </c>
      <c r="U186" s="1" t="s">
        <v>387</v>
      </c>
      <c r="V186" s="1" t="s">
        <v>15</v>
      </c>
      <c r="W186" s="2">
        <v>101770</v>
      </c>
      <c r="X186" s="2">
        <v>20944</v>
      </c>
      <c r="Y186" s="1">
        <v>673.55</v>
      </c>
      <c r="Z186" s="1" t="s">
        <v>16</v>
      </c>
      <c r="AA186" s="1" t="s">
        <v>16</v>
      </c>
      <c r="AB186" s="1">
        <v>120</v>
      </c>
      <c r="AC186" s="1">
        <v>669</v>
      </c>
      <c r="AD186" s="2">
        <v>1795</v>
      </c>
      <c r="AE186" s="1">
        <v>848.08333300000004</v>
      </c>
      <c r="AF186" s="1">
        <v>210.20825300000001</v>
      </c>
      <c r="AG186" s="1">
        <v>2.0594570000000001</v>
      </c>
    </row>
    <row r="187" spans="2:33" x14ac:dyDescent="0.15">
      <c r="B187" s="1" t="s">
        <v>435</v>
      </c>
      <c r="C187" s="1">
        <v>277</v>
      </c>
      <c r="D187" s="1" t="s">
        <v>292</v>
      </c>
      <c r="E187" s="1" t="s">
        <v>15</v>
      </c>
      <c r="F187" s="2">
        <v>89334</v>
      </c>
      <c r="G187" s="2">
        <v>8508</v>
      </c>
      <c r="H187" s="1">
        <v>673.55</v>
      </c>
      <c r="I187" s="1" t="s">
        <v>16</v>
      </c>
      <c r="J187" s="1" t="s">
        <v>16</v>
      </c>
      <c r="K187" s="1">
        <v>120</v>
      </c>
      <c r="L187" s="1">
        <v>683</v>
      </c>
      <c r="M187" s="1">
        <v>877</v>
      </c>
      <c r="N187" s="1">
        <v>744.45</v>
      </c>
      <c r="O187" s="1">
        <v>38.897269000000001</v>
      </c>
      <c r="P187" s="1">
        <v>2.0594570000000001</v>
      </c>
      <c r="S187" s="1" t="s">
        <v>435</v>
      </c>
      <c r="T187" s="1">
        <v>373</v>
      </c>
      <c r="U187" s="1" t="s">
        <v>388</v>
      </c>
      <c r="V187" s="1" t="s">
        <v>15</v>
      </c>
      <c r="W187" s="2">
        <v>88069</v>
      </c>
      <c r="X187" s="2">
        <v>7243</v>
      </c>
      <c r="Y187" s="1">
        <v>673.55</v>
      </c>
      <c r="Z187" s="1" t="s">
        <v>16</v>
      </c>
      <c r="AA187" s="1" t="s">
        <v>16</v>
      </c>
      <c r="AB187" s="1">
        <v>120</v>
      </c>
      <c r="AC187" s="1">
        <v>679</v>
      </c>
      <c r="AD187" s="1">
        <v>879</v>
      </c>
      <c r="AE187" s="1">
        <v>733.90833299999997</v>
      </c>
      <c r="AF187" s="1">
        <v>35.888716000000002</v>
      </c>
      <c r="AG187" s="1">
        <v>2.0594570000000001</v>
      </c>
    </row>
    <row r="188" spans="2:33" x14ac:dyDescent="0.15">
      <c r="C188" s="1">
        <v>278</v>
      </c>
      <c r="D188" s="1" t="s">
        <v>293</v>
      </c>
      <c r="E188" s="1" t="s">
        <v>15</v>
      </c>
      <c r="F188" s="2">
        <v>88802</v>
      </c>
      <c r="G188" s="2">
        <v>7976</v>
      </c>
      <c r="H188" s="1">
        <v>673.55</v>
      </c>
      <c r="I188" s="1" t="s">
        <v>16</v>
      </c>
      <c r="J188" s="1" t="s">
        <v>16</v>
      </c>
      <c r="K188" s="1">
        <v>120</v>
      </c>
      <c r="L188" s="1">
        <v>666</v>
      </c>
      <c r="M188" s="1">
        <v>913</v>
      </c>
      <c r="N188" s="1">
        <v>740.01666699999998</v>
      </c>
      <c r="O188" s="1">
        <v>40.646644999999999</v>
      </c>
      <c r="P188" s="1">
        <v>2.0594570000000001</v>
      </c>
      <c r="T188" s="1">
        <v>374</v>
      </c>
      <c r="U188" s="1" t="s">
        <v>389</v>
      </c>
      <c r="V188" s="1" t="s">
        <v>15</v>
      </c>
      <c r="W188" s="2">
        <v>87950</v>
      </c>
      <c r="X188" s="2">
        <v>7124</v>
      </c>
      <c r="Y188" s="1">
        <v>673.55</v>
      </c>
      <c r="Z188" s="1" t="s">
        <v>16</v>
      </c>
      <c r="AA188" s="1" t="s">
        <v>16</v>
      </c>
      <c r="AB188" s="1">
        <v>120</v>
      </c>
      <c r="AC188" s="1">
        <v>651</v>
      </c>
      <c r="AD188" s="1">
        <v>868</v>
      </c>
      <c r="AE188" s="1">
        <v>732.91666699999996</v>
      </c>
      <c r="AF188" s="1">
        <v>40.302726</v>
      </c>
      <c r="AG188" s="1">
        <v>2.0594570000000001</v>
      </c>
    </row>
    <row r="189" spans="2:33" x14ac:dyDescent="0.15">
      <c r="B189" s="1" t="s">
        <v>436</v>
      </c>
      <c r="C189" s="1">
        <v>279</v>
      </c>
      <c r="D189" s="1" t="s">
        <v>294</v>
      </c>
      <c r="E189" s="1" t="s">
        <v>15</v>
      </c>
      <c r="F189" s="2">
        <v>103264</v>
      </c>
      <c r="G189" s="2">
        <v>22438</v>
      </c>
      <c r="H189" s="1">
        <v>673.55</v>
      </c>
      <c r="I189" s="1" t="s">
        <v>16</v>
      </c>
      <c r="J189" s="1" t="s">
        <v>16</v>
      </c>
      <c r="K189" s="1">
        <v>120</v>
      </c>
      <c r="L189" s="1">
        <v>666</v>
      </c>
      <c r="M189" s="2">
        <v>1770</v>
      </c>
      <c r="N189" s="1">
        <v>860.53333299999997</v>
      </c>
      <c r="O189" s="1">
        <v>224.22072199999999</v>
      </c>
      <c r="P189" s="1">
        <v>2.0594570000000001</v>
      </c>
      <c r="S189" s="1" t="s">
        <v>436</v>
      </c>
      <c r="T189" s="1">
        <v>375</v>
      </c>
      <c r="U189" s="1" t="s">
        <v>390</v>
      </c>
      <c r="V189" s="1" t="s">
        <v>15</v>
      </c>
      <c r="W189" s="2">
        <v>99726</v>
      </c>
      <c r="X189" s="2">
        <v>18900</v>
      </c>
      <c r="Y189" s="1">
        <v>673.55</v>
      </c>
      <c r="Z189" s="1" t="s">
        <v>16</v>
      </c>
      <c r="AA189" s="1" t="s">
        <v>16</v>
      </c>
      <c r="AB189" s="1">
        <v>120</v>
      </c>
      <c r="AC189" s="1">
        <v>639</v>
      </c>
      <c r="AD189" s="2">
        <v>1590</v>
      </c>
      <c r="AE189" s="1">
        <v>831.05</v>
      </c>
      <c r="AF189" s="1">
        <v>198.65773999999999</v>
      </c>
      <c r="AG189" s="1">
        <v>2.0594570000000001</v>
      </c>
    </row>
    <row r="190" spans="2:33" x14ac:dyDescent="0.15">
      <c r="C190" s="1">
        <v>280</v>
      </c>
      <c r="D190" s="1" t="s">
        <v>295</v>
      </c>
      <c r="E190" s="1" t="s">
        <v>15</v>
      </c>
      <c r="F190" s="2">
        <v>100977</v>
      </c>
      <c r="G190" s="2">
        <v>20151</v>
      </c>
      <c r="H190" s="1">
        <v>673.55</v>
      </c>
      <c r="I190" s="1" t="s">
        <v>16</v>
      </c>
      <c r="J190" s="1" t="s">
        <v>16</v>
      </c>
      <c r="K190" s="1">
        <v>120</v>
      </c>
      <c r="L190" s="1">
        <v>667</v>
      </c>
      <c r="M190" s="2">
        <v>1651</v>
      </c>
      <c r="N190" s="1">
        <v>841.47500000000002</v>
      </c>
      <c r="O190" s="1">
        <v>195.01602299999999</v>
      </c>
      <c r="P190" s="1">
        <v>2.0594570000000001</v>
      </c>
      <c r="T190" s="1">
        <v>376</v>
      </c>
      <c r="U190" s="1" t="s">
        <v>391</v>
      </c>
      <c r="V190" s="1" t="s">
        <v>15</v>
      </c>
      <c r="W190" s="2">
        <v>98669</v>
      </c>
      <c r="X190" s="2">
        <v>17843</v>
      </c>
      <c r="Y190" s="1">
        <v>673.55</v>
      </c>
      <c r="Z190" s="1" t="s">
        <v>16</v>
      </c>
      <c r="AA190" s="1" t="s">
        <v>16</v>
      </c>
      <c r="AB190" s="1">
        <v>120</v>
      </c>
      <c r="AC190" s="1">
        <v>647</v>
      </c>
      <c r="AD190" s="2">
        <v>1663</v>
      </c>
      <c r="AE190" s="1">
        <v>822.24166700000001</v>
      </c>
      <c r="AF190" s="1">
        <v>199.34379799999999</v>
      </c>
      <c r="AG190" s="1">
        <v>2.0594570000000001</v>
      </c>
    </row>
    <row r="191" spans="2:33" x14ac:dyDescent="0.15">
      <c r="B191" s="1" t="s">
        <v>437</v>
      </c>
      <c r="C191" s="1">
        <v>281</v>
      </c>
      <c r="D191" s="1" t="s">
        <v>296</v>
      </c>
      <c r="E191" s="1" t="s">
        <v>15</v>
      </c>
      <c r="F191" s="2">
        <v>91760</v>
      </c>
      <c r="G191" s="2">
        <v>10934</v>
      </c>
      <c r="H191" s="1">
        <v>673.55</v>
      </c>
      <c r="I191" s="1" t="s">
        <v>16</v>
      </c>
      <c r="J191" s="1" t="s">
        <v>16</v>
      </c>
      <c r="K191" s="1">
        <v>120</v>
      </c>
      <c r="L191" s="1">
        <v>672</v>
      </c>
      <c r="M191" s="2">
        <v>1187</v>
      </c>
      <c r="N191" s="1">
        <v>764.66666699999996</v>
      </c>
      <c r="O191" s="1">
        <v>98.933423000000005</v>
      </c>
      <c r="P191" s="1">
        <v>2.0594570000000001</v>
      </c>
      <c r="S191" s="1" t="s">
        <v>437</v>
      </c>
      <c r="T191" s="1">
        <v>377</v>
      </c>
      <c r="U191" s="1" t="s">
        <v>392</v>
      </c>
      <c r="V191" s="1" t="s">
        <v>15</v>
      </c>
      <c r="W191" s="2">
        <v>91155</v>
      </c>
      <c r="X191" s="2">
        <v>10329</v>
      </c>
      <c r="Y191" s="1">
        <v>673.55</v>
      </c>
      <c r="Z191" s="1" t="s">
        <v>16</v>
      </c>
      <c r="AA191" s="1" t="s">
        <v>16</v>
      </c>
      <c r="AB191" s="1">
        <v>120</v>
      </c>
      <c r="AC191" s="1">
        <v>650</v>
      </c>
      <c r="AD191" s="2">
        <v>1105</v>
      </c>
      <c r="AE191" s="1">
        <v>759.625</v>
      </c>
      <c r="AF191" s="1">
        <v>90.966207999999995</v>
      </c>
      <c r="AG191" s="1">
        <v>2.0594570000000001</v>
      </c>
    </row>
    <row r="192" spans="2:33" x14ac:dyDescent="0.15">
      <c r="C192" s="1">
        <v>282</v>
      </c>
      <c r="D192" s="1" t="s">
        <v>297</v>
      </c>
      <c r="E192" s="1" t="s">
        <v>15</v>
      </c>
      <c r="F192" s="2">
        <v>91625</v>
      </c>
      <c r="G192" s="2">
        <v>10799</v>
      </c>
      <c r="H192" s="1">
        <v>673.55</v>
      </c>
      <c r="I192" s="1" t="s">
        <v>16</v>
      </c>
      <c r="J192" s="1" t="s">
        <v>16</v>
      </c>
      <c r="K192" s="1">
        <v>120</v>
      </c>
      <c r="L192" s="1">
        <v>667</v>
      </c>
      <c r="M192" s="2">
        <v>1110</v>
      </c>
      <c r="N192" s="1">
        <v>763.54166699999996</v>
      </c>
      <c r="O192" s="1">
        <v>85.388416000000007</v>
      </c>
      <c r="P192" s="1">
        <v>2.0594570000000001</v>
      </c>
      <c r="T192" s="1">
        <v>378</v>
      </c>
      <c r="U192" s="1" t="s">
        <v>393</v>
      </c>
      <c r="V192" s="1" t="s">
        <v>15</v>
      </c>
      <c r="W192" s="2">
        <v>91965</v>
      </c>
      <c r="X192" s="2">
        <v>11139</v>
      </c>
      <c r="Y192" s="1">
        <v>673.55</v>
      </c>
      <c r="Z192" s="1" t="s">
        <v>16</v>
      </c>
      <c r="AA192" s="1" t="s">
        <v>16</v>
      </c>
      <c r="AB192" s="1">
        <v>120</v>
      </c>
      <c r="AC192" s="1">
        <v>665</v>
      </c>
      <c r="AD192" s="2">
        <v>1148</v>
      </c>
      <c r="AE192" s="1">
        <v>766.375</v>
      </c>
      <c r="AF192" s="1">
        <v>86.265681000000001</v>
      </c>
      <c r="AG192" s="1">
        <v>2.0594570000000001</v>
      </c>
    </row>
    <row r="193" spans="2:33" x14ac:dyDescent="0.15">
      <c r="B193" s="1" t="s">
        <v>438</v>
      </c>
      <c r="C193" s="1">
        <v>283</v>
      </c>
      <c r="D193" s="1" t="s">
        <v>298</v>
      </c>
      <c r="E193" s="1" t="s">
        <v>15</v>
      </c>
      <c r="F193" s="2">
        <v>86836</v>
      </c>
      <c r="G193" s="2">
        <v>6010</v>
      </c>
      <c r="H193" s="1">
        <v>673.55</v>
      </c>
      <c r="I193" s="1" t="s">
        <v>16</v>
      </c>
      <c r="J193" s="1" t="s">
        <v>16</v>
      </c>
      <c r="K193" s="1">
        <v>120</v>
      </c>
      <c r="L193" s="1">
        <v>653</v>
      </c>
      <c r="M193" s="1">
        <v>880</v>
      </c>
      <c r="N193" s="1">
        <v>723.63333299999999</v>
      </c>
      <c r="O193" s="1">
        <v>43.884875000000001</v>
      </c>
      <c r="P193" s="1">
        <v>2.0594570000000001</v>
      </c>
      <c r="S193" s="1" t="s">
        <v>438</v>
      </c>
      <c r="T193" s="1">
        <v>379</v>
      </c>
      <c r="U193" s="1" t="s">
        <v>394</v>
      </c>
      <c r="V193" s="1" t="s">
        <v>15</v>
      </c>
      <c r="W193" s="2">
        <v>86928</v>
      </c>
      <c r="X193" s="2">
        <v>6102</v>
      </c>
      <c r="Y193" s="1">
        <v>673.55</v>
      </c>
      <c r="Z193" s="1" t="s">
        <v>16</v>
      </c>
      <c r="AA193" s="1" t="s">
        <v>16</v>
      </c>
      <c r="AB193" s="1">
        <v>120</v>
      </c>
      <c r="AC193" s="1">
        <v>592</v>
      </c>
      <c r="AD193" s="1">
        <v>982</v>
      </c>
      <c r="AE193" s="1">
        <v>724.4</v>
      </c>
      <c r="AF193" s="1">
        <v>60.794654000000001</v>
      </c>
      <c r="AG193" s="1">
        <v>2.0594570000000001</v>
      </c>
    </row>
    <row r="194" spans="2:33" x14ac:dyDescent="0.15">
      <c r="C194" s="1">
        <v>284</v>
      </c>
      <c r="D194" s="1" t="s">
        <v>299</v>
      </c>
      <c r="E194" s="1" t="s">
        <v>15</v>
      </c>
      <c r="F194" s="2">
        <v>86287</v>
      </c>
      <c r="G194" s="2">
        <v>5461</v>
      </c>
      <c r="H194" s="1">
        <v>673.55</v>
      </c>
      <c r="I194" s="1" t="s">
        <v>16</v>
      </c>
      <c r="J194" s="1" t="s">
        <v>16</v>
      </c>
      <c r="K194" s="1">
        <v>120</v>
      </c>
      <c r="L194" s="1">
        <v>653</v>
      </c>
      <c r="M194" s="1">
        <v>864</v>
      </c>
      <c r="N194" s="1">
        <v>719.05833299999995</v>
      </c>
      <c r="O194" s="1">
        <v>38.138627999999997</v>
      </c>
      <c r="P194" s="1">
        <v>2.0594570000000001</v>
      </c>
      <c r="T194" s="1">
        <v>380</v>
      </c>
      <c r="U194" s="1" t="s">
        <v>395</v>
      </c>
      <c r="V194" s="1" t="s">
        <v>15</v>
      </c>
      <c r="W194" s="2">
        <v>87133</v>
      </c>
      <c r="X194" s="2">
        <v>6307</v>
      </c>
      <c r="Y194" s="1">
        <v>673.55</v>
      </c>
      <c r="Z194" s="1" t="s">
        <v>16</v>
      </c>
      <c r="AA194" s="1" t="s">
        <v>16</v>
      </c>
      <c r="AB194" s="1">
        <v>120</v>
      </c>
      <c r="AC194" s="1">
        <v>659</v>
      </c>
      <c r="AD194" s="1">
        <v>866</v>
      </c>
      <c r="AE194" s="1">
        <v>726.10833300000002</v>
      </c>
      <c r="AF194" s="1">
        <v>38.273532000000003</v>
      </c>
      <c r="AG194" s="1">
        <v>2.0594570000000001</v>
      </c>
    </row>
    <row r="195" spans="2:33" x14ac:dyDescent="0.15">
      <c r="B195" s="1" t="s">
        <v>403</v>
      </c>
      <c r="C195" s="1">
        <v>285</v>
      </c>
      <c r="D195" s="1" t="s">
        <v>300</v>
      </c>
      <c r="E195" s="1" t="s">
        <v>15</v>
      </c>
      <c r="F195" s="2">
        <v>81869</v>
      </c>
      <c r="G195" s="2">
        <v>1043</v>
      </c>
      <c r="H195" s="1">
        <v>673.55</v>
      </c>
      <c r="I195" s="1" t="s">
        <v>16</v>
      </c>
      <c r="J195" s="1" t="s">
        <v>16</v>
      </c>
      <c r="K195" s="1">
        <v>120</v>
      </c>
      <c r="L195" s="1">
        <v>604</v>
      </c>
      <c r="M195" s="1">
        <v>757</v>
      </c>
      <c r="N195" s="1">
        <v>682.24166700000001</v>
      </c>
      <c r="O195" s="1">
        <v>28.822732999999999</v>
      </c>
      <c r="P195" s="1">
        <v>2.0594570000000001</v>
      </c>
      <c r="S195" s="1" t="s">
        <v>403</v>
      </c>
      <c r="T195" s="1">
        <v>381</v>
      </c>
      <c r="U195" s="1" t="s">
        <v>396</v>
      </c>
      <c r="V195" s="1" t="s">
        <v>15</v>
      </c>
      <c r="W195" s="2">
        <v>83481</v>
      </c>
      <c r="X195" s="2">
        <v>2655</v>
      </c>
      <c r="Y195" s="1">
        <v>673.55</v>
      </c>
      <c r="Z195" s="1" t="s">
        <v>16</v>
      </c>
      <c r="AA195" s="1" t="s">
        <v>16</v>
      </c>
      <c r="AB195" s="1">
        <v>120</v>
      </c>
      <c r="AC195" s="1">
        <v>626</v>
      </c>
      <c r="AD195" s="1">
        <v>755</v>
      </c>
      <c r="AE195" s="1">
        <v>695.67499999999995</v>
      </c>
      <c r="AF195" s="1">
        <v>24.669875000000001</v>
      </c>
      <c r="AG195" s="1">
        <v>2.0594570000000001</v>
      </c>
    </row>
    <row r="196" spans="2:33" x14ac:dyDescent="0.15">
      <c r="C196" s="1">
        <v>286</v>
      </c>
      <c r="D196" s="1" t="s">
        <v>301</v>
      </c>
      <c r="E196" s="1" t="s">
        <v>15</v>
      </c>
      <c r="F196" s="2">
        <v>82817</v>
      </c>
      <c r="G196" s="2">
        <v>1991</v>
      </c>
      <c r="H196" s="1">
        <v>673.55</v>
      </c>
      <c r="I196" s="1" t="s">
        <v>16</v>
      </c>
      <c r="J196" s="1" t="s">
        <v>16</v>
      </c>
      <c r="K196" s="1">
        <v>120</v>
      </c>
      <c r="L196" s="1">
        <v>621</v>
      </c>
      <c r="M196" s="1">
        <v>737</v>
      </c>
      <c r="N196" s="1">
        <v>690.14166699999998</v>
      </c>
      <c r="O196" s="1">
        <v>23.916972999999999</v>
      </c>
      <c r="P196" s="1">
        <v>2.0594570000000001</v>
      </c>
      <c r="T196" s="1">
        <v>382</v>
      </c>
      <c r="U196" s="1" t="s">
        <v>397</v>
      </c>
      <c r="V196" s="1" t="s">
        <v>15</v>
      </c>
      <c r="W196" s="2">
        <v>83195</v>
      </c>
      <c r="X196" s="2">
        <v>2369</v>
      </c>
      <c r="Y196" s="1">
        <v>673.55</v>
      </c>
      <c r="Z196" s="1" t="s">
        <v>16</v>
      </c>
      <c r="AA196" s="1" t="s">
        <v>16</v>
      </c>
      <c r="AB196" s="1">
        <v>120</v>
      </c>
      <c r="AC196" s="1">
        <v>622</v>
      </c>
      <c r="AD196" s="1">
        <v>759</v>
      </c>
      <c r="AE196" s="1">
        <v>693.29166699999996</v>
      </c>
      <c r="AF196" s="1">
        <v>29.353135999999999</v>
      </c>
      <c r="AG196" s="1">
        <v>2.0594570000000001</v>
      </c>
    </row>
    <row r="197" spans="2:33" x14ac:dyDescent="0.15">
      <c r="B197" s="1" t="s">
        <v>402</v>
      </c>
      <c r="C197" s="1">
        <v>287</v>
      </c>
      <c r="D197" s="1" t="s">
        <v>302</v>
      </c>
      <c r="E197" s="1" t="s">
        <v>15</v>
      </c>
      <c r="F197" s="2">
        <v>102570</v>
      </c>
      <c r="G197" s="2">
        <v>21744</v>
      </c>
      <c r="H197" s="1">
        <v>673.55</v>
      </c>
      <c r="I197" s="1" t="s">
        <v>16</v>
      </c>
      <c r="J197" s="1" t="s">
        <v>16</v>
      </c>
      <c r="K197" s="1">
        <v>120</v>
      </c>
      <c r="L197" s="1">
        <v>631</v>
      </c>
      <c r="M197" s="2">
        <v>2012</v>
      </c>
      <c r="N197" s="1">
        <v>854.75</v>
      </c>
      <c r="O197" s="1">
        <v>295.40755000000001</v>
      </c>
      <c r="P197" s="1">
        <v>2.0594570000000001</v>
      </c>
      <c r="S197" s="1" t="s">
        <v>402</v>
      </c>
      <c r="T197" s="1">
        <v>383</v>
      </c>
      <c r="U197" s="1" t="s">
        <v>398</v>
      </c>
      <c r="V197" s="1" t="s">
        <v>15</v>
      </c>
      <c r="W197" s="2">
        <v>104483</v>
      </c>
      <c r="X197" s="2">
        <v>23657</v>
      </c>
      <c r="Y197" s="1">
        <v>673.55</v>
      </c>
      <c r="Z197" s="1" t="s">
        <v>16</v>
      </c>
      <c r="AA197" s="1" t="s">
        <v>16</v>
      </c>
      <c r="AB197" s="1">
        <v>120</v>
      </c>
      <c r="AC197" s="1">
        <v>656</v>
      </c>
      <c r="AD197" s="2">
        <v>1989</v>
      </c>
      <c r="AE197" s="1">
        <v>870.69166700000005</v>
      </c>
      <c r="AF197" s="1">
        <v>287.346881</v>
      </c>
      <c r="AG197" s="1">
        <v>2.0594570000000001</v>
      </c>
    </row>
    <row r="198" spans="2:33" x14ac:dyDescent="0.15">
      <c r="C198" s="1">
        <v>288</v>
      </c>
      <c r="D198" s="1" t="s">
        <v>303</v>
      </c>
      <c r="E198" s="1" t="s">
        <v>15</v>
      </c>
      <c r="F198" s="2">
        <v>101826</v>
      </c>
      <c r="G198" s="2">
        <v>21000</v>
      </c>
      <c r="H198" s="1">
        <v>673.55</v>
      </c>
      <c r="I198" s="1" t="s">
        <v>16</v>
      </c>
      <c r="J198" s="1" t="s">
        <v>16</v>
      </c>
      <c r="K198" s="1">
        <v>120</v>
      </c>
      <c r="L198" s="1">
        <v>636</v>
      </c>
      <c r="M198" s="2">
        <v>1984</v>
      </c>
      <c r="N198" s="1">
        <v>848.55</v>
      </c>
      <c r="O198" s="1">
        <v>280.270579</v>
      </c>
      <c r="P198" s="1">
        <v>2.0594570000000001</v>
      </c>
      <c r="T198" s="1">
        <v>384</v>
      </c>
      <c r="U198" s="1" t="s">
        <v>399</v>
      </c>
      <c r="V198" s="1" t="s">
        <v>15</v>
      </c>
      <c r="W198" s="2">
        <v>102583</v>
      </c>
      <c r="X198" s="2">
        <v>21757</v>
      </c>
      <c r="Y198" s="1">
        <v>673.55</v>
      </c>
      <c r="Z198" s="1" t="s">
        <v>16</v>
      </c>
      <c r="AA198" s="1" t="s">
        <v>16</v>
      </c>
      <c r="AB198" s="1">
        <v>120</v>
      </c>
      <c r="AC198" s="1">
        <v>648</v>
      </c>
      <c r="AD198" s="2">
        <v>2005</v>
      </c>
      <c r="AE198" s="1">
        <v>854.85833300000002</v>
      </c>
      <c r="AF198" s="1">
        <v>272.85900800000002</v>
      </c>
      <c r="AG198" s="1">
        <v>2.0594570000000001</v>
      </c>
    </row>
    <row r="199" spans="2:33" x14ac:dyDescent="0.15">
      <c r="T199" s="1">
        <v>385</v>
      </c>
      <c r="U199" s="1" t="s">
        <v>400</v>
      </c>
      <c r="V199" s="1" t="s">
        <v>401</v>
      </c>
      <c r="W199" s="2">
        <v>80826</v>
      </c>
      <c r="X199" s="1">
        <v>0</v>
      </c>
      <c r="Y199" s="1">
        <v>673.55</v>
      </c>
      <c r="Z199" s="1" t="s">
        <v>16</v>
      </c>
      <c r="AA199" s="1" t="s">
        <v>16</v>
      </c>
      <c r="AB199" s="1">
        <v>120</v>
      </c>
      <c r="AC199" s="1">
        <v>607</v>
      </c>
      <c r="AD199" s="1">
        <v>736</v>
      </c>
      <c r="AE199" s="1">
        <v>673.55</v>
      </c>
      <c r="AF199" s="1">
        <v>23.663209999999999</v>
      </c>
      <c r="AG199" s="1">
        <v>2.0594570000000001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7"/>
  <sheetViews>
    <sheetView zoomScale="40" zoomScaleNormal="40" workbookViewId="0">
      <selection activeCell="AX161" sqref="AX161"/>
    </sheetView>
  </sheetViews>
  <sheetFormatPr defaultRowHeight="12.75" x14ac:dyDescent="0.15"/>
  <cols>
    <col min="1" max="2" width="9.140625" style="1"/>
    <col min="3" max="3" width="13.140625" style="1" customWidth="1"/>
    <col min="4" max="4" width="11.28515625" style="1" bestFit="1" customWidth="1"/>
    <col min="5" max="7" width="11.28515625" style="1" customWidth="1"/>
    <col min="8" max="8" width="14.140625" style="1" customWidth="1"/>
    <col min="9" max="9" width="11.140625" style="1" bestFit="1" customWidth="1"/>
    <col min="10" max="10" width="11.140625" style="1" customWidth="1"/>
    <col min="11" max="12" width="11.28515625" style="1" customWidth="1"/>
    <col min="13" max="13" width="11.42578125" style="1" bestFit="1" customWidth="1"/>
    <col min="14" max="14" width="9.140625" style="1"/>
    <col min="15" max="15" width="11" style="1" bestFit="1" customWidth="1"/>
    <col min="16" max="16" width="11" style="1" customWidth="1"/>
    <col min="17" max="18" width="11.28515625" style="1" customWidth="1"/>
    <col min="19" max="19" width="9.140625" style="1"/>
    <col min="20" max="20" width="11" style="1" bestFit="1" customWidth="1"/>
    <col min="21" max="21" width="11" style="1" customWidth="1"/>
    <col min="22" max="23" width="11.28515625" style="1" customWidth="1"/>
    <col min="24" max="16384" width="9.140625" style="1"/>
  </cols>
  <sheetData>
    <row r="1" spans="1:23" ht="23.25" x14ac:dyDescent="0.15">
      <c r="A1" s="11" t="s">
        <v>455</v>
      </c>
    </row>
    <row r="2" spans="1:23" x14ac:dyDescent="0.15">
      <c r="C2" s="5" t="s">
        <v>446</v>
      </c>
      <c r="D2" s="1" t="s">
        <v>3</v>
      </c>
      <c r="E2" s="1" t="s">
        <v>452</v>
      </c>
      <c r="F2" s="1" t="s">
        <v>450</v>
      </c>
      <c r="G2" s="1" t="s">
        <v>451</v>
      </c>
      <c r="H2" s="3" t="s">
        <v>447</v>
      </c>
      <c r="I2" s="1" t="s">
        <v>3</v>
      </c>
      <c r="J2" s="1" t="s">
        <v>452</v>
      </c>
      <c r="K2" s="1" t="s">
        <v>450</v>
      </c>
      <c r="L2" s="1" t="s">
        <v>451</v>
      </c>
      <c r="N2" s="4" t="s">
        <v>448</v>
      </c>
      <c r="O2" s="1" t="s">
        <v>3</v>
      </c>
      <c r="P2" s="1" t="s">
        <v>452</v>
      </c>
      <c r="Q2" s="1" t="s">
        <v>450</v>
      </c>
      <c r="R2" s="1" t="s">
        <v>451</v>
      </c>
      <c r="S2" s="6" t="s">
        <v>449</v>
      </c>
      <c r="T2" s="1" t="s">
        <v>3</v>
      </c>
      <c r="U2" s="1" t="s">
        <v>452</v>
      </c>
      <c r="V2" s="1" t="s">
        <v>450</v>
      </c>
      <c r="W2" s="1" t="s">
        <v>451</v>
      </c>
    </row>
    <row r="3" spans="1:23" x14ac:dyDescent="0.15">
      <c r="C3" s="1" t="s">
        <v>402</v>
      </c>
      <c r="D3" s="2">
        <v>117717</v>
      </c>
      <c r="E3" s="7">
        <f>D3-$F$95</f>
        <v>33890.5</v>
      </c>
      <c r="F3" s="2">
        <f>AVERAGE(D3:D6)</f>
        <v>118542.75</v>
      </c>
      <c r="G3" s="2">
        <f>AVERAGE(E3:E6)</f>
        <v>34716.25</v>
      </c>
      <c r="H3" s="1" t="s">
        <v>402</v>
      </c>
      <c r="I3" s="2">
        <v>107848</v>
      </c>
      <c r="J3" s="7">
        <f>I3-$K$95</f>
        <v>23207.5</v>
      </c>
      <c r="K3" s="2">
        <f>AVERAGE(I3:I6)</f>
        <v>109954</v>
      </c>
      <c r="L3" s="2">
        <f>AVERAGE(J3:J6)</f>
        <v>25313.5</v>
      </c>
      <c r="N3" s="1" t="s">
        <v>402</v>
      </c>
      <c r="O3" s="2">
        <v>116681</v>
      </c>
      <c r="P3" s="7">
        <f>O3-$Q$95</f>
        <v>34338</v>
      </c>
      <c r="Q3" s="2">
        <f>AVERAGE(O3:O6)</f>
        <v>117115.75</v>
      </c>
      <c r="R3" s="2">
        <f>AVERAGE(P3:P6)</f>
        <v>34772.75</v>
      </c>
      <c r="S3" s="1" t="s">
        <v>402</v>
      </c>
      <c r="T3" s="2">
        <v>111585</v>
      </c>
      <c r="U3" s="7">
        <f>T3-$V$95</f>
        <v>28247</v>
      </c>
      <c r="V3" s="2">
        <f>AVERAGE(T3:T6)</f>
        <v>112988.75</v>
      </c>
      <c r="W3" s="2">
        <f>AVERAGE(U3:U6)</f>
        <v>29650.75</v>
      </c>
    </row>
    <row r="4" spans="1:23" x14ac:dyDescent="0.15">
      <c r="D4" s="2">
        <v>114279</v>
      </c>
      <c r="E4" s="7">
        <f t="shared" ref="E4:E67" si="0">D4-$F$95</f>
        <v>30452.5</v>
      </c>
      <c r="F4" s="2"/>
      <c r="G4" s="2"/>
      <c r="I4" s="2">
        <v>110086</v>
      </c>
      <c r="J4" s="7">
        <f t="shared" ref="J4:J67" si="1">I4-$K$95</f>
        <v>25445.5</v>
      </c>
      <c r="K4" s="2"/>
      <c r="L4" s="2"/>
      <c r="O4" s="2">
        <v>114065</v>
      </c>
      <c r="P4" s="7">
        <f t="shared" ref="P4:P67" si="2">O4-$Q$95</f>
        <v>31722</v>
      </c>
      <c r="Q4" s="2"/>
      <c r="R4" s="2"/>
      <c r="T4" s="2">
        <v>108724</v>
      </c>
      <c r="U4" s="7">
        <f t="shared" ref="U4:U67" si="3">T4-$V$95</f>
        <v>25386</v>
      </c>
      <c r="V4" s="2"/>
      <c r="W4" s="2"/>
    </row>
    <row r="5" spans="1:23" x14ac:dyDescent="0.15">
      <c r="D5" s="2">
        <v>122206</v>
      </c>
      <c r="E5" s="7">
        <f t="shared" si="0"/>
        <v>38379.5</v>
      </c>
      <c r="F5" s="2"/>
      <c r="G5" s="2"/>
      <c r="I5" s="2">
        <v>111050</v>
      </c>
      <c r="J5" s="7">
        <f t="shared" si="1"/>
        <v>26409.5</v>
      </c>
      <c r="K5" s="2"/>
      <c r="L5" s="2"/>
      <c r="O5" s="2">
        <v>121244</v>
      </c>
      <c r="P5" s="7">
        <f t="shared" si="2"/>
        <v>38901</v>
      </c>
      <c r="Q5" s="2"/>
      <c r="R5" s="2"/>
      <c r="T5" s="2">
        <v>117163</v>
      </c>
      <c r="U5" s="7">
        <f t="shared" si="3"/>
        <v>33825</v>
      </c>
      <c r="V5" s="2"/>
      <c r="W5" s="2"/>
    </row>
    <row r="6" spans="1:23" x14ac:dyDescent="0.15">
      <c r="D6" s="2">
        <v>119969</v>
      </c>
      <c r="E6" s="7">
        <f t="shared" si="0"/>
        <v>36142.5</v>
      </c>
      <c r="F6" s="2"/>
      <c r="G6" s="2"/>
      <c r="I6" s="2">
        <v>110832</v>
      </c>
      <c r="J6" s="7">
        <f t="shared" si="1"/>
        <v>26191.5</v>
      </c>
      <c r="K6" s="2"/>
      <c r="L6" s="2"/>
      <c r="O6" s="2">
        <v>116473</v>
      </c>
      <c r="P6" s="7">
        <f t="shared" si="2"/>
        <v>34130</v>
      </c>
      <c r="Q6" s="2"/>
      <c r="R6" s="2"/>
      <c r="T6" s="2">
        <v>114483</v>
      </c>
      <c r="U6" s="7">
        <f t="shared" si="3"/>
        <v>31145</v>
      </c>
      <c r="V6" s="2"/>
      <c r="W6" s="2"/>
    </row>
    <row r="7" spans="1:23" x14ac:dyDescent="0.15">
      <c r="C7" s="1" t="s">
        <v>403</v>
      </c>
      <c r="D7" s="2">
        <v>90663</v>
      </c>
      <c r="E7" s="7">
        <f t="shared" si="0"/>
        <v>6836.5</v>
      </c>
      <c r="F7" s="2">
        <f>AVERAGE(D7:D10)</f>
        <v>92292.5</v>
      </c>
      <c r="G7" s="2">
        <f>AVERAGE(E7:E10)</f>
        <v>8466</v>
      </c>
      <c r="H7" s="1" t="s">
        <v>403</v>
      </c>
      <c r="I7" s="2">
        <v>85596</v>
      </c>
      <c r="J7" s="7">
        <f t="shared" si="1"/>
        <v>955.5</v>
      </c>
      <c r="K7" s="2">
        <f>AVERAGE(I7:I10)</f>
        <v>87511.25</v>
      </c>
      <c r="L7" s="2">
        <f>AVERAGE(J7:J10)</f>
        <v>2870.75</v>
      </c>
      <c r="N7" s="1" t="s">
        <v>403</v>
      </c>
      <c r="O7" s="2">
        <v>87018</v>
      </c>
      <c r="P7" s="7">
        <f t="shared" si="2"/>
        <v>4675</v>
      </c>
      <c r="Q7" s="2">
        <f>AVERAGE(O7:O10)</f>
        <v>88499.5</v>
      </c>
      <c r="R7" s="2">
        <f>AVERAGE(P7:P10)</f>
        <v>6156.5</v>
      </c>
      <c r="S7" s="1" t="s">
        <v>403</v>
      </c>
      <c r="T7" s="2">
        <v>85981</v>
      </c>
      <c r="U7" s="7">
        <f t="shared" si="3"/>
        <v>2643</v>
      </c>
      <c r="V7" s="2">
        <f>AVERAGE(T7:T10)</f>
        <v>86767.25</v>
      </c>
      <c r="W7" s="2">
        <f>AVERAGE(U7:U10)</f>
        <v>3429.25</v>
      </c>
    </row>
    <row r="8" spans="1:23" x14ac:dyDescent="0.15">
      <c r="D8" s="2">
        <v>92530</v>
      </c>
      <c r="E8" s="7">
        <f t="shared" si="0"/>
        <v>8703.5</v>
      </c>
      <c r="F8" s="2"/>
      <c r="G8" s="2"/>
      <c r="I8" s="2">
        <v>87603</v>
      </c>
      <c r="J8" s="7">
        <f t="shared" si="1"/>
        <v>2962.5</v>
      </c>
      <c r="K8" s="2"/>
      <c r="L8" s="2"/>
      <c r="O8" s="2">
        <v>87610</v>
      </c>
      <c r="P8" s="7">
        <f t="shared" si="2"/>
        <v>5267</v>
      </c>
      <c r="Q8" s="2"/>
      <c r="R8" s="2"/>
      <c r="T8" s="2">
        <v>85584</v>
      </c>
      <c r="U8" s="7">
        <f t="shared" si="3"/>
        <v>2246</v>
      </c>
      <c r="V8" s="2"/>
      <c r="W8" s="2"/>
    </row>
    <row r="9" spans="1:23" x14ac:dyDescent="0.15">
      <c r="D9" s="2">
        <v>91449</v>
      </c>
      <c r="E9" s="7">
        <f t="shared" si="0"/>
        <v>7622.5</v>
      </c>
      <c r="F9" s="2"/>
      <c r="G9" s="2"/>
      <c r="I9" s="2">
        <v>87469</v>
      </c>
      <c r="J9" s="7">
        <f t="shared" si="1"/>
        <v>2828.5</v>
      </c>
      <c r="K9" s="2"/>
      <c r="L9" s="2"/>
      <c r="O9" s="2">
        <v>89509</v>
      </c>
      <c r="P9" s="7">
        <f t="shared" si="2"/>
        <v>7166</v>
      </c>
      <c r="Q9" s="2"/>
      <c r="R9" s="2"/>
      <c r="T9" s="2">
        <v>87676</v>
      </c>
      <c r="U9" s="7">
        <f t="shared" si="3"/>
        <v>4338</v>
      </c>
      <c r="V9" s="2"/>
      <c r="W9" s="2"/>
    </row>
    <row r="10" spans="1:23" x14ac:dyDescent="0.15">
      <c r="D10" s="2">
        <v>94528</v>
      </c>
      <c r="E10" s="7">
        <f t="shared" si="0"/>
        <v>10701.5</v>
      </c>
      <c r="F10" s="2"/>
      <c r="G10" s="2"/>
      <c r="I10" s="2">
        <v>89377</v>
      </c>
      <c r="J10" s="7">
        <f t="shared" si="1"/>
        <v>4736.5</v>
      </c>
      <c r="K10" s="2"/>
      <c r="L10" s="2"/>
      <c r="O10" s="2">
        <v>89861</v>
      </c>
      <c r="P10" s="7">
        <f t="shared" si="2"/>
        <v>7518</v>
      </c>
      <c r="Q10" s="2"/>
      <c r="R10" s="2"/>
      <c r="T10" s="2">
        <v>87828</v>
      </c>
      <c r="U10" s="7">
        <f t="shared" si="3"/>
        <v>4490</v>
      </c>
      <c r="V10" s="2"/>
      <c r="W10" s="2"/>
    </row>
    <row r="11" spans="1:23" x14ac:dyDescent="0.15">
      <c r="C11" s="1" t="s">
        <v>404</v>
      </c>
      <c r="D11" s="2">
        <v>192310</v>
      </c>
      <c r="E11" s="7">
        <f t="shared" si="0"/>
        <v>108483.5</v>
      </c>
      <c r="F11" s="2">
        <f>AVERAGE(D11:D12)</f>
        <v>191084</v>
      </c>
      <c r="G11" s="2">
        <f>AVERAGE(E11:E12)</f>
        <v>107257.5</v>
      </c>
      <c r="H11" s="1" t="s">
        <v>404</v>
      </c>
      <c r="I11" s="2">
        <v>153710</v>
      </c>
      <c r="J11" s="7">
        <f t="shared" si="1"/>
        <v>69069.5</v>
      </c>
      <c r="K11" s="2">
        <f>AVERAGE(I11:I12)</f>
        <v>157028</v>
      </c>
      <c r="L11" s="2">
        <f>AVERAGE(J11:J12)</f>
        <v>72387.5</v>
      </c>
      <c r="N11" s="1" t="s">
        <v>404</v>
      </c>
      <c r="O11" s="2">
        <v>181734</v>
      </c>
      <c r="P11" s="7">
        <f t="shared" si="2"/>
        <v>99391</v>
      </c>
      <c r="Q11" s="2">
        <f>AVERAGE(O11:O12)</f>
        <v>185479.5</v>
      </c>
      <c r="R11" s="2">
        <f>AVERAGE(P11:P12)</f>
        <v>103136.5</v>
      </c>
      <c r="S11" s="1" t="s">
        <v>404</v>
      </c>
      <c r="T11" s="2">
        <v>173679</v>
      </c>
      <c r="U11" s="7">
        <f t="shared" si="3"/>
        <v>90341</v>
      </c>
      <c r="V11" s="2">
        <f>AVERAGE(T11:T12)</f>
        <v>173934</v>
      </c>
      <c r="W11" s="2">
        <f>AVERAGE(U11:U12)</f>
        <v>90596</v>
      </c>
    </row>
    <row r="12" spans="1:23" x14ac:dyDescent="0.15">
      <c r="D12" s="2">
        <v>189858</v>
      </c>
      <c r="E12" s="7">
        <f t="shared" si="0"/>
        <v>106031.5</v>
      </c>
      <c r="F12" s="2"/>
      <c r="G12" s="2"/>
      <c r="I12" s="2">
        <v>160346</v>
      </c>
      <c r="J12" s="7">
        <f t="shared" si="1"/>
        <v>75705.5</v>
      </c>
      <c r="K12" s="2"/>
      <c r="L12" s="2"/>
      <c r="O12" s="2">
        <v>189225</v>
      </c>
      <c r="P12" s="7">
        <f t="shared" si="2"/>
        <v>106882</v>
      </c>
      <c r="Q12" s="2"/>
      <c r="R12" s="2"/>
      <c r="T12" s="2">
        <v>174189</v>
      </c>
      <c r="U12" s="7">
        <f t="shared" si="3"/>
        <v>90851</v>
      </c>
      <c r="V12" s="2"/>
      <c r="W12" s="2"/>
    </row>
    <row r="13" spans="1:23" x14ac:dyDescent="0.15">
      <c r="C13" s="1" t="s">
        <v>405</v>
      </c>
      <c r="D13" s="2">
        <v>89662</v>
      </c>
      <c r="E13" s="7">
        <f t="shared" si="0"/>
        <v>5835.5</v>
      </c>
      <c r="F13" s="2">
        <f>AVERAGE(D13:D14)</f>
        <v>91437.5</v>
      </c>
      <c r="G13" s="2">
        <f>AVERAGE(E13:E14)</f>
        <v>7611</v>
      </c>
      <c r="H13" s="1" t="s">
        <v>405</v>
      </c>
      <c r="I13" s="2">
        <v>84755</v>
      </c>
      <c r="J13" s="7">
        <f t="shared" si="1"/>
        <v>114.5</v>
      </c>
      <c r="K13" s="2">
        <f>AVERAGE(I13:I14)</f>
        <v>86148</v>
      </c>
      <c r="L13" s="2">
        <f>AVERAGE(J13:J14)</f>
        <v>1507.5</v>
      </c>
      <c r="N13" s="1" t="s">
        <v>405</v>
      </c>
      <c r="O13" s="2">
        <v>86145</v>
      </c>
      <c r="P13" s="7">
        <f t="shared" si="2"/>
        <v>3802</v>
      </c>
      <c r="Q13" s="2">
        <f>AVERAGE(O13:O14)</f>
        <v>87237.5</v>
      </c>
      <c r="R13" s="2">
        <f>AVERAGE(P13:P14)</f>
        <v>4894.5</v>
      </c>
      <c r="S13" s="1" t="s">
        <v>405</v>
      </c>
      <c r="T13" s="2">
        <v>86937</v>
      </c>
      <c r="U13" s="7">
        <f t="shared" si="3"/>
        <v>3599</v>
      </c>
      <c r="V13" s="2">
        <f>AVERAGE(T13:T14)</f>
        <v>87597.5</v>
      </c>
      <c r="W13" s="2">
        <f>AVERAGE(U13:U14)</f>
        <v>4259.5</v>
      </c>
    </row>
    <row r="14" spans="1:23" x14ac:dyDescent="0.15">
      <c r="D14" s="2">
        <v>93213</v>
      </c>
      <c r="E14" s="7">
        <f t="shared" si="0"/>
        <v>9386.5</v>
      </c>
      <c r="F14" s="2"/>
      <c r="G14" s="2"/>
      <c r="I14" s="2">
        <v>87541</v>
      </c>
      <c r="J14" s="7">
        <f t="shared" si="1"/>
        <v>2900.5</v>
      </c>
      <c r="K14" s="2"/>
      <c r="L14" s="2"/>
      <c r="O14" s="2">
        <v>88330</v>
      </c>
      <c r="P14" s="7">
        <f t="shared" si="2"/>
        <v>5987</v>
      </c>
      <c r="Q14" s="2"/>
      <c r="R14" s="2"/>
      <c r="T14" s="2">
        <v>88258</v>
      </c>
      <c r="U14" s="7">
        <f t="shared" si="3"/>
        <v>4920</v>
      </c>
      <c r="V14" s="2"/>
      <c r="W14" s="2"/>
    </row>
    <row r="15" spans="1:23" x14ac:dyDescent="0.15">
      <c r="C15" s="1" t="s">
        <v>406</v>
      </c>
      <c r="D15" s="2">
        <v>87888</v>
      </c>
      <c r="E15" s="7">
        <f t="shared" si="0"/>
        <v>4061.5</v>
      </c>
      <c r="F15" s="2">
        <f>AVERAGE(D15:D16)</f>
        <v>88862.5</v>
      </c>
      <c r="G15" s="2">
        <f>AVERAGE(E15:E16)</f>
        <v>5036</v>
      </c>
      <c r="H15" s="1" t="s">
        <v>406</v>
      </c>
      <c r="I15" s="2">
        <v>84758</v>
      </c>
      <c r="J15" s="7">
        <f t="shared" si="1"/>
        <v>117.5</v>
      </c>
      <c r="K15" s="2">
        <f>AVERAGE(I15:I16)</f>
        <v>86633</v>
      </c>
      <c r="L15" s="2">
        <f>AVERAGE(J15:J16)</f>
        <v>1992.5</v>
      </c>
      <c r="N15" s="1" t="s">
        <v>406</v>
      </c>
      <c r="O15" s="2">
        <v>84664</v>
      </c>
      <c r="P15" s="7">
        <f t="shared" si="2"/>
        <v>2321</v>
      </c>
      <c r="Q15" s="2">
        <f>AVERAGE(O15:O16)</f>
        <v>85629.5</v>
      </c>
      <c r="R15" s="2">
        <f>AVERAGE(P15:P16)</f>
        <v>3286.5</v>
      </c>
      <c r="S15" s="1" t="s">
        <v>406</v>
      </c>
      <c r="T15" s="2">
        <v>85207</v>
      </c>
      <c r="U15" s="7">
        <f t="shared" si="3"/>
        <v>1869</v>
      </c>
      <c r="V15" s="2">
        <f>AVERAGE(T15:T16)</f>
        <v>86357.5</v>
      </c>
      <c r="W15" s="2">
        <f>AVERAGE(U15:U16)</f>
        <v>3019.5</v>
      </c>
    </row>
    <row r="16" spans="1:23" x14ac:dyDescent="0.15">
      <c r="D16" s="2">
        <v>89837</v>
      </c>
      <c r="E16" s="7">
        <f t="shared" si="0"/>
        <v>6010.5</v>
      </c>
      <c r="F16" s="2"/>
      <c r="G16" s="2"/>
      <c r="I16" s="2">
        <v>88508</v>
      </c>
      <c r="J16" s="7">
        <f t="shared" si="1"/>
        <v>3867.5</v>
      </c>
      <c r="K16" s="2"/>
      <c r="L16" s="2"/>
      <c r="O16" s="2">
        <v>86595</v>
      </c>
      <c r="P16" s="7">
        <f t="shared" si="2"/>
        <v>4252</v>
      </c>
      <c r="Q16" s="2"/>
      <c r="R16" s="2"/>
      <c r="T16" s="2">
        <v>87508</v>
      </c>
      <c r="U16" s="7">
        <f t="shared" si="3"/>
        <v>4170</v>
      </c>
      <c r="V16" s="2"/>
      <c r="W16" s="2"/>
    </row>
    <row r="17" spans="3:23" x14ac:dyDescent="0.15">
      <c r="C17" s="1" t="s">
        <v>407</v>
      </c>
      <c r="D17" s="2">
        <v>117700</v>
      </c>
      <c r="E17" s="7">
        <f t="shared" si="0"/>
        <v>33873.5</v>
      </c>
      <c r="F17" s="2">
        <f>AVERAGE(D17:D18)</f>
        <v>116799</v>
      </c>
      <c r="G17" s="2">
        <f>AVERAGE(E17:E18)</f>
        <v>32972.5</v>
      </c>
      <c r="H17" s="1" t="s">
        <v>407</v>
      </c>
      <c r="I17" s="2">
        <v>107430</v>
      </c>
      <c r="J17" s="7">
        <f t="shared" si="1"/>
        <v>22789.5</v>
      </c>
      <c r="K17" s="2">
        <f>AVERAGE(I17:I18)</f>
        <v>109779.5</v>
      </c>
      <c r="L17" s="2">
        <f>AVERAGE(J17:J18)</f>
        <v>25139</v>
      </c>
      <c r="N17" s="1" t="s">
        <v>407</v>
      </c>
      <c r="O17" s="2">
        <v>111664</v>
      </c>
      <c r="P17" s="7">
        <f t="shared" si="2"/>
        <v>29321</v>
      </c>
      <c r="Q17" s="2">
        <f>AVERAGE(O17:O18)</f>
        <v>111405.5</v>
      </c>
      <c r="R17" s="2">
        <f>AVERAGE(P17:P18)</f>
        <v>29062.5</v>
      </c>
      <c r="S17" s="1" t="s">
        <v>407</v>
      </c>
      <c r="T17" s="2">
        <v>112829</v>
      </c>
      <c r="U17" s="7">
        <f t="shared" si="3"/>
        <v>29491</v>
      </c>
      <c r="V17" s="2">
        <f>AVERAGE(T17:T18)</f>
        <v>110700.5</v>
      </c>
      <c r="W17" s="2">
        <f>AVERAGE(U17:U18)</f>
        <v>27362.5</v>
      </c>
    </row>
    <row r="18" spans="3:23" x14ac:dyDescent="0.15">
      <c r="D18" s="2">
        <v>115898</v>
      </c>
      <c r="E18" s="7">
        <f t="shared" si="0"/>
        <v>32071.5</v>
      </c>
      <c r="F18" s="2"/>
      <c r="G18" s="2"/>
      <c r="I18" s="2">
        <v>112129</v>
      </c>
      <c r="J18" s="7">
        <f t="shared" si="1"/>
        <v>27488.5</v>
      </c>
      <c r="K18" s="2"/>
      <c r="L18" s="2"/>
      <c r="O18" s="2">
        <v>111147</v>
      </c>
      <c r="P18" s="7">
        <f t="shared" si="2"/>
        <v>28804</v>
      </c>
      <c r="Q18" s="2"/>
      <c r="R18" s="2"/>
      <c r="T18" s="2">
        <v>108572</v>
      </c>
      <c r="U18" s="7">
        <f t="shared" si="3"/>
        <v>25234</v>
      </c>
      <c r="V18" s="2"/>
      <c r="W18" s="2"/>
    </row>
    <row r="19" spans="3:23" x14ac:dyDescent="0.15">
      <c r="C19" s="1" t="s">
        <v>439</v>
      </c>
      <c r="D19" s="2">
        <v>101218</v>
      </c>
      <c r="E19" s="7">
        <f t="shared" si="0"/>
        <v>17391.5</v>
      </c>
      <c r="F19" s="2">
        <f>AVERAGE(D19:D20)</f>
        <v>101878.5</v>
      </c>
      <c r="G19" s="2">
        <f>AVERAGE(E19:E20)</f>
        <v>18052</v>
      </c>
      <c r="H19" s="1" t="s">
        <v>439</v>
      </c>
      <c r="I19" s="2">
        <v>97426</v>
      </c>
      <c r="J19" s="7">
        <f t="shared" si="1"/>
        <v>12785.5</v>
      </c>
      <c r="K19" s="2">
        <f>AVERAGE(I19:I20)</f>
        <v>98213.5</v>
      </c>
      <c r="L19" s="2">
        <f>AVERAGE(J19:J20)</f>
        <v>13573</v>
      </c>
      <c r="N19" s="1" t="s">
        <v>439</v>
      </c>
      <c r="O19" s="2">
        <v>96895</v>
      </c>
      <c r="P19" s="7">
        <f t="shared" si="2"/>
        <v>14552</v>
      </c>
      <c r="Q19" s="2">
        <f>AVERAGE(O19:O20)</f>
        <v>97270.5</v>
      </c>
      <c r="R19" s="2">
        <f>AVERAGE(P19:P20)</f>
        <v>14927.5</v>
      </c>
      <c r="S19" s="1" t="s">
        <v>439</v>
      </c>
      <c r="T19" s="2">
        <v>99190</v>
      </c>
      <c r="U19" s="7">
        <f t="shared" si="3"/>
        <v>15852</v>
      </c>
      <c r="V19" s="2">
        <f>AVERAGE(T19:T20)</f>
        <v>99095.5</v>
      </c>
      <c r="W19" s="2">
        <f>AVERAGE(U19:U20)</f>
        <v>15757.5</v>
      </c>
    </row>
    <row r="20" spans="3:23" x14ac:dyDescent="0.15">
      <c r="D20" s="2">
        <v>102539</v>
      </c>
      <c r="E20" s="7">
        <f t="shared" si="0"/>
        <v>18712.5</v>
      </c>
      <c r="F20" s="2"/>
      <c r="G20" s="2"/>
      <c r="I20" s="2">
        <v>99001</v>
      </c>
      <c r="J20" s="7">
        <f>I20-$K$95</f>
        <v>14360.5</v>
      </c>
      <c r="K20" s="2"/>
      <c r="L20" s="2"/>
      <c r="O20" s="2">
        <v>97646</v>
      </c>
      <c r="P20" s="7">
        <f t="shared" si="2"/>
        <v>15303</v>
      </c>
      <c r="Q20" s="2"/>
      <c r="R20" s="2"/>
      <c r="T20" s="2">
        <v>99001</v>
      </c>
      <c r="U20" s="7">
        <f t="shared" si="3"/>
        <v>15663</v>
      </c>
      <c r="V20" s="2"/>
      <c r="W20" s="2"/>
    </row>
    <row r="21" spans="3:23" x14ac:dyDescent="0.15">
      <c r="C21" s="1" t="s">
        <v>408</v>
      </c>
      <c r="D21" s="2">
        <v>84756</v>
      </c>
      <c r="E21" s="7">
        <f>D21-$F$7</f>
        <v>-7536.5</v>
      </c>
      <c r="F21" s="2">
        <f>AVERAGE(D21:D22)</f>
        <v>85330.5</v>
      </c>
      <c r="G21" s="2">
        <f>AVERAGE(E21:E22)</f>
        <v>-6962</v>
      </c>
      <c r="H21" s="1" t="s">
        <v>408</v>
      </c>
      <c r="I21" s="2">
        <v>83222</v>
      </c>
      <c r="J21" s="7">
        <f t="shared" si="1"/>
        <v>-1418.5</v>
      </c>
      <c r="K21" s="2">
        <f>AVERAGE(I21:I22)</f>
        <v>84282</v>
      </c>
      <c r="L21" s="2">
        <f>AVERAGE(J21:J22)</f>
        <v>-358.5</v>
      </c>
      <c r="N21" s="1" t="s">
        <v>408</v>
      </c>
      <c r="O21" s="2">
        <v>81765</v>
      </c>
      <c r="P21" s="7">
        <f t="shared" si="2"/>
        <v>-578</v>
      </c>
      <c r="Q21" s="2">
        <f>AVERAGE(O21:O22)</f>
        <v>81936.5</v>
      </c>
      <c r="R21" s="2">
        <f>AVERAGE(P21:P22)</f>
        <v>-406.5</v>
      </c>
      <c r="S21" s="1" t="s">
        <v>408</v>
      </c>
      <c r="T21" s="2">
        <v>82888</v>
      </c>
      <c r="U21" s="7">
        <f t="shared" si="3"/>
        <v>-450</v>
      </c>
      <c r="V21" s="2">
        <f>AVERAGE(T21:T22)</f>
        <v>82344.5</v>
      </c>
      <c r="W21" s="2">
        <f>AVERAGE(U21:U22)</f>
        <v>-993.5</v>
      </c>
    </row>
    <row r="22" spans="3:23" x14ac:dyDescent="0.15">
      <c r="D22" s="2">
        <v>85905</v>
      </c>
      <c r="E22" s="7">
        <f>D22-$F$7</f>
        <v>-6387.5</v>
      </c>
      <c r="F22" s="2"/>
      <c r="G22" s="2"/>
      <c r="I22" s="2">
        <v>85342</v>
      </c>
      <c r="J22" s="7">
        <f t="shared" si="1"/>
        <v>701.5</v>
      </c>
      <c r="K22" s="2"/>
      <c r="L22" s="2"/>
      <c r="O22" s="2">
        <v>82108</v>
      </c>
      <c r="P22" s="7">
        <f t="shared" si="2"/>
        <v>-235</v>
      </c>
      <c r="Q22" s="2"/>
      <c r="R22" s="2"/>
      <c r="T22" s="2">
        <v>81801</v>
      </c>
      <c r="U22" s="7">
        <f t="shared" si="3"/>
        <v>-1537</v>
      </c>
      <c r="V22" s="2"/>
      <c r="W22" s="2"/>
    </row>
    <row r="23" spans="3:23" x14ac:dyDescent="0.15">
      <c r="C23" s="1" t="s">
        <v>440</v>
      </c>
      <c r="D23" s="2">
        <v>84145</v>
      </c>
      <c r="E23" s="7">
        <f t="shared" ref="E23:E24" si="4">D23-$F$7</f>
        <v>-8147.5</v>
      </c>
      <c r="F23" s="2">
        <f>AVERAGE(D23:D24)</f>
        <v>84438</v>
      </c>
      <c r="G23" s="2">
        <f>AVERAGE(E23:E24)</f>
        <v>-7854.5</v>
      </c>
      <c r="H23" s="1" t="s">
        <v>440</v>
      </c>
      <c r="I23" s="2">
        <v>84025</v>
      </c>
      <c r="J23" s="7">
        <f t="shared" si="1"/>
        <v>-615.5</v>
      </c>
      <c r="K23" s="2">
        <f>AVERAGE(I23:I24)</f>
        <v>84483.5</v>
      </c>
      <c r="L23" s="2">
        <f>AVERAGE(J23:J24)</f>
        <v>-157</v>
      </c>
      <c r="N23" s="1" t="s">
        <v>440</v>
      </c>
      <c r="O23" s="2">
        <v>81561</v>
      </c>
      <c r="P23" s="7">
        <f t="shared" si="2"/>
        <v>-782</v>
      </c>
      <c r="Q23" s="2">
        <f>AVERAGE(O23:O24)</f>
        <v>81751</v>
      </c>
      <c r="R23" s="2">
        <f>AVERAGE(P23:P24)</f>
        <v>-592</v>
      </c>
      <c r="S23" s="1" t="s">
        <v>440</v>
      </c>
      <c r="T23" s="2">
        <v>82801</v>
      </c>
      <c r="U23" s="7">
        <f t="shared" si="3"/>
        <v>-537</v>
      </c>
      <c r="V23" s="2">
        <f>AVERAGE(T23:T24)</f>
        <v>82106</v>
      </c>
      <c r="W23" s="2">
        <f>AVERAGE(U23:U24)</f>
        <v>-1232</v>
      </c>
    </row>
    <row r="24" spans="3:23" x14ac:dyDescent="0.15">
      <c r="D24" s="2">
        <v>84731</v>
      </c>
      <c r="E24" s="7">
        <f t="shared" si="4"/>
        <v>-7561.5</v>
      </c>
      <c r="F24" s="2"/>
      <c r="G24" s="2"/>
      <c r="I24" s="2">
        <v>84942</v>
      </c>
      <c r="J24" s="7">
        <f t="shared" si="1"/>
        <v>301.5</v>
      </c>
      <c r="K24" s="2"/>
      <c r="L24" s="2"/>
      <c r="O24" s="2">
        <v>81941</v>
      </c>
      <c r="P24" s="7">
        <f t="shared" si="2"/>
        <v>-402</v>
      </c>
      <c r="Q24" s="2"/>
      <c r="R24" s="2"/>
      <c r="T24" s="2">
        <v>81411</v>
      </c>
      <c r="U24" s="7">
        <f t="shared" si="3"/>
        <v>-1927</v>
      </c>
      <c r="V24" s="2"/>
      <c r="W24" s="2"/>
    </row>
    <row r="25" spans="3:23" x14ac:dyDescent="0.15">
      <c r="C25" s="1" t="s">
        <v>441</v>
      </c>
      <c r="D25" s="2">
        <v>86603</v>
      </c>
      <c r="E25" s="7">
        <f t="shared" si="0"/>
        <v>2776.5</v>
      </c>
      <c r="F25" s="2">
        <f>AVERAGE(D25:D26)</f>
        <v>85318.5</v>
      </c>
      <c r="G25" s="2">
        <f>AVERAGE(E25:E26)</f>
        <v>1492</v>
      </c>
      <c r="H25" s="1" t="s">
        <v>441</v>
      </c>
      <c r="I25" s="2">
        <v>86954</v>
      </c>
      <c r="J25" s="7">
        <f t="shared" si="1"/>
        <v>2313.5</v>
      </c>
      <c r="K25" s="2">
        <f>AVERAGE(I25:I26)</f>
        <v>85978.5</v>
      </c>
      <c r="L25" s="2">
        <f>AVERAGE(J25:J26)</f>
        <v>1338</v>
      </c>
      <c r="N25" s="1" t="s">
        <v>441</v>
      </c>
      <c r="O25" s="2">
        <v>83175</v>
      </c>
      <c r="P25" s="7">
        <f t="shared" si="2"/>
        <v>832</v>
      </c>
      <c r="Q25" s="2">
        <f>AVERAGE(O25:O26)</f>
        <v>82627.5</v>
      </c>
      <c r="R25" s="2">
        <f>AVERAGE(P25:P26)</f>
        <v>284.5</v>
      </c>
      <c r="S25" s="1" t="s">
        <v>441</v>
      </c>
      <c r="T25" s="2">
        <v>82741</v>
      </c>
      <c r="U25" s="7">
        <f t="shared" si="3"/>
        <v>-597</v>
      </c>
      <c r="V25" s="2">
        <f>AVERAGE(T25:T26)</f>
        <v>82525.5</v>
      </c>
      <c r="W25" s="2">
        <f>AVERAGE(U25:U26)</f>
        <v>-812.5</v>
      </c>
    </row>
    <row r="26" spans="3:23" x14ac:dyDescent="0.15">
      <c r="D26" s="2">
        <v>84034</v>
      </c>
      <c r="E26" s="7">
        <f t="shared" si="0"/>
        <v>207.5</v>
      </c>
      <c r="F26" s="2"/>
      <c r="G26" s="2"/>
      <c r="I26" s="2">
        <v>85003</v>
      </c>
      <c r="J26" s="7">
        <f t="shared" si="1"/>
        <v>362.5</v>
      </c>
      <c r="K26" s="2"/>
      <c r="L26" s="2"/>
      <c r="O26" s="2">
        <v>82080</v>
      </c>
      <c r="P26" s="7">
        <f t="shared" si="2"/>
        <v>-263</v>
      </c>
      <c r="Q26" s="2"/>
      <c r="R26" s="2"/>
      <c r="T26" s="2">
        <v>82310</v>
      </c>
      <c r="U26" s="7">
        <f t="shared" si="3"/>
        <v>-1028</v>
      </c>
      <c r="V26" s="2"/>
      <c r="W26" s="2"/>
    </row>
    <row r="27" spans="3:23" x14ac:dyDescent="0.15">
      <c r="C27" s="1" t="s">
        <v>409</v>
      </c>
      <c r="D27" s="2">
        <v>92430</v>
      </c>
      <c r="E27" s="7">
        <f t="shared" si="0"/>
        <v>8603.5</v>
      </c>
      <c r="F27" s="2">
        <f>AVERAGE(D27:D28)</f>
        <v>94932</v>
      </c>
      <c r="G27" s="2">
        <f>AVERAGE(E27:E28)</f>
        <v>11105.5</v>
      </c>
      <c r="H27" s="1" t="s">
        <v>409</v>
      </c>
      <c r="I27" s="2">
        <v>90391</v>
      </c>
      <c r="J27" s="7">
        <f t="shared" si="1"/>
        <v>5750.5</v>
      </c>
      <c r="K27" s="2">
        <f>AVERAGE(I27:I28)</f>
        <v>93728.5</v>
      </c>
      <c r="L27" s="2">
        <f>AVERAGE(J27:J28)</f>
        <v>9088</v>
      </c>
      <c r="N27" s="1" t="s">
        <v>409</v>
      </c>
      <c r="O27" s="2">
        <v>89822</v>
      </c>
      <c r="P27" s="7">
        <f t="shared" si="2"/>
        <v>7479</v>
      </c>
      <c r="Q27" s="2">
        <f>AVERAGE(O27:O28)</f>
        <v>92668</v>
      </c>
      <c r="R27" s="2">
        <f>AVERAGE(P27:P28)</f>
        <v>10325</v>
      </c>
      <c r="S27" s="1" t="s">
        <v>409</v>
      </c>
      <c r="T27" s="2">
        <v>86832</v>
      </c>
      <c r="U27" s="7">
        <f t="shared" si="3"/>
        <v>3494</v>
      </c>
      <c r="V27" s="2">
        <f>AVERAGE(T27:T28)</f>
        <v>90103.5</v>
      </c>
      <c r="W27" s="2">
        <f>AVERAGE(U27:U28)</f>
        <v>6765.5</v>
      </c>
    </row>
    <row r="28" spans="3:23" x14ac:dyDescent="0.15">
      <c r="D28" s="2">
        <v>97434</v>
      </c>
      <c r="E28" s="7">
        <f t="shared" si="0"/>
        <v>13607.5</v>
      </c>
      <c r="F28" s="2"/>
      <c r="G28" s="2"/>
      <c r="I28" s="2">
        <v>97066</v>
      </c>
      <c r="J28" s="7">
        <f t="shared" si="1"/>
        <v>12425.5</v>
      </c>
      <c r="K28" s="2"/>
      <c r="L28" s="2"/>
      <c r="O28" s="2">
        <v>95514</v>
      </c>
      <c r="P28" s="7">
        <f t="shared" si="2"/>
        <v>13171</v>
      </c>
      <c r="Q28" s="2"/>
      <c r="R28" s="2"/>
      <c r="T28" s="2">
        <v>93375</v>
      </c>
      <c r="U28" s="7">
        <f t="shared" si="3"/>
        <v>10037</v>
      </c>
      <c r="V28" s="2"/>
      <c r="W28" s="2"/>
    </row>
    <row r="29" spans="3:23" x14ac:dyDescent="0.15">
      <c r="C29" s="1" t="s">
        <v>410</v>
      </c>
      <c r="D29" s="2">
        <v>94949</v>
      </c>
      <c r="E29" s="7">
        <f t="shared" si="0"/>
        <v>11122.5</v>
      </c>
      <c r="F29" s="2">
        <f>AVERAGE(D29:D30)</f>
        <v>95515.5</v>
      </c>
      <c r="G29" s="2">
        <f>AVERAGE(E29:E30)</f>
        <v>11689</v>
      </c>
      <c r="H29" s="1" t="s">
        <v>410</v>
      </c>
      <c r="I29" s="2">
        <v>93424</v>
      </c>
      <c r="J29" s="7">
        <f t="shared" si="1"/>
        <v>8783.5</v>
      </c>
      <c r="K29" s="2">
        <f>AVERAGE(I29:I30)</f>
        <v>95186.5</v>
      </c>
      <c r="L29" s="2">
        <f>AVERAGE(J29:J30)</f>
        <v>10546</v>
      </c>
      <c r="N29" s="1" t="s">
        <v>410</v>
      </c>
      <c r="O29" s="2">
        <v>94162</v>
      </c>
      <c r="P29" s="7">
        <f t="shared" si="2"/>
        <v>11819</v>
      </c>
      <c r="Q29" s="2">
        <f>AVERAGE(O29:O30)</f>
        <v>94328.5</v>
      </c>
      <c r="R29" s="2">
        <f>AVERAGE(P29:P30)</f>
        <v>11985.5</v>
      </c>
      <c r="S29" s="1" t="s">
        <v>410</v>
      </c>
      <c r="T29" s="2">
        <v>90207</v>
      </c>
      <c r="U29" s="7">
        <f t="shared" si="3"/>
        <v>6869</v>
      </c>
      <c r="V29" s="2">
        <f>AVERAGE(T29:T30)</f>
        <v>91406</v>
      </c>
      <c r="W29" s="2">
        <f>AVERAGE(U29:U30)</f>
        <v>8068</v>
      </c>
    </row>
    <row r="30" spans="3:23" x14ac:dyDescent="0.15">
      <c r="D30" s="2">
        <v>96082</v>
      </c>
      <c r="E30" s="7">
        <f t="shared" si="0"/>
        <v>12255.5</v>
      </c>
      <c r="F30" s="2"/>
      <c r="G30" s="2"/>
      <c r="I30" s="2">
        <v>96949</v>
      </c>
      <c r="J30" s="7">
        <f t="shared" si="1"/>
        <v>12308.5</v>
      </c>
      <c r="K30" s="2"/>
      <c r="L30" s="2"/>
      <c r="O30" s="2">
        <v>94495</v>
      </c>
      <c r="P30" s="7">
        <f t="shared" si="2"/>
        <v>12152</v>
      </c>
      <c r="Q30" s="2"/>
      <c r="R30" s="2"/>
      <c r="T30" s="2">
        <v>92605</v>
      </c>
      <c r="U30" s="7">
        <f t="shared" si="3"/>
        <v>9267</v>
      </c>
      <c r="V30" s="2"/>
      <c r="W30" s="2"/>
    </row>
    <row r="31" spans="3:23" x14ac:dyDescent="0.15">
      <c r="C31" s="1" t="s">
        <v>411</v>
      </c>
      <c r="D31" s="2">
        <v>92642</v>
      </c>
      <c r="E31" s="7">
        <f t="shared" si="0"/>
        <v>8815.5</v>
      </c>
      <c r="F31" s="2">
        <f>AVERAGE(D31:D32)</f>
        <v>92359.5</v>
      </c>
      <c r="G31" s="2">
        <f>AVERAGE(E31:E32)</f>
        <v>8533</v>
      </c>
      <c r="H31" s="1" t="s">
        <v>411</v>
      </c>
      <c r="I31" s="2">
        <v>89116</v>
      </c>
      <c r="J31" s="7">
        <f t="shared" si="1"/>
        <v>4475.5</v>
      </c>
      <c r="K31" s="2">
        <f>AVERAGE(I31:I32)</f>
        <v>90310</v>
      </c>
      <c r="L31" s="2">
        <f>AVERAGE(J31:J32)</f>
        <v>5669.5</v>
      </c>
      <c r="N31" s="1" t="s">
        <v>411</v>
      </c>
      <c r="O31" s="2">
        <v>90248</v>
      </c>
      <c r="P31" s="7">
        <f t="shared" si="2"/>
        <v>7905</v>
      </c>
      <c r="Q31" s="2">
        <f>AVERAGE(O31:O32)</f>
        <v>89428.5</v>
      </c>
      <c r="R31" s="2">
        <f>AVERAGE(P31:P32)</f>
        <v>7085.5</v>
      </c>
      <c r="S31" s="1" t="s">
        <v>411</v>
      </c>
      <c r="T31" s="2">
        <v>88023</v>
      </c>
      <c r="U31" s="7">
        <f t="shared" si="3"/>
        <v>4685</v>
      </c>
      <c r="V31" s="2">
        <f>AVERAGE(T31:T32)</f>
        <v>87543.5</v>
      </c>
      <c r="W31" s="2">
        <f>AVERAGE(U31:U32)</f>
        <v>4205.5</v>
      </c>
    </row>
    <row r="32" spans="3:23" x14ac:dyDescent="0.15">
      <c r="D32" s="2">
        <v>92077</v>
      </c>
      <c r="E32" s="7">
        <f t="shared" si="0"/>
        <v>8250.5</v>
      </c>
      <c r="F32" s="2"/>
      <c r="G32" s="2"/>
      <c r="I32" s="2">
        <v>91504</v>
      </c>
      <c r="J32" s="7">
        <f t="shared" si="1"/>
        <v>6863.5</v>
      </c>
      <c r="K32" s="2"/>
      <c r="L32" s="2"/>
      <c r="O32" s="2">
        <v>88609</v>
      </c>
      <c r="P32" s="7">
        <f t="shared" si="2"/>
        <v>6266</v>
      </c>
      <c r="Q32" s="2"/>
      <c r="R32" s="2"/>
      <c r="T32" s="2">
        <v>87064</v>
      </c>
      <c r="U32" s="7">
        <f t="shared" si="3"/>
        <v>3726</v>
      </c>
      <c r="V32" s="2"/>
      <c r="W32" s="2"/>
    </row>
    <row r="33" spans="3:23" x14ac:dyDescent="0.15">
      <c r="C33" s="1" t="s">
        <v>412</v>
      </c>
      <c r="D33" s="2">
        <v>95699</v>
      </c>
      <c r="E33" s="7">
        <f t="shared" si="0"/>
        <v>11872.5</v>
      </c>
      <c r="F33" s="2">
        <f>AVERAGE(D33:D34)</f>
        <v>95390</v>
      </c>
      <c r="G33" s="2">
        <f>AVERAGE(E33:E34)</f>
        <v>11563.5</v>
      </c>
      <c r="H33" s="1" t="s">
        <v>412</v>
      </c>
      <c r="I33" s="2">
        <v>92327</v>
      </c>
      <c r="J33" s="7">
        <f t="shared" si="1"/>
        <v>7686.5</v>
      </c>
      <c r="K33" s="2">
        <f>AVERAGE(I33:I34)</f>
        <v>92365.5</v>
      </c>
      <c r="L33" s="2">
        <f>AVERAGE(J33:J34)</f>
        <v>7725</v>
      </c>
      <c r="N33" s="1" t="s">
        <v>412</v>
      </c>
      <c r="O33" s="2">
        <v>92156</v>
      </c>
      <c r="P33" s="7">
        <f t="shared" si="2"/>
        <v>9813</v>
      </c>
      <c r="Q33" s="2">
        <f>AVERAGE(O33:O34)</f>
        <v>91595.5</v>
      </c>
      <c r="R33" s="2">
        <f>AVERAGE(P33:P34)</f>
        <v>9252.5</v>
      </c>
      <c r="S33" s="1" t="s">
        <v>412</v>
      </c>
      <c r="T33" s="2">
        <v>90164</v>
      </c>
      <c r="U33" s="7">
        <f t="shared" si="3"/>
        <v>6826</v>
      </c>
      <c r="V33" s="2">
        <f>AVERAGE(T33:T34)</f>
        <v>89235.5</v>
      </c>
      <c r="W33" s="2">
        <f>AVERAGE(U33:U34)</f>
        <v>5897.5</v>
      </c>
    </row>
    <row r="34" spans="3:23" x14ac:dyDescent="0.15">
      <c r="D34" s="2">
        <v>95081</v>
      </c>
      <c r="E34" s="7">
        <f t="shared" si="0"/>
        <v>11254.5</v>
      </c>
      <c r="F34" s="2"/>
      <c r="G34" s="2"/>
      <c r="I34" s="2">
        <v>92404</v>
      </c>
      <c r="J34" s="7">
        <f t="shared" si="1"/>
        <v>7763.5</v>
      </c>
      <c r="K34" s="2"/>
      <c r="L34" s="2"/>
      <c r="O34" s="2">
        <v>91035</v>
      </c>
      <c r="P34" s="7">
        <f t="shared" si="2"/>
        <v>8692</v>
      </c>
      <c r="Q34" s="2"/>
      <c r="R34" s="2"/>
      <c r="T34" s="2">
        <v>88307</v>
      </c>
      <c r="U34" s="7">
        <f t="shared" si="3"/>
        <v>4969</v>
      </c>
      <c r="V34" s="2"/>
      <c r="W34" s="2"/>
    </row>
    <row r="35" spans="3:23" x14ac:dyDescent="0.15">
      <c r="C35" s="1" t="s">
        <v>413</v>
      </c>
      <c r="D35" s="2">
        <v>166977</v>
      </c>
      <c r="E35" s="7">
        <f t="shared" si="0"/>
        <v>83150.5</v>
      </c>
      <c r="F35" s="2">
        <f>AVERAGE(D35:D36)</f>
        <v>161925.5</v>
      </c>
      <c r="G35" s="2">
        <f>AVERAGE(E35:E36)</f>
        <v>78099</v>
      </c>
      <c r="H35" s="1" t="s">
        <v>413</v>
      </c>
      <c r="I35" s="2">
        <v>139672</v>
      </c>
      <c r="J35" s="7">
        <f t="shared" si="1"/>
        <v>55031.5</v>
      </c>
      <c r="K35" s="2">
        <f>AVERAGE(I35:I36)</f>
        <v>140156.5</v>
      </c>
      <c r="L35" s="2">
        <f>AVERAGE(J35:J36)</f>
        <v>55516</v>
      </c>
      <c r="N35" s="1" t="s">
        <v>413</v>
      </c>
      <c r="O35" s="2">
        <v>159366</v>
      </c>
      <c r="P35" s="7">
        <f t="shared" si="2"/>
        <v>77023</v>
      </c>
      <c r="Q35" s="2">
        <f>AVERAGE(O35:O36)</f>
        <v>158085</v>
      </c>
      <c r="R35" s="2">
        <f>AVERAGE(P35:P36)</f>
        <v>75742</v>
      </c>
      <c r="S35" s="1" t="s">
        <v>413</v>
      </c>
      <c r="T35" s="2">
        <v>143487</v>
      </c>
      <c r="U35" s="7">
        <f t="shared" si="3"/>
        <v>60149</v>
      </c>
      <c r="V35" s="2">
        <f>AVERAGE(T35:T36)</f>
        <v>140889</v>
      </c>
      <c r="W35" s="2">
        <f>AVERAGE(U35:U36)</f>
        <v>57551</v>
      </c>
    </row>
    <row r="36" spans="3:23" x14ac:dyDescent="0.15">
      <c r="D36" s="2">
        <v>156874</v>
      </c>
      <c r="E36" s="7">
        <f t="shared" si="0"/>
        <v>73047.5</v>
      </c>
      <c r="F36" s="2"/>
      <c r="G36" s="2"/>
      <c r="I36" s="2">
        <v>140641</v>
      </c>
      <c r="J36" s="7">
        <f t="shared" si="1"/>
        <v>56000.5</v>
      </c>
      <c r="K36" s="2"/>
      <c r="L36" s="2"/>
      <c r="O36" s="2">
        <v>156804</v>
      </c>
      <c r="P36" s="7">
        <f t="shared" si="2"/>
        <v>74461</v>
      </c>
      <c r="Q36" s="2"/>
      <c r="R36" s="2"/>
      <c r="T36" s="2">
        <v>138291</v>
      </c>
      <c r="U36" s="7">
        <f t="shared" si="3"/>
        <v>54953</v>
      </c>
      <c r="V36" s="2"/>
      <c r="W36" s="2"/>
    </row>
    <row r="37" spans="3:23" x14ac:dyDescent="0.15">
      <c r="C37" s="1" t="s">
        <v>414</v>
      </c>
      <c r="D37" s="2">
        <v>94640</v>
      </c>
      <c r="E37" s="7">
        <f t="shared" si="0"/>
        <v>10813.5</v>
      </c>
      <c r="F37" s="2">
        <f>AVERAGE(D37:D38)</f>
        <v>94385</v>
      </c>
      <c r="G37" s="2">
        <f>AVERAGE(E37:E38)</f>
        <v>10558.5</v>
      </c>
      <c r="H37" s="1" t="s">
        <v>414</v>
      </c>
      <c r="I37" s="2">
        <v>90081</v>
      </c>
      <c r="J37" s="7">
        <f t="shared" si="1"/>
        <v>5440.5</v>
      </c>
      <c r="K37" s="2">
        <f>AVERAGE(I37:I38)</f>
        <v>89653.5</v>
      </c>
      <c r="L37" s="2">
        <f>AVERAGE(J37:J38)</f>
        <v>5013</v>
      </c>
      <c r="N37" s="1" t="s">
        <v>414</v>
      </c>
      <c r="O37" s="2">
        <v>90563</v>
      </c>
      <c r="P37" s="7">
        <f t="shared" si="2"/>
        <v>8220</v>
      </c>
      <c r="Q37" s="2">
        <f>AVERAGE(O37:O38)</f>
        <v>89502</v>
      </c>
      <c r="R37" s="2">
        <f>AVERAGE(P37:P38)</f>
        <v>7159</v>
      </c>
      <c r="S37" s="1" t="s">
        <v>414</v>
      </c>
      <c r="T37" s="2">
        <v>88053</v>
      </c>
      <c r="U37" s="7">
        <f t="shared" si="3"/>
        <v>4715</v>
      </c>
      <c r="V37" s="2">
        <f>AVERAGE(T37:T38)</f>
        <v>87308.5</v>
      </c>
      <c r="W37" s="2">
        <f>AVERAGE(U37:U38)</f>
        <v>3970.5</v>
      </c>
    </row>
    <row r="38" spans="3:23" x14ac:dyDescent="0.15">
      <c r="D38" s="2">
        <v>94130</v>
      </c>
      <c r="E38" s="7">
        <f t="shared" si="0"/>
        <v>10303.5</v>
      </c>
      <c r="F38" s="2"/>
      <c r="G38" s="2"/>
      <c r="I38" s="2">
        <v>89226</v>
      </c>
      <c r="J38" s="7">
        <f t="shared" si="1"/>
        <v>4585.5</v>
      </c>
      <c r="K38" s="2"/>
      <c r="L38" s="2"/>
      <c r="O38" s="2">
        <v>88441</v>
      </c>
      <c r="P38" s="7">
        <f t="shared" si="2"/>
        <v>6098</v>
      </c>
      <c r="Q38" s="2"/>
      <c r="R38" s="2"/>
      <c r="T38" s="2">
        <v>86564</v>
      </c>
      <c r="U38" s="7">
        <f t="shared" si="3"/>
        <v>3226</v>
      </c>
      <c r="V38" s="2"/>
      <c r="W38" s="2"/>
    </row>
    <row r="39" spans="3:23" x14ac:dyDescent="0.15">
      <c r="C39" s="1" t="s">
        <v>415</v>
      </c>
      <c r="D39" s="2">
        <v>137552</v>
      </c>
      <c r="E39" s="7">
        <f t="shared" si="0"/>
        <v>53725.5</v>
      </c>
      <c r="F39" s="2">
        <f>AVERAGE(D39:D40)</f>
        <v>133600.5</v>
      </c>
      <c r="G39" s="2">
        <f>AVERAGE(E39:E40)</f>
        <v>49774</v>
      </c>
      <c r="H39" s="1" t="s">
        <v>415</v>
      </c>
      <c r="I39" s="2">
        <v>124138</v>
      </c>
      <c r="J39" s="7">
        <f t="shared" si="1"/>
        <v>39497.5</v>
      </c>
      <c r="K39" s="2">
        <f>AVERAGE(I39:I40)</f>
        <v>123928.5</v>
      </c>
      <c r="L39" s="2">
        <f>AVERAGE(J39:J40)</f>
        <v>39288</v>
      </c>
      <c r="N39" s="1" t="s">
        <v>415</v>
      </c>
      <c r="O39" s="2">
        <v>132945</v>
      </c>
      <c r="P39" s="7">
        <f t="shared" si="2"/>
        <v>50602</v>
      </c>
      <c r="Q39" s="2">
        <f>AVERAGE(O39:O40)</f>
        <v>131080</v>
      </c>
      <c r="R39" s="2">
        <f>AVERAGE(P39:P40)</f>
        <v>48737</v>
      </c>
      <c r="S39" s="1" t="s">
        <v>415</v>
      </c>
      <c r="T39" s="2">
        <v>129515</v>
      </c>
      <c r="U39" s="7">
        <f t="shared" si="3"/>
        <v>46177</v>
      </c>
      <c r="V39" s="2">
        <f>AVERAGE(T39:T40)</f>
        <v>126896.5</v>
      </c>
      <c r="W39" s="2">
        <f>AVERAGE(U39:U40)</f>
        <v>43558.5</v>
      </c>
    </row>
    <row r="40" spans="3:23" x14ac:dyDescent="0.15">
      <c r="D40" s="2">
        <v>129649</v>
      </c>
      <c r="E40" s="7">
        <f t="shared" si="0"/>
        <v>45822.5</v>
      </c>
      <c r="F40" s="2"/>
      <c r="G40" s="2"/>
      <c r="I40" s="2">
        <v>123719</v>
      </c>
      <c r="J40" s="7">
        <f t="shared" si="1"/>
        <v>39078.5</v>
      </c>
      <c r="K40" s="2"/>
      <c r="L40" s="2"/>
      <c r="O40" s="2">
        <v>129215</v>
      </c>
      <c r="P40" s="7">
        <f t="shared" si="2"/>
        <v>46872</v>
      </c>
      <c r="Q40" s="2"/>
      <c r="R40" s="2"/>
      <c r="T40" s="2">
        <v>124278</v>
      </c>
      <c r="U40" s="7">
        <f t="shared" si="3"/>
        <v>40940</v>
      </c>
      <c r="V40" s="2"/>
      <c r="W40" s="2"/>
    </row>
    <row r="41" spans="3:23" x14ac:dyDescent="0.15">
      <c r="C41" s="1" t="s">
        <v>416</v>
      </c>
      <c r="D41" s="2">
        <v>89425</v>
      </c>
      <c r="E41" s="7">
        <f t="shared" si="0"/>
        <v>5598.5</v>
      </c>
      <c r="F41" s="2">
        <f>AVERAGE(D41:D42)</f>
        <v>88227.5</v>
      </c>
      <c r="G41" s="2">
        <f>AVERAGE(E41:E42)</f>
        <v>4401</v>
      </c>
      <c r="H41" s="1" t="s">
        <v>416</v>
      </c>
      <c r="I41" s="2">
        <v>87915</v>
      </c>
      <c r="J41" s="7">
        <f t="shared" si="1"/>
        <v>3274.5</v>
      </c>
      <c r="K41" s="2">
        <f>AVERAGE(I41:I42)</f>
        <v>87301.5</v>
      </c>
      <c r="L41" s="2">
        <f>AVERAGE(J41:J42)</f>
        <v>2661</v>
      </c>
      <c r="N41" s="1" t="s">
        <v>416</v>
      </c>
      <c r="O41" s="2">
        <v>86684</v>
      </c>
      <c r="P41" s="7">
        <f t="shared" si="2"/>
        <v>4341</v>
      </c>
      <c r="Q41" s="2">
        <f>AVERAGE(O41:O42)</f>
        <v>85539</v>
      </c>
      <c r="R41" s="2">
        <f>AVERAGE(P41:P42)</f>
        <v>3196</v>
      </c>
      <c r="S41" s="1" t="s">
        <v>416</v>
      </c>
      <c r="T41" s="2">
        <v>85236</v>
      </c>
      <c r="U41" s="7">
        <f t="shared" si="3"/>
        <v>1898</v>
      </c>
      <c r="V41" s="2">
        <f>AVERAGE(T41:T42)</f>
        <v>84366.5</v>
      </c>
      <c r="W41" s="2">
        <f>AVERAGE(U41:U42)</f>
        <v>1028.5</v>
      </c>
    </row>
    <row r="42" spans="3:23" x14ac:dyDescent="0.15">
      <c r="D42" s="2">
        <v>87030</v>
      </c>
      <c r="E42" s="7">
        <f t="shared" si="0"/>
        <v>3203.5</v>
      </c>
      <c r="F42" s="2"/>
      <c r="G42" s="2"/>
      <c r="I42" s="2">
        <v>86688</v>
      </c>
      <c r="J42" s="7">
        <f t="shared" si="1"/>
        <v>2047.5</v>
      </c>
      <c r="K42" s="2"/>
      <c r="L42" s="2"/>
      <c r="O42" s="2">
        <v>84394</v>
      </c>
      <c r="P42" s="7">
        <f t="shared" si="2"/>
        <v>2051</v>
      </c>
      <c r="Q42" s="2"/>
      <c r="R42" s="2"/>
      <c r="T42" s="2">
        <v>83497</v>
      </c>
      <c r="U42" s="7">
        <f t="shared" si="3"/>
        <v>159</v>
      </c>
      <c r="V42" s="2"/>
      <c r="W42" s="2"/>
    </row>
    <row r="43" spans="3:23" x14ac:dyDescent="0.15">
      <c r="C43" s="1" t="s">
        <v>417</v>
      </c>
      <c r="D43" s="2">
        <v>90970</v>
      </c>
      <c r="E43" s="7">
        <f t="shared" si="0"/>
        <v>7143.5</v>
      </c>
      <c r="F43" s="2">
        <f>AVERAGE(D43:D44)</f>
        <v>89692</v>
      </c>
      <c r="G43" s="2">
        <f>AVERAGE(E43:E44)</f>
        <v>5865.5</v>
      </c>
      <c r="H43" s="1" t="s">
        <v>417</v>
      </c>
      <c r="I43" s="2">
        <v>90714</v>
      </c>
      <c r="J43" s="7">
        <f t="shared" si="1"/>
        <v>6073.5</v>
      </c>
      <c r="K43" s="2">
        <f>AVERAGE(I43:I44)</f>
        <v>89798</v>
      </c>
      <c r="L43" s="2">
        <f>AVERAGE(J43:J44)</f>
        <v>5157.5</v>
      </c>
      <c r="N43" s="1" t="s">
        <v>417</v>
      </c>
      <c r="O43" s="2">
        <v>88233</v>
      </c>
      <c r="P43" s="7">
        <f t="shared" si="2"/>
        <v>5890</v>
      </c>
      <c r="Q43" s="2">
        <f>AVERAGE(O43:O44)</f>
        <v>87766.5</v>
      </c>
      <c r="R43" s="2">
        <f>AVERAGE(P43:P44)</f>
        <v>5423.5</v>
      </c>
      <c r="S43" s="1" t="s">
        <v>417</v>
      </c>
      <c r="T43" s="2">
        <v>87637</v>
      </c>
      <c r="U43" s="7">
        <f t="shared" si="3"/>
        <v>4299</v>
      </c>
      <c r="V43" s="2">
        <f>AVERAGE(T43:T44)</f>
        <v>86820.5</v>
      </c>
      <c r="W43" s="2">
        <f>AVERAGE(U43:U44)</f>
        <v>3482.5</v>
      </c>
    </row>
    <row r="44" spans="3:23" x14ac:dyDescent="0.15">
      <c r="D44" s="2">
        <v>88414</v>
      </c>
      <c r="E44" s="7">
        <f t="shared" si="0"/>
        <v>4587.5</v>
      </c>
      <c r="F44" s="2"/>
      <c r="G44" s="2"/>
      <c r="I44" s="2">
        <v>88882</v>
      </c>
      <c r="J44" s="7">
        <f t="shared" si="1"/>
        <v>4241.5</v>
      </c>
      <c r="K44" s="2"/>
      <c r="L44" s="2"/>
      <c r="O44" s="2">
        <v>87300</v>
      </c>
      <c r="P44" s="7">
        <f t="shared" si="2"/>
        <v>4957</v>
      </c>
      <c r="Q44" s="2"/>
      <c r="R44" s="2"/>
      <c r="T44" s="2">
        <v>86004</v>
      </c>
      <c r="U44" s="7">
        <f t="shared" si="3"/>
        <v>2666</v>
      </c>
      <c r="V44" s="2"/>
      <c r="W44" s="2"/>
    </row>
    <row r="45" spans="3:23" x14ac:dyDescent="0.15">
      <c r="C45" s="1" t="s">
        <v>418</v>
      </c>
      <c r="D45" s="2">
        <v>83981</v>
      </c>
      <c r="E45" s="7">
        <f t="shared" si="0"/>
        <v>154.5</v>
      </c>
      <c r="F45" s="2">
        <f>AVERAGE(D45:D46)</f>
        <v>83630</v>
      </c>
      <c r="G45" s="2">
        <f>AVERAGE(E45:E46)</f>
        <v>-196.5</v>
      </c>
      <c r="H45" s="1" t="s">
        <v>418</v>
      </c>
      <c r="I45" s="2">
        <v>84260</v>
      </c>
      <c r="J45" s="7">
        <f t="shared" si="1"/>
        <v>-380.5</v>
      </c>
      <c r="K45" s="2">
        <f>AVERAGE(I45:I46)</f>
        <v>84137.5</v>
      </c>
      <c r="L45" s="2">
        <f>AVERAGE(J45:J46)</f>
        <v>-503</v>
      </c>
      <c r="N45" s="1" t="s">
        <v>418</v>
      </c>
      <c r="O45" s="2">
        <v>81408</v>
      </c>
      <c r="P45" s="7">
        <f t="shared" si="2"/>
        <v>-935</v>
      </c>
      <c r="Q45" s="2">
        <f>AVERAGE(O45:O46)</f>
        <v>81353</v>
      </c>
      <c r="R45" s="2">
        <f>AVERAGE(P45:P46)</f>
        <v>-990</v>
      </c>
      <c r="S45" s="1" t="s">
        <v>418</v>
      </c>
      <c r="T45" s="2">
        <v>81159</v>
      </c>
      <c r="U45" s="7">
        <f t="shared" si="3"/>
        <v>-2179</v>
      </c>
      <c r="V45" s="2">
        <f>AVERAGE(T45:T46)</f>
        <v>80696.5</v>
      </c>
      <c r="W45" s="2">
        <f>AVERAGE(U45:U46)</f>
        <v>-2641.5</v>
      </c>
    </row>
    <row r="46" spans="3:23" x14ac:dyDescent="0.15">
      <c r="D46" s="2">
        <v>83279</v>
      </c>
      <c r="E46" s="7">
        <f t="shared" si="0"/>
        <v>-547.5</v>
      </c>
      <c r="F46" s="2"/>
      <c r="G46" s="2"/>
      <c r="I46" s="2">
        <v>84015</v>
      </c>
      <c r="J46" s="7">
        <f t="shared" si="1"/>
        <v>-625.5</v>
      </c>
      <c r="K46" s="2"/>
      <c r="L46" s="2"/>
      <c r="O46" s="2">
        <v>81298</v>
      </c>
      <c r="P46" s="7">
        <f t="shared" si="2"/>
        <v>-1045</v>
      </c>
      <c r="Q46" s="2"/>
      <c r="R46" s="2"/>
      <c r="T46" s="2">
        <v>80234</v>
      </c>
      <c r="U46" s="7">
        <f t="shared" si="3"/>
        <v>-3104</v>
      </c>
      <c r="V46" s="2"/>
      <c r="W46" s="2"/>
    </row>
    <row r="47" spans="3:23" x14ac:dyDescent="0.15">
      <c r="C47" s="1" t="s">
        <v>419</v>
      </c>
      <c r="D47" s="2">
        <v>88014</v>
      </c>
      <c r="E47" s="7">
        <f t="shared" si="0"/>
        <v>4187.5</v>
      </c>
      <c r="F47" s="2">
        <f>AVERAGE(D47:D48)</f>
        <v>86783</v>
      </c>
      <c r="G47" s="2">
        <f>AVERAGE(E47:E48)</f>
        <v>2956.5</v>
      </c>
      <c r="H47" s="1" t="s">
        <v>419</v>
      </c>
      <c r="I47" s="2">
        <v>87078</v>
      </c>
      <c r="J47" s="7">
        <f t="shared" si="1"/>
        <v>2437.5</v>
      </c>
      <c r="K47" s="2">
        <f>AVERAGE(I47:I48)</f>
        <v>87368</v>
      </c>
      <c r="L47" s="2">
        <f>AVERAGE(J47:J48)</f>
        <v>2727.5</v>
      </c>
      <c r="N47" s="1" t="s">
        <v>419</v>
      </c>
      <c r="O47" s="2">
        <v>84574</v>
      </c>
      <c r="P47" s="7">
        <f t="shared" si="2"/>
        <v>2231</v>
      </c>
      <c r="Q47" s="2">
        <f>AVERAGE(O47:O48)</f>
        <v>84684.5</v>
      </c>
      <c r="R47" s="2">
        <f>AVERAGE(P47:P48)</f>
        <v>2341.5</v>
      </c>
      <c r="S47" s="1" t="s">
        <v>419</v>
      </c>
      <c r="T47" s="2">
        <v>84026</v>
      </c>
      <c r="U47" s="7">
        <f t="shared" si="3"/>
        <v>688</v>
      </c>
      <c r="V47" s="2">
        <f>AVERAGE(T47:T48)</f>
        <v>84057</v>
      </c>
      <c r="W47" s="2">
        <f>AVERAGE(U47:U48)</f>
        <v>719</v>
      </c>
    </row>
    <row r="48" spans="3:23" x14ac:dyDescent="0.15">
      <c r="D48" s="2">
        <v>85552</v>
      </c>
      <c r="E48" s="7">
        <f t="shared" si="0"/>
        <v>1725.5</v>
      </c>
      <c r="F48" s="2"/>
      <c r="G48" s="2"/>
      <c r="I48" s="2">
        <v>87658</v>
      </c>
      <c r="J48" s="7">
        <f t="shared" si="1"/>
        <v>3017.5</v>
      </c>
      <c r="K48" s="2"/>
      <c r="L48" s="2"/>
      <c r="O48" s="2">
        <v>84795</v>
      </c>
      <c r="P48" s="7">
        <f t="shared" si="2"/>
        <v>2452</v>
      </c>
      <c r="Q48" s="2"/>
      <c r="R48" s="2"/>
      <c r="T48" s="2">
        <v>84088</v>
      </c>
      <c r="U48" s="7">
        <f t="shared" si="3"/>
        <v>750</v>
      </c>
      <c r="V48" s="2"/>
      <c r="W48" s="2"/>
    </row>
    <row r="49" spans="3:23" x14ac:dyDescent="0.15">
      <c r="C49" s="1" t="s">
        <v>442</v>
      </c>
      <c r="D49" s="2">
        <v>83023</v>
      </c>
      <c r="E49" s="7">
        <f t="shared" si="0"/>
        <v>-803.5</v>
      </c>
      <c r="F49" s="2">
        <f>AVERAGE(D49:D50)</f>
        <v>83129.5</v>
      </c>
      <c r="G49" s="2">
        <f>AVERAGE(E49:E50)</f>
        <v>-697</v>
      </c>
      <c r="H49" s="1" t="s">
        <v>442</v>
      </c>
      <c r="I49" s="2">
        <v>83640</v>
      </c>
      <c r="J49" s="7">
        <f t="shared" si="1"/>
        <v>-1000.5</v>
      </c>
      <c r="K49" s="2">
        <f>AVERAGE(I49:I50)</f>
        <v>83497</v>
      </c>
      <c r="L49" s="2">
        <f>AVERAGE(J49:J50)</f>
        <v>-1143.5</v>
      </c>
      <c r="N49" s="1" t="s">
        <v>442</v>
      </c>
      <c r="O49" s="2">
        <v>81543</v>
      </c>
      <c r="P49" s="7">
        <f t="shared" si="2"/>
        <v>-800</v>
      </c>
      <c r="Q49" s="2">
        <f>AVERAGE(O49:O50)</f>
        <v>81702.5</v>
      </c>
      <c r="R49" s="2">
        <f>AVERAGE(P49:P50)</f>
        <v>-640.5</v>
      </c>
      <c r="S49" s="1" t="s">
        <v>442</v>
      </c>
      <c r="T49" s="2">
        <v>81663</v>
      </c>
      <c r="U49" s="7">
        <f t="shared" si="3"/>
        <v>-1675</v>
      </c>
      <c r="V49" s="2">
        <f>AVERAGE(T49:T50)</f>
        <v>81380.5</v>
      </c>
      <c r="W49" s="2">
        <f>AVERAGE(U49:U50)</f>
        <v>-1957.5</v>
      </c>
    </row>
    <row r="50" spans="3:23" x14ac:dyDescent="0.15">
      <c r="D50" s="2">
        <v>83236</v>
      </c>
      <c r="E50" s="7">
        <f t="shared" si="0"/>
        <v>-590.5</v>
      </c>
      <c r="F50" s="2"/>
      <c r="G50" s="2"/>
      <c r="I50" s="2">
        <v>83354</v>
      </c>
      <c r="J50" s="7">
        <f t="shared" si="1"/>
        <v>-1286.5</v>
      </c>
      <c r="K50" s="2"/>
      <c r="L50" s="2"/>
      <c r="O50" s="2">
        <v>81862</v>
      </c>
      <c r="P50" s="7">
        <f t="shared" si="2"/>
        <v>-481</v>
      </c>
      <c r="Q50" s="2"/>
      <c r="R50" s="2"/>
      <c r="T50" s="2">
        <v>81098</v>
      </c>
      <c r="U50" s="7">
        <f t="shared" si="3"/>
        <v>-2240</v>
      </c>
      <c r="V50" s="2"/>
      <c r="W50" s="2"/>
    </row>
    <row r="51" spans="3:23" x14ac:dyDescent="0.15">
      <c r="C51" s="1" t="s">
        <v>420</v>
      </c>
      <c r="D51" s="2">
        <v>386601</v>
      </c>
      <c r="E51" s="7">
        <f t="shared" si="0"/>
        <v>302774.5</v>
      </c>
      <c r="F51" s="2">
        <f>AVERAGE(D51:D52)</f>
        <v>368528</v>
      </c>
      <c r="G51" s="2">
        <f>AVERAGE(E51:E52)</f>
        <v>284701.5</v>
      </c>
      <c r="H51" s="1" t="s">
        <v>420</v>
      </c>
      <c r="I51" s="2">
        <v>390226</v>
      </c>
      <c r="J51" s="7">
        <f t="shared" si="1"/>
        <v>305585.5</v>
      </c>
      <c r="K51" s="2">
        <f>AVERAGE(I51:I52)</f>
        <v>382654.5</v>
      </c>
      <c r="L51" s="2">
        <f>AVERAGE(J51:J52)</f>
        <v>298014</v>
      </c>
      <c r="N51" s="1" t="s">
        <v>420</v>
      </c>
      <c r="O51" s="2">
        <v>458029</v>
      </c>
      <c r="P51" s="7">
        <f t="shared" si="2"/>
        <v>375686</v>
      </c>
      <c r="Q51" s="2">
        <f>AVERAGE(O51:O52)</f>
        <v>423288.5</v>
      </c>
      <c r="R51" s="2">
        <f>AVERAGE(P51:P52)</f>
        <v>340945.5</v>
      </c>
      <c r="S51" s="1" t="s">
        <v>420</v>
      </c>
      <c r="T51" s="2">
        <v>429498</v>
      </c>
      <c r="U51" s="7">
        <f t="shared" si="3"/>
        <v>346160</v>
      </c>
      <c r="V51" s="2">
        <f>AVERAGE(T51:T52)</f>
        <v>411755.5</v>
      </c>
      <c r="W51" s="2">
        <f>AVERAGE(U51:U52)</f>
        <v>328417.5</v>
      </c>
    </row>
    <row r="52" spans="3:23" x14ac:dyDescent="0.15">
      <c r="D52" s="2">
        <v>350455</v>
      </c>
      <c r="E52" s="7">
        <f t="shared" si="0"/>
        <v>266628.5</v>
      </c>
      <c r="F52" s="2"/>
      <c r="G52" s="2"/>
      <c r="I52" s="2">
        <v>375083</v>
      </c>
      <c r="J52" s="7">
        <f t="shared" si="1"/>
        <v>290442.5</v>
      </c>
      <c r="K52" s="2"/>
      <c r="L52" s="2"/>
      <c r="O52" s="2">
        <v>388548</v>
      </c>
      <c r="P52" s="7">
        <f t="shared" si="2"/>
        <v>306205</v>
      </c>
      <c r="Q52" s="2"/>
      <c r="R52" s="2"/>
      <c r="T52" s="2">
        <v>394013</v>
      </c>
      <c r="U52" s="7">
        <f t="shared" si="3"/>
        <v>310675</v>
      </c>
      <c r="V52" s="2"/>
      <c r="W52" s="2"/>
    </row>
    <row r="53" spans="3:23" x14ac:dyDescent="0.15">
      <c r="C53" s="1" t="s">
        <v>421</v>
      </c>
      <c r="D53" s="2">
        <v>103962</v>
      </c>
      <c r="E53" s="7">
        <f t="shared" si="0"/>
        <v>20135.5</v>
      </c>
      <c r="F53" s="2">
        <f>AVERAGE(D53:D54)</f>
        <v>106046.5</v>
      </c>
      <c r="G53" s="2">
        <f>AVERAGE(E53:E54)</f>
        <v>22220</v>
      </c>
      <c r="H53" s="1" t="s">
        <v>421</v>
      </c>
      <c r="I53" s="2">
        <v>105808</v>
      </c>
      <c r="J53" s="7">
        <f t="shared" si="1"/>
        <v>21167.5</v>
      </c>
      <c r="K53" s="2">
        <f>AVERAGE(I53:I54)</f>
        <v>110373</v>
      </c>
      <c r="L53" s="2">
        <f>AVERAGE(J53:J54)</f>
        <v>25732.5</v>
      </c>
      <c r="N53" s="1" t="s">
        <v>421</v>
      </c>
      <c r="O53" s="2">
        <v>103631</v>
      </c>
      <c r="P53" s="7">
        <f t="shared" si="2"/>
        <v>21288</v>
      </c>
      <c r="Q53" s="2">
        <f>AVERAGE(O53:O54)</f>
        <v>104367.5</v>
      </c>
      <c r="R53" s="2">
        <f>AVERAGE(P53:P54)</f>
        <v>22024.5</v>
      </c>
      <c r="S53" s="1" t="s">
        <v>421</v>
      </c>
      <c r="T53" s="2">
        <v>101457</v>
      </c>
      <c r="U53" s="7">
        <f t="shared" si="3"/>
        <v>18119</v>
      </c>
      <c r="V53" s="2">
        <f>AVERAGE(T53:T54)</f>
        <v>105267.5</v>
      </c>
      <c r="W53" s="2">
        <f>AVERAGE(U53:U54)</f>
        <v>21929.5</v>
      </c>
    </row>
    <row r="54" spans="3:23" x14ac:dyDescent="0.15">
      <c r="D54" s="2">
        <v>108131</v>
      </c>
      <c r="E54" s="7">
        <f t="shared" si="0"/>
        <v>24304.5</v>
      </c>
      <c r="F54" s="2"/>
      <c r="G54" s="2"/>
      <c r="I54" s="2">
        <v>114938</v>
      </c>
      <c r="J54" s="7">
        <f t="shared" si="1"/>
        <v>30297.5</v>
      </c>
      <c r="K54" s="2"/>
      <c r="L54" s="2"/>
      <c r="O54" s="2">
        <v>105104</v>
      </c>
      <c r="P54" s="7">
        <f t="shared" si="2"/>
        <v>22761</v>
      </c>
      <c r="Q54" s="2"/>
      <c r="R54" s="2"/>
      <c r="T54" s="2">
        <v>109078</v>
      </c>
      <c r="U54" s="7">
        <f t="shared" si="3"/>
        <v>25740</v>
      </c>
      <c r="V54" s="2"/>
      <c r="W54" s="2"/>
    </row>
    <row r="55" spans="3:23" x14ac:dyDescent="0.15">
      <c r="C55" s="1" t="s">
        <v>422</v>
      </c>
      <c r="D55" s="2">
        <v>95924</v>
      </c>
      <c r="E55" s="7">
        <f t="shared" si="0"/>
        <v>12097.5</v>
      </c>
      <c r="F55" s="2">
        <f>AVERAGE(D55:D56)</f>
        <v>104484.5</v>
      </c>
      <c r="G55" s="2">
        <f>AVERAGE(E55:E56)</f>
        <v>20658</v>
      </c>
      <c r="H55" s="1" t="s">
        <v>422</v>
      </c>
      <c r="I55" s="2">
        <v>96040</v>
      </c>
      <c r="J55" s="7">
        <f t="shared" si="1"/>
        <v>11399.5</v>
      </c>
      <c r="K55" s="2">
        <f>AVERAGE(I55:I56)</f>
        <v>108169</v>
      </c>
      <c r="L55" s="2">
        <f>AVERAGE(J55:J56)</f>
        <v>23528.5</v>
      </c>
      <c r="N55" s="1" t="s">
        <v>422</v>
      </c>
      <c r="O55" s="2">
        <v>92802</v>
      </c>
      <c r="P55" s="7">
        <f t="shared" si="2"/>
        <v>10459</v>
      </c>
      <c r="Q55" s="2">
        <f>AVERAGE(O55:O56)</f>
        <v>104385</v>
      </c>
      <c r="R55" s="2">
        <f>AVERAGE(P55:P56)</f>
        <v>22042</v>
      </c>
      <c r="S55" s="1" t="s">
        <v>422</v>
      </c>
      <c r="T55" s="2">
        <v>92129</v>
      </c>
      <c r="U55" s="7">
        <f t="shared" si="3"/>
        <v>8791</v>
      </c>
      <c r="V55" s="2">
        <f>AVERAGE(T55:T56)</f>
        <v>99663.5</v>
      </c>
      <c r="W55" s="2">
        <f>AVERAGE(U55:U56)</f>
        <v>16325.5</v>
      </c>
    </row>
    <row r="56" spans="3:23" x14ac:dyDescent="0.15">
      <c r="D56" s="2">
        <v>113045</v>
      </c>
      <c r="E56" s="7">
        <f t="shared" si="0"/>
        <v>29218.5</v>
      </c>
      <c r="F56" s="2"/>
      <c r="G56" s="2"/>
      <c r="I56" s="2">
        <v>120298</v>
      </c>
      <c r="J56" s="7">
        <f t="shared" si="1"/>
        <v>35657.5</v>
      </c>
      <c r="K56" s="2"/>
      <c r="L56" s="2"/>
      <c r="O56" s="2">
        <v>115968</v>
      </c>
      <c r="P56" s="7">
        <f t="shared" si="2"/>
        <v>33625</v>
      </c>
      <c r="Q56" s="2"/>
      <c r="R56" s="2"/>
      <c r="T56" s="2">
        <v>107198</v>
      </c>
      <c r="U56" s="7">
        <f t="shared" si="3"/>
        <v>23860</v>
      </c>
      <c r="V56" s="2"/>
      <c r="W56" s="2"/>
    </row>
    <row r="57" spans="3:23" x14ac:dyDescent="0.15">
      <c r="C57" s="1" t="s">
        <v>423</v>
      </c>
      <c r="D57" s="2">
        <v>105171</v>
      </c>
      <c r="E57" s="7">
        <f t="shared" si="0"/>
        <v>21344.5</v>
      </c>
      <c r="F57" s="2">
        <f>AVERAGE(D57:D58)</f>
        <v>107784.5</v>
      </c>
      <c r="G57" s="2">
        <f>AVERAGE(E57:E58)</f>
        <v>23958</v>
      </c>
      <c r="H57" s="1" t="s">
        <v>423</v>
      </c>
      <c r="I57" s="2">
        <v>103417</v>
      </c>
      <c r="J57" s="7">
        <f t="shared" si="1"/>
        <v>18776.5</v>
      </c>
      <c r="K57" s="2">
        <f>AVERAGE(I57:I58)</f>
        <v>108398</v>
      </c>
      <c r="L57" s="2">
        <f>AVERAGE(J57:J58)</f>
        <v>23757.5</v>
      </c>
      <c r="N57" s="1" t="s">
        <v>423</v>
      </c>
      <c r="O57" s="2">
        <v>102928</v>
      </c>
      <c r="P57" s="7">
        <f t="shared" si="2"/>
        <v>20585</v>
      </c>
      <c r="Q57" s="2">
        <f>AVERAGE(O57:O58)</f>
        <v>106478.5</v>
      </c>
      <c r="R57" s="2">
        <f>AVERAGE(P57:P58)</f>
        <v>24135.5</v>
      </c>
      <c r="S57" s="1" t="s">
        <v>423</v>
      </c>
      <c r="T57" s="2">
        <v>101186</v>
      </c>
      <c r="U57" s="7">
        <f t="shared" si="3"/>
        <v>17848</v>
      </c>
      <c r="V57" s="2">
        <f>AVERAGE(T57:T58)</f>
        <v>103715.5</v>
      </c>
      <c r="W57" s="2">
        <f>AVERAGE(U57:U58)</f>
        <v>20377.5</v>
      </c>
    </row>
    <row r="58" spans="3:23" x14ac:dyDescent="0.15">
      <c r="D58" s="2">
        <v>110398</v>
      </c>
      <c r="E58" s="7">
        <f t="shared" si="0"/>
        <v>26571.5</v>
      </c>
      <c r="F58" s="2"/>
      <c r="G58" s="2"/>
      <c r="I58" s="2">
        <v>113379</v>
      </c>
      <c r="J58" s="7">
        <f t="shared" si="1"/>
        <v>28738.5</v>
      </c>
      <c r="K58" s="2"/>
      <c r="L58" s="2"/>
      <c r="O58" s="2">
        <v>110029</v>
      </c>
      <c r="P58" s="7">
        <f t="shared" si="2"/>
        <v>27686</v>
      </c>
      <c r="Q58" s="2"/>
      <c r="R58" s="2"/>
      <c r="T58" s="2">
        <v>106245</v>
      </c>
      <c r="U58" s="7">
        <f t="shared" si="3"/>
        <v>22907</v>
      </c>
      <c r="V58" s="2"/>
      <c r="W58" s="2"/>
    </row>
    <row r="59" spans="3:23" x14ac:dyDescent="0.15">
      <c r="C59" s="1" t="s">
        <v>424</v>
      </c>
      <c r="D59" s="2">
        <v>95449</v>
      </c>
      <c r="E59" s="7">
        <f t="shared" si="0"/>
        <v>11622.5</v>
      </c>
      <c r="F59" s="2">
        <f>AVERAGE(D59:D60)</f>
        <v>96762</v>
      </c>
      <c r="G59" s="2">
        <f>AVERAGE(E59:E60)</f>
        <v>12935.5</v>
      </c>
      <c r="H59" s="1" t="s">
        <v>424</v>
      </c>
      <c r="I59" s="2">
        <v>92890</v>
      </c>
      <c r="J59" s="7">
        <f t="shared" si="1"/>
        <v>8249.5</v>
      </c>
      <c r="K59" s="2">
        <f>AVERAGE(I59:I60)</f>
        <v>95507</v>
      </c>
      <c r="L59" s="2">
        <f>AVERAGE(J59:J60)</f>
        <v>10866.5</v>
      </c>
      <c r="N59" s="1" t="s">
        <v>424</v>
      </c>
      <c r="O59" s="2">
        <v>91294</v>
      </c>
      <c r="P59" s="7">
        <f t="shared" si="2"/>
        <v>8951</v>
      </c>
      <c r="Q59" s="2">
        <f>AVERAGE(O59:O60)</f>
        <v>92924.5</v>
      </c>
      <c r="R59" s="2">
        <f>AVERAGE(P59:P60)</f>
        <v>10581.5</v>
      </c>
      <c r="S59" s="1" t="s">
        <v>424</v>
      </c>
      <c r="T59" s="2">
        <v>88820</v>
      </c>
      <c r="U59" s="7">
        <f t="shared" si="3"/>
        <v>5482</v>
      </c>
      <c r="V59" s="2">
        <f>AVERAGE(T59:T60)</f>
        <v>90686</v>
      </c>
      <c r="W59" s="2">
        <f>AVERAGE(U59:U60)</f>
        <v>7348</v>
      </c>
    </row>
    <row r="60" spans="3:23" x14ac:dyDescent="0.15">
      <c r="D60" s="2">
        <v>98075</v>
      </c>
      <c r="E60" s="7">
        <f t="shared" si="0"/>
        <v>14248.5</v>
      </c>
      <c r="F60" s="2"/>
      <c r="G60" s="2"/>
      <c r="I60" s="2">
        <v>98124</v>
      </c>
      <c r="J60" s="7">
        <f t="shared" si="1"/>
        <v>13483.5</v>
      </c>
      <c r="K60" s="2"/>
      <c r="L60" s="2"/>
      <c r="O60" s="2">
        <v>94555</v>
      </c>
      <c r="P60" s="7">
        <f t="shared" si="2"/>
        <v>12212</v>
      </c>
      <c r="Q60" s="2"/>
      <c r="R60" s="2"/>
      <c r="T60" s="2">
        <v>92552</v>
      </c>
      <c r="U60" s="7">
        <f t="shared" si="3"/>
        <v>9214</v>
      </c>
      <c r="V60" s="2"/>
      <c r="W60" s="2"/>
    </row>
    <row r="61" spans="3:23" x14ac:dyDescent="0.15">
      <c r="C61" s="1" t="s">
        <v>425</v>
      </c>
      <c r="D61" s="2">
        <v>95126</v>
      </c>
      <c r="E61" s="7">
        <f t="shared" si="0"/>
        <v>11299.5</v>
      </c>
      <c r="F61" s="2">
        <f>AVERAGE(D61:D62)</f>
        <v>93970.5</v>
      </c>
      <c r="G61" s="2">
        <f>AVERAGE(E61:E62)</f>
        <v>10144</v>
      </c>
      <c r="H61" s="1" t="s">
        <v>425</v>
      </c>
      <c r="I61" s="2">
        <v>91393</v>
      </c>
      <c r="J61" s="7">
        <f t="shared" si="1"/>
        <v>6752.5</v>
      </c>
      <c r="K61" s="2">
        <f>AVERAGE(I61:I62)</f>
        <v>92305.5</v>
      </c>
      <c r="L61" s="2">
        <f>AVERAGE(J61:J62)</f>
        <v>7665</v>
      </c>
      <c r="N61" s="1" t="s">
        <v>425</v>
      </c>
      <c r="O61" s="2">
        <v>89609</v>
      </c>
      <c r="P61" s="7">
        <f t="shared" si="2"/>
        <v>7266</v>
      </c>
      <c r="Q61" s="2">
        <f>AVERAGE(O61:O62)</f>
        <v>90666.5</v>
      </c>
      <c r="R61" s="2">
        <f>AVERAGE(P61:P62)</f>
        <v>8323.5</v>
      </c>
      <c r="S61" s="1" t="s">
        <v>425</v>
      </c>
      <c r="T61" s="2">
        <v>88501</v>
      </c>
      <c r="U61" s="7">
        <f t="shared" si="3"/>
        <v>5163</v>
      </c>
      <c r="V61" s="2">
        <f>AVERAGE(T61:T62)</f>
        <v>89022</v>
      </c>
      <c r="W61" s="2">
        <f>AVERAGE(U61:U62)</f>
        <v>5684</v>
      </c>
    </row>
    <row r="62" spans="3:23" x14ac:dyDescent="0.15">
      <c r="D62" s="2">
        <v>92815</v>
      </c>
      <c r="E62" s="7">
        <f t="shared" si="0"/>
        <v>8988.5</v>
      </c>
      <c r="F62" s="2"/>
      <c r="G62" s="2"/>
      <c r="I62" s="2">
        <v>93218</v>
      </c>
      <c r="J62" s="7">
        <f t="shared" si="1"/>
        <v>8577.5</v>
      </c>
      <c r="K62" s="2"/>
      <c r="L62" s="2"/>
      <c r="O62" s="2">
        <v>91724</v>
      </c>
      <c r="P62" s="7">
        <f t="shared" si="2"/>
        <v>9381</v>
      </c>
      <c r="Q62" s="2"/>
      <c r="R62" s="2"/>
      <c r="T62" s="2">
        <v>89543</v>
      </c>
      <c r="U62" s="7">
        <f t="shared" si="3"/>
        <v>6205</v>
      </c>
      <c r="V62" s="2"/>
      <c r="W62" s="2"/>
    </row>
    <row r="63" spans="3:23" x14ac:dyDescent="0.15">
      <c r="C63" s="1" t="s">
        <v>426</v>
      </c>
      <c r="D63" s="2">
        <v>86913</v>
      </c>
      <c r="E63" s="7">
        <f t="shared" si="0"/>
        <v>3086.5</v>
      </c>
      <c r="F63" s="2">
        <f>AVERAGE(D63:D64)</f>
        <v>87092.5</v>
      </c>
      <c r="G63" s="2">
        <f>AVERAGE(E63:E64)</f>
        <v>3266</v>
      </c>
      <c r="H63" s="1" t="s">
        <v>426</v>
      </c>
      <c r="I63" s="2">
        <v>86179</v>
      </c>
      <c r="J63" s="7">
        <f t="shared" si="1"/>
        <v>1538.5</v>
      </c>
      <c r="K63" s="2">
        <f>AVERAGE(I63:I64)</f>
        <v>86732</v>
      </c>
      <c r="L63" s="2">
        <f>AVERAGE(J63:J64)</f>
        <v>2091.5</v>
      </c>
      <c r="N63" s="1" t="s">
        <v>426</v>
      </c>
      <c r="O63" s="2">
        <v>84650</v>
      </c>
      <c r="P63" s="7">
        <f t="shared" si="2"/>
        <v>2307</v>
      </c>
      <c r="Q63" s="2">
        <f>AVERAGE(O63:O64)</f>
        <v>85060</v>
      </c>
      <c r="R63" s="2">
        <f>AVERAGE(P63:P64)</f>
        <v>2717</v>
      </c>
      <c r="S63" s="1" t="s">
        <v>426</v>
      </c>
      <c r="T63" s="2">
        <v>85635</v>
      </c>
      <c r="U63" s="7">
        <f t="shared" si="3"/>
        <v>2297</v>
      </c>
      <c r="V63" s="2">
        <f>AVERAGE(T63:T64)</f>
        <v>85000.5</v>
      </c>
      <c r="W63" s="2">
        <f>AVERAGE(U63:U64)</f>
        <v>1662.5</v>
      </c>
    </row>
    <row r="64" spans="3:23" x14ac:dyDescent="0.15">
      <c r="D64" s="2">
        <v>87272</v>
      </c>
      <c r="E64" s="7">
        <f t="shared" si="0"/>
        <v>3445.5</v>
      </c>
      <c r="F64" s="2"/>
      <c r="G64" s="2"/>
      <c r="I64" s="2">
        <v>87285</v>
      </c>
      <c r="J64" s="7">
        <f t="shared" si="1"/>
        <v>2644.5</v>
      </c>
      <c r="K64" s="2"/>
      <c r="L64" s="2"/>
      <c r="O64" s="2">
        <v>85470</v>
      </c>
      <c r="P64" s="7">
        <f t="shared" si="2"/>
        <v>3127</v>
      </c>
      <c r="Q64" s="2"/>
      <c r="R64" s="2"/>
      <c r="T64" s="2">
        <v>84366</v>
      </c>
      <c r="U64" s="7">
        <f t="shared" si="3"/>
        <v>1028</v>
      </c>
      <c r="V64" s="2"/>
      <c r="W64" s="2"/>
    </row>
    <row r="65" spans="3:23" x14ac:dyDescent="0.15">
      <c r="C65" s="1" t="s">
        <v>427</v>
      </c>
      <c r="D65" s="2">
        <v>93124</v>
      </c>
      <c r="E65" s="7">
        <f t="shared" si="0"/>
        <v>9297.5</v>
      </c>
      <c r="F65" s="2">
        <f>AVERAGE(D65:D66)</f>
        <v>92971.5</v>
      </c>
      <c r="G65" s="2">
        <f>AVERAGE(E65:E66)</f>
        <v>9145</v>
      </c>
      <c r="H65" s="1" t="s">
        <v>427</v>
      </c>
      <c r="I65" s="2">
        <v>92199</v>
      </c>
      <c r="J65" s="7">
        <f t="shared" si="1"/>
        <v>7558.5</v>
      </c>
      <c r="K65" s="2">
        <f>AVERAGE(I65:I66)</f>
        <v>92770.5</v>
      </c>
      <c r="L65" s="2">
        <f>AVERAGE(J65:J66)</f>
        <v>8130</v>
      </c>
      <c r="N65" s="1" t="s">
        <v>427</v>
      </c>
      <c r="O65" s="2">
        <v>91654</v>
      </c>
      <c r="P65" s="7">
        <f t="shared" si="2"/>
        <v>9311</v>
      </c>
      <c r="Q65" s="2">
        <f>AVERAGE(O65:O66)</f>
        <v>91964.5</v>
      </c>
      <c r="R65" s="2">
        <f>AVERAGE(P65:P66)</f>
        <v>9621.5</v>
      </c>
      <c r="S65" s="1" t="s">
        <v>427</v>
      </c>
      <c r="T65" s="2">
        <v>90643</v>
      </c>
      <c r="U65" s="7">
        <f t="shared" si="3"/>
        <v>7305</v>
      </c>
      <c r="V65" s="2">
        <f>AVERAGE(T65:T66)</f>
        <v>90045.5</v>
      </c>
      <c r="W65" s="2">
        <f>AVERAGE(U65:U66)</f>
        <v>6707.5</v>
      </c>
    </row>
    <row r="66" spans="3:23" x14ac:dyDescent="0.15">
      <c r="D66" s="2">
        <v>92819</v>
      </c>
      <c r="E66" s="7">
        <f t="shared" si="0"/>
        <v>8992.5</v>
      </c>
      <c r="F66" s="2"/>
      <c r="G66" s="2"/>
      <c r="I66" s="2">
        <v>93342</v>
      </c>
      <c r="J66" s="7">
        <f t="shared" si="1"/>
        <v>8701.5</v>
      </c>
      <c r="K66" s="2"/>
      <c r="L66" s="2"/>
      <c r="O66" s="2">
        <v>92275</v>
      </c>
      <c r="P66" s="7">
        <f t="shared" si="2"/>
        <v>9932</v>
      </c>
      <c r="Q66" s="2"/>
      <c r="R66" s="2"/>
      <c r="T66" s="2">
        <v>89448</v>
      </c>
      <c r="U66" s="7">
        <f t="shared" si="3"/>
        <v>6110</v>
      </c>
      <c r="V66" s="2"/>
      <c r="W66" s="2"/>
    </row>
    <row r="67" spans="3:23" x14ac:dyDescent="0.15">
      <c r="C67" s="1" t="s">
        <v>428</v>
      </c>
      <c r="D67" s="2">
        <v>89256</v>
      </c>
      <c r="E67" s="7">
        <f t="shared" si="0"/>
        <v>5429.5</v>
      </c>
      <c r="F67" s="2">
        <f>AVERAGE(D67:D68)</f>
        <v>89399.5</v>
      </c>
      <c r="G67" s="2">
        <f>AVERAGE(E67:E68)</f>
        <v>5573</v>
      </c>
      <c r="H67" s="1" t="s">
        <v>428</v>
      </c>
      <c r="I67" s="2">
        <v>89890</v>
      </c>
      <c r="J67" s="7">
        <f t="shared" si="1"/>
        <v>5249.5</v>
      </c>
      <c r="K67" s="2">
        <f>AVERAGE(I67:I68)</f>
        <v>90505</v>
      </c>
      <c r="L67" s="2">
        <f>AVERAGE(J67:J68)</f>
        <v>5864.5</v>
      </c>
      <c r="N67" s="1" t="s">
        <v>428</v>
      </c>
      <c r="O67" s="2">
        <v>88509</v>
      </c>
      <c r="P67" s="7">
        <f t="shared" si="2"/>
        <v>6166</v>
      </c>
      <c r="Q67" s="2">
        <f>AVERAGE(O67:O68)</f>
        <v>89140</v>
      </c>
      <c r="R67" s="2">
        <f>AVERAGE(P67:P68)</f>
        <v>6797</v>
      </c>
      <c r="S67" s="1" t="s">
        <v>428</v>
      </c>
      <c r="T67" s="2">
        <v>86244</v>
      </c>
      <c r="U67" s="7">
        <f t="shared" si="3"/>
        <v>2906</v>
      </c>
      <c r="V67" s="2">
        <f>AVERAGE(T67:T68)</f>
        <v>87041</v>
      </c>
      <c r="W67" s="2">
        <f>AVERAGE(U67:U68)</f>
        <v>3703</v>
      </c>
    </row>
    <row r="68" spans="3:23" x14ac:dyDescent="0.15">
      <c r="D68" s="2">
        <v>89543</v>
      </c>
      <c r="E68" s="7">
        <f t="shared" ref="E68:E98" si="5">D68-$F$95</f>
        <v>5716.5</v>
      </c>
      <c r="F68" s="2"/>
      <c r="G68" s="2"/>
      <c r="I68" s="2">
        <v>91120</v>
      </c>
      <c r="J68" s="7">
        <f t="shared" ref="J68:J98" si="6">I68-$K$95</f>
        <v>6479.5</v>
      </c>
      <c r="K68" s="2"/>
      <c r="L68" s="2"/>
      <c r="O68" s="2">
        <v>89771</v>
      </c>
      <c r="P68" s="7">
        <f t="shared" ref="P68:P98" si="7">O68-$Q$95</f>
        <v>7428</v>
      </c>
      <c r="Q68" s="2"/>
      <c r="R68" s="2"/>
      <c r="T68" s="2">
        <v>87838</v>
      </c>
      <c r="U68" s="7">
        <f t="shared" ref="U68:U98" si="8">T68-$V$95</f>
        <v>4500</v>
      </c>
      <c r="V68" s="2"/>
      <c r="W68" s="2"/>
    </row>
    <row r="69" spans="3:23" x14ac:dyDescent="0.15">
      <c r="C69" s="1" t="s">
        <v>429</v>
      </c>
      <c r="D69" s="2">
        <v>88876</v>
      </c>
      <c r="E69" s="7">
        <f t="shared" si="5"/>
        <v>5049.5</v>
      </c>
      <c r="F69" s="2">
        <f>AVERAGE(D69:D70)</f>
        <v>89690.5</v>
      </c>
      <c r="G69" s="2">
        <f>AVERAGE(E69:E70)</f>
        <v>5864</v>
      </c>
      <c r="H69" s="1" t="s">
        <v>429</v>
      </c>
      <c r="I69" s="2">
        <v>92087</v>
      </c>
      <c r="J69" s="7">
        <f t="shared" si="6"/>
        <v>7446.5</v>
      </c>
      <c r="K69" s="2">
        <f>AVERAGE(I69:I70)</f>
        <v>91897</v>
      </c>
      <c r="L69" s="2">
        <f>AVERAGE(J69:J70)</f>
        <v>7256.5</v>
      </c>
      <c r="N69" s="1" t="s">
        <v>429</v>
      </c>
      <c r="O69" s="2">
        <v>89834</v>
      </c>
      <c r="P69" s="7">
        <f t="shared" si="7"/>
        <v>7491</v>
      </c>
      <c r="Q69" s="2">
        <f>AVERAGE(O69:O70)</f>
        <v>90585</v>
      </c>
      <c r="R69" s="2">
        <f>AVERAGE(P69:P70)</f>
        <v>8242</v>
      </c>
      <c r="S69" s="1" t="s">
        <v>429</v>
      </c>
      <c r="T69" s="2">
        <v>88080</v>
      </c>
      <c r="U69" s="7">
        <f t="shared" si="8"/>
        <v>4742</v>
      </c>
      <c r="V69" s="2">
        <f>AVERAGE(T69:T70)</f>
        <v>88765.5</v>
      </c>
      <c r="W69" s="2">
        <f>AVERAGE(U69:U70)</f>
        <v>5427.5</v>
      </c>
    </row>
    <row r="70" spans="3:23" x14ac:dyDescent="0.15">
      <c r="D70" s="2">
        <v>90505</v>
      </c>
      <c r="E70" s="7">
        <f t="shared" si="5"/>
        <v>6678.5</v>
      </c>
      <c r="F70" s="2"/>
      <c r="G70" s="2"/>
      <c r="I70" s="2">
        <v>91707</v>
      </c>
      <c r="J70" s="7">
        <f t="shared" si="6"/>
        <v>7066.5</v>
      </c>
      <c r="K70" s="2"/>
      <c r="L70" s="2"/>
      <c r="O70" s="2">
        <v>91336</v>
      </c>
      <c r="P70" s="7">
        <f t="shared" si="7"/>
        <v>8993</v>
      </c>
      <c r="Q70" s="2"/>
      <c r="R70" s="2"/>
      <c r="T70" s="2">
        <v>89451</v>
      </c>
      <c r="U70" s="7">
        <f t="shared" si="8"/>
        <v>6113</v>
      </c>
      <c r="V70" s="2"/>
      <c r="W70" s="2"/>
    </row>
    <row r="71" spans="3:23" x14ac:dyDescent="0.15">
      <c r="C71" s="1" t="s">
        <v>430</v>
      </c>
      <c r="D71" s="2">
        <v>89947</v>
      </c>
      <c r="E71" s="7">
        <f t="shared" si="5"/>
        <v>6120.5</v>
      </c>
      <c r="F71" s="2">
        <f>AVERAGE(D71:D72)</f>
        <v>90043</v>
      </c>
      <c r="G71" s="2">
        <f>AVERAGE(E71:E72)</f>
        <v>6216.5</v>
      </c>
      <c r="H71" s="1" t="s">
        <v>430</v>
      </c>
      <c r="I71" s="2">
        <v>92706</v>
      </c>
      <c r="J71" s="7">
        <f t="shared" si="6"/>
        <v>8065.5</v>
      </c>
      <c r="K71" s="2">
        <f>AVERAGE(I71:I72)</f>
        <v>92091.5</v>
      </c>
      <c r="L71" s="2">
        <f>AVERAGE(J71:J72)</f>
        <v>7451</v>
      </c>
      <c r="N71" s="1" t="s">
        <v>430</v>
      </c>
      <c r="O71" s="2">
        <v>89709</v>
      </c>
      <c r="P71" s="7">
        <f t="shared" si="7"/>
        <v>7366</v>
      </c>
      <c r="Q71" s="2">
        <f>AVERAGE(O71:O72)</f>
        <v>90195.5</v>
      </c>
      <c r="R71" s="2">
        <f>AVERAGE(P71:P72)</f>
        <v>7852.5</v>
      </c>
      <c r="S71" s="1" t="s">
        <v>430</v>
      </c>
      <c r="T71" s="2">
        <v>88614</v>
      </c>
      <c r="U71" s="7">
        <f t="shared" si="8"/>
        <v>5276</v>
      </c>
      <c r="V71" s="2">
        <f>AVERAGE(T71:T72)</f>
        <v>89481.5</v>
      </c>
      <c r="W71" s="2">
        <f>AVERAGE(U71:U72)</f>
        <v>6143.5</v>
      </c>
    </row>
    <row r="72" spans="3:23" x14ac:dyDescent="0.15">
      <c r="D72" s="2">
        <v>90139</v>
      </c>
      <c r="E72" s="7">
        <f t="shared" si="5"/>
        <v>6312.5</v>
      </c>
      <c r="F72" s="2"/>
      <c r="G72" s="2"/>
      <c r="I72" s="2">
        <v>91477</v>
      </c>
      <c r="J72" s="7">
        <f t="shared" si="6"/>
        <v>6836.5</v>
      </c>
      <c r="K72" s="2"/>
      <c r="L72" s="2"/>
      <c r="O72" s="2">
        <v>90682</v>
      </c>
      <c r="P72" s="7">
        <f t="shared" si="7"/>
        <v>8339</v>
      </c>
      <c r="Q72" s="2"/>
      <c r="R72" s="2"/>
      <c r="T72" s="2">
        <v>90349</v>
      </c>
      <c r="U72" s="7">
        <f t="shared" si="8"/>
        <v>7011</v>
      </c>
      <c r="V72" s="2"/>
      <c r="W72" s="2"/>
    </row>
    <row r="73" spans="3:23" x14ac:dyDescent="0.15">
      <c r="C73" s="1" t="s">
        <v>443</v>
      </c>
      <c r="D73" s="2">
        <v>83287</v>
      </c>
      <c r="E73" s="7">
        <f t="shared" si="5"/>
        <v>-539.5</v>
      </c>
      <c r="F73" s="2">
        <f>AVERAGE(D73:D74)</f>
        <v>83695.5</v>
      </c>
      <c r="G73" s="2">
        <f>AVERAGE(E73:E74)</f>
        <v>-131</v>
      </c>
      <c r="H73" s="1" t="s">
        <v>443</v>
      </c>
      <c r="I73" s="2">
        <v>84067</v>
      </c>
      <c r="J73" s="7">
        <f t="shared" si="6"/>
        <v>-573.5</v>
      </c>
      <c r="K73" s="2">
        <f>AVERAGE(I73:I74)</f>
        <v>83687</v>
      </c>
      <c r="L73" s="2">
        <f>AVERAGE(J73:J74)</f>
        <v>-953.5</v>
      </c>
      <c r="N73" s="1" t="s">
        <v>443</v>
      </c>
      <c r="O73" s="2">
        <v>82147</v>
      </c>
      <c r="P73" s="7">
        <f t="shared" si="7"/>
        <v>-196</v>
      </c>
      <c r="Q73" s="2">
        <f>AVERAGE(O73:O74)</f>
        <v>82453</v>
      </c>
      <c r="R73" s="2">
        <f>AVERAGE(P73:P74)</f>
        <v>110</v>
      </c>
      <c r="S73" s="1" t="s">
        <v>443</v>
      </c>
      <c r="T73" s="2">
        <v>81710</v>
      </c>
      <c r="U73" s="7">
        <f t="shared" si="8"/>
        <v>-1628</v>
      </c>
      <c r="V73" s="2">
        <f>AVERAGE(T73:T74)</f>
        <v>82430</v>
      </c>
      <c r="W73" s="2">
        <f>AVERAGE(U73:U74)</f>
        <v>-908</v>
      </c>
    </row>
    <row r="74" spans="3:23" x14ac:dyDescent="0.15">
      <c r="D74" s="2">
        <v>84104</v>
      </c>
      <c r="E74" s="7">
        <f t="shared" si="5"/>
        <v>277.5</v>
      </c>
      <c r="F74" s="2"/>
      <c r="G74" s="2"/>
      <c r="I74" s="2">
        <v>83307</v>
      </c>
      <c r="J74" s="7">
        <f t="shared" si="6"/>
        <v>-1333.5</v>
      </c>
      <c r="K74" s="2"/>
      <c r="L74" s="2"/>
      <c r="O74" s="2">
        <v>82759</v>
      </c>
      <c r="P74" s="7">
        <f t="shared" si="7"/>
        <v>416</v>
      </c>
      <c r="Q74" s="2"/>
      <c r="R74" s="2"/>
      <c r="T74" s="2">
        <v>83150</v>
      </c>
      <c r="U74" s="7">
        <f t="shared" si="8"/>
        <v>-188</v>
      </c>
      <c r="V74" s="2"/>
      <c r="W74" s="2"/>
    </row>
    <row r="75" spans="3:23" x14ac:dyDescent="0.15">
      <c r="C75" s="1" t="s">
        <v>444</v>
      </c>
      <c r="D75" s="2">
        <v>104114</v>
      </c>
      <c r="E75" s="7">
        <f t="shared" si="5"/>
        <v>20287.5</v>
      </c>
      <c r="F75" s="2">
        <f>AVERAGE(D75:D76)</f>
        <v>100908.5</v>
      </c>
      <c r="G75" s="2">
        <f>AVERAGE(E75:E76)</f>
        <v>17082</v>
      </c>
      <c r="H75" s="1" t="s">
        <v>444</v>
      </c>
      <c r="I75" s="2">
        <v>109846</v>
      </c>
      <c r="J75" s="7">
        <f t="shared" si="6"/>
        <v>25205.5</v>
      </c>
      <c r="K75" s="2">
        <f>AVERAGE(I75:I76)</f>
        <v>105787.5</v>
      </c>
      <c r="L75" s="2">
        <f>AVERAGE(J75:J76)</f>
        <v>21147</v>
      </c>
      <c r="N75" s="1" t="s">
        <v>444</v>
      </c>
      <c r="O75" s="2">
        <v>99911</v>
      </c>
      <c r="P75" s="7">
        <f t="shared" si="7"/>
        <v>17568</v>
      </c>
      <c r="Q75" s="2">
        <f>AVERAGE(O75:O76)</f>
        <v>97572.5</v>
      </c>
      <c r="R75" s="2">
        <f>AVERAGE(P75:P76)</f>
        <v>15229.5</v>
      </c>
      <c r="S75" s="1" t="s">
        <v>444</v>
      </c>
      <c r="T75" s="2">
        <v>102413</v>
      </c>
      <c r="U75" s="7">
        <f t="shared" si="8"/>
        <v>19075</v>
      </c>
      <c r="V75" s="2">
        <f>AVERAGE(T75:T76)</f>
        <v>98304</v>
      </c>
      <c r="W75" s="2">
        <f>AVERAGE(U75:U76)</f>
        <v>14966</v>
      </c>
    </row>
    <row r="76" spans="3:23" x14ac:dyDescent="0.15">
      <c r="D76" s="2">
        <v>97703</v>
      </c>
      <c r="E76" s="7">
        <f t="shared" si="5"/>
        <v>13876.5</v>
      </c>
      <c r="F76" s="2"/>
      <c r="G76" s="2"/>
      <c r="I76" s="2">
        <v>101729</v>
      </c>
      <c r="J76" s="7">
        <f t="shared" si="6"/>
        <v>17088.5</v>
      </c>
      <c r="K76" s="2"/>
      <c r="L76" s="2"/>
      <c r="O76" s="2">
        <v>95234</v>
      </c>
      <c r="P76" s="7">
        <f t="shared" si="7"/>
        <v>12891</v>
      </c>
      <c r="Q76" s="2"/>
      <c r="R76" s="2"/>
      <c r="T76" s="2">
        <v>94195</v>
      </c>
      <c r="U76" s="7">
        <f t="shared" si="8"/>
        <v>10857</v>
      </c>
      <c r="V76" s="2"/>
      <c r="W76" s="2"/>
    </row>
    <row r="77" spans="3:23" x14ac:dyDescent="0.15">
      <c r="C77" s="1" t="s">
        <v>445</v>
      </c>
      <c r="D77" s="2">
        <v>120060</v>
      </c>
      <c r="E77" s="7">
        <f t="shared" si="5"/>
        <v>36233.5</v>
      </c>
      <c r="F77" s="2">
        <f>AVERAGE(D77:D78)</f>
        <v>119690</v>
      </c>
      <c r="G77" s="2">
        <f>AVERAGE(E77:E78)</f>
        <v>35863.5</v>
      </c>
      <c r="H77" s="1" t="s">
        <v>445</v>
      </c>
      <c r="I77" s="2">
        <v>133597</v>
      </c>
      <c r="J77" s="7">
        <f t="shared" si="6"/>
        <v>48956.5</v>
      </c>
      <c r="K77" s="2">
        <f>AVERAGE(I77:I78)</f>
        <v>134398.5</v>
      </c>
      <c r="L77" s="2">
        <f>AVERAGE(J77:J78)</f>
        <v>49758</v>
      </c>
      <c r="N77" s="1" t="s">
        <v>445</v>
      </c>
      <c r="O77" s="2">
        <v>118641</v>
      </c>
      <c r="P77" s="7">
        <f t="shared" si="7"/>
        <v>36298</v>
      </c>
      <c r="Q77" s="2">
        <f>AVERAGE(O77:O78)</f>
        <v>121630</v>
      </c>
      <c r="R77" s="2">
        <f>AVERAGE(P77:P78)</f>
        <v>39287</v>
      </c>
      <c r="S77" s="1" t="s">
        <v>445</v>
      </c>
      <c r="T77" s="2">
        <v>122676</v>
      </c>
      <c r="U77" s="7">
        <f t="shared" si="8"/>
        <v>39338</v>
      </c>
      <c r="V77" s="2">
        <f>AVERAGE(T77:T78)</f>
        <v>120497.5</v>
      </c>
      <c r="W77" s="2">
        <f>AVERAGE(U77:U78)</f>
        <v>37159.5</v>
      </c>
    </row>
    <row r="78" spans="3:23" x14ac:dyDescent="0.15">
      <c r="D78" s="2">
        <v>119320</v>
      </c>
      <c r="E78" s="7">
        <f t="shared" si="5"/>
        <v>35493.5</v>
      </c>
      <c r="F78" s="2"/>
      <c r="G78" s="2"/>
      <c r="I78" s="2">
        <v>135200</v>
      </c>
      <c r="J78" s="7">
        <f t="shared" si="6"/>
        <v>50559.5</v>
      </c>
      <c r="K78" s="2"/>
      <c r="L78" s="2"/>
      <c r="O78" s="2">
        <v>124619</v>
      </c>
      <c r="P78" s="7">
        <f t="shared" si="7"/>
        <v>42276</v>
      </c>
      <c r="Q78" s="2"/>
      <c r="R78" s="2"/>
      <c r="T78" s="2">
        <v>118319</v>
      </c>
      <c r="U78" s="7">
        <f t="shared" si="8"/>
        <v>34981</v>
      </c>
      <c r="V78" s="2"/>
      <c r="W78" s="2"/>
    </row>
    <row r="79" spans="3:23" x14ac:dyDescent="0.15">
      <c r="C79" s="1" t="s">
        <v>431</v>
      </c>
      <c r="D79" s="2">
        <v>719794</v>
      </c>
      <c r="E79" s="7">
        <f t="shared" si="5"/>
        <v>635967.5</v>
      </c>
      <c r="F79" s="2">
        <f>AVERAGE(D79:D80)</f>
        <v>716670</v>
      </c>
      <c r="G79" s="2">
        <f>AVERAGE(E79:E80)</f>
        <v>632843.5</v>
      </c>
      <c r="H79" s="1" t="s">
        <v>431</v>
      </c>
      <c r="I79" s="2">
        <v>753943</v>
      </c>
      <c r="J79" s="7">
        <f t="shared" si="6"/>
        <v>669302.5</v>
      </c>
      <c r="K79" s="2">
        <f>AVERAGE(I79:I80)</f>
        <v>720233.5</v>
      </c>
      <c r="L79" s="2">
        <f>AVERAGE(J79:J80)</f>
        <v>635593</v>
      </c>
      <c r="N79" s="1" t="s">
        <v>431</v>
      </c>
      <c r="O79" s="2">
        <v>828148</v>
      </c>
      <c r="P79" s="7">
        <f t="shared" si="7"/>
        <v>745805</v>
      </c>
      <c r="Q79" s="2">
        <f>AVERAGE(O79:O80)</f>
        <v>839796.5</v>
      </c>
      <c r="R79" s="2">
        <f>AVERAGE(P79:P80)</f>
        <v>757453.5</v>
      </c>
      <c r="S79" s="1" t="s">
        <v>431</v>
      </c>
      <c r="T79" s="2">
        <v>764199</v>
      </c>
      <c r="U79" s="7">
        <f t="shared" si="8"/>
        <v>680861</v>
      </c>
      <c r="V79" s="2">
        <f>AVERAGE(T79:T80)</f>
        <v>731966.5</v>
      </c>
      <c r="W79" s="2">
        <f>AVERAGE(U79:U80)</f>
        <v>648628.5</v>
      </c>
    </row>
    <row r="80" spans="3:23" x14ac:dyDescent="0.15">
      <c r="D80" s="2">
        <v>713546</v>
      </c>
      <c r="E80" s="7">
        <f t="shared" si="5"/>
        <v>629719.5</v>
      </c>
      <c r="F80" s="2"/>
      <c r="G80" s="2"/>
      <c r="I80" s="2">
        <v>686524</v>
      </c>
      <c r="J80" s="7">
        <f t="shared" si="6"/>
        <v>601883.5</v>
      </c>
      <c r="K80" s="2"/>
      <c r="L80" s="2"/>
      <c r="O80" s="2">
        <v>851445</v>
      </c>
      <c r="P80" s="7">
        <f t="shared" si="7"/>
        <v>769102</v>
      </c>
      <c r="Q80" s="2"/>
      <c r="R80" s="2"/>
      <c r="T80" s="2">
        <v>699734</v>
      </c>
      <c r="U80" s="7">
        <f t="shared" si="8"/>
        <v>616396</v>
      </c>
      <c r="V80" s="2"/>
      <c r="W80" s="2"/>
    </row>
    <row r="81" spans="3:23" x14ac:dyDescent="0.15">
      <c r="C81" s="1" t="s">
        <v>432</v>
      </c>
      <c r="D81" s="2">
        <v>162175</v>
      </c>
      <c r="E81" s="7">
        <f t="shared" si="5"/>
        <v>78348.5</v>
      </c>
      <c r="F81" s="2">
        <f>AVERAGE(D81:D82)</f>
        <v>158692.5</v>
      </c>
      <c r="G81" s="2">
        <f>AVERAGE(E81:E82)</f>
        <v>74866</v>
      </c>
      <c r="H81" s="1" t="s">
        <v>432</v>
      </c>
      <c r="I81" s="2">
        <v>169672</v>
      </c>
      <c r="J81" s="7">
        <f t="shared" si="6"/>
        <v>85031.5</v>
      </c>
      <c r="K81" s="2">
        <f>AVERAGE(I81:I82)</f>
        <v>166271.5</v>
      </c>
      <c r="L81" s="2">
        <f>AVERAGE(J81:J82)</f>
        <v>81631</v>
      </c>
      <c r="N81" s="1" t="s">
        <v>432</v>
      </c>
      <c r="O81" s="2">
        <v>167647</v>
      </c>
      <c r="P81" s="7">
        <f t="shared" si="7"/>
        <v>85304</v>
      </c>
      <c r="Q81" s="2">
        <f>AVERAGE(O81:O82)</f>
        <v>164967</v>
      </c>
      <c r="R81" s="2">
        <f>AVERAGE(P81:P82)</f>
        <v>82624</v>
      </c>
      <c r="S81" s="1" t="s">
        <v>432</v>
      </c>
      <c r="T81" s="2">
        <v>164892</v>
      </c>
      <c r="U81" s="7">
        <f t="shared" si="8"/>
        <v>81554</v>
      </c>
      <c r="V81" s="2">
        <f>AVERAGE(T81:T82)</f>
        <v>160555.5</v>
      </c>
      <c r="W81" s="2">
        <f>AVERAGE(U81:U82)</f>
        <v>77217.5</v>
      </c>
    </row>
    <row r="82" spans="3:23" x14ac:dyDescent="0.15">
      <c r="D82" s="2">
        <v>155210</v>
      </c>
      <c r="E82" s="7">
        <f t="shared" si="5"/>
        <v>71383.5</v>
      </c>
      <c r="F82" s="2"/>
      <c r="G82" s="2"/>
      <c r="I82" s="2">
        <v>162871</v>
      </c>
      <c r="J82" s="7">
        <f t="shared" si="6"/>
        <v>78230.5</v>
      </c>
      <c r="K82" s="2"/>
      <c r="L82" s="2"/>
      <c r="O82" s="2">
        <v>162287</v>
      </c>
      <c r="P82" s="7">
        <f t="shared" si="7"/>
        <v>79944</v>
      </c>
      <c r="Q82" s="2"/>
      <c r="R82" s="2"/>
      <c r="T82" s="2">
        <v>156219</v>
      </c>
      <c r="U82" s="7">
        <f t="shared" si="8"/>
        <v>72881</v>
      </c>
      <c r="V82" s="2"/>
      <c r="W82" s="2"/>
    </row>
    <row r="83" spans="3:23" x14ac:dyDescent="0.15">
      <c r="C83" s="1" t="s">
        <v>433</v>
      </c>
      <c r="D83" s="2">
        <v>189511</v>
      </c>
      <c r="E83" s="7">
        <f t="shared" si="5"/>
        <v>105684.5</v>
      </c>
      <c r="F83" s="2">
        <f>AVERAGE(D83:D84)</f>
        <v>186037</v>
      </c>
      <c r="G83" s="2">
        <f>AVERAGE(E83:E84)</f>
        <v>102210.5</v>
      </c>
      <c r="H83" s="1" t="s">
        <v>433</v>
      </c>
      <c r="I83" s="2">
        <v>188731</v>
      </c>
      <c r="J83" s="7">
        <f t="shared" si="6"/>
        <v>104090.5</v>
      </c>
      <c r="K83" s="2">
        <f>AVERAGE(I83:I84)</f>
        <v>183092</v>
      </c>
      <c r="L83" s="2">
        <f>AVERAGE(J83:J84)</f>
        <v>98451.5</v>
      </c>
      <c r="N83" s="1" t="s">
        <v>433</v>
      </c>
      <c r="O83" s="2">
        <v>202968</v>
      </c>
      <c r="P83" s="7">
        <f t="shared" si="7"/>
        <v>120625</v>
      </c>
      <c r="Q83" s="2">
        <f>AVERAGE(O83:O84)</f>
        <v>194519</v>
      </c>
      <c r="R83" s="2">
        <f>AVERAGE(P83:P84)</f>
        <v>112176</v>
      </c>
      <c r="S83" s="1" t="s">
        <v>433</v>
      </c>
      <c r="T83" s="2">
        <v>181562</v>
      </c>
      <c r="U83" s="7">
        <f t="shared" si="8"/>
        <v>98224</v>
      </c>
      <c r="V83" s="2">
        <f>AVERAGE(T83:T84)</f>
        <v>176116.5</v>
      </c>
      <c r="W83" s="2">
        <f>AVERAGE(U83:U84)</f>
        <v>92778.5</v>
      </c>
    </row>
    <row r="84" spans="3:23" x14ac:dyDescent="0.15">
      <c r="D84" s="2">
        <v>182563</v>
      </c>
      <c r="E84" s="7">
        <f t="shared" si="5"/>
        <v>98736.5</v>
      </c>
      <c r="F84" s="2"/>
      <c r="G84" s="2"/>
      <c r="I84" s="2">
        <v>177453</v>
      </c>
      <c r="J84" s="7">
        <f t="shared" si="6"/>
        <v>92812.5</v>
      </c>
      <c r="K84" s="2"/>
      <c r="L84" s="2"/>
      <c r="O84" s="2">
        <v>186070</v>
      </c>
      <c r="P84" s="7">
        <f t="shared" si="7"/>
        <v>103727</v>
      </c>
      <c r="Q84" s="2"/>
      <c r="R84" s="2"/>
      <c r="T84" s="2">
        <v>170671</v>
      </c>
      <c r="U84" s="7">
        <f t="shared" si="8"/>
        <v>87333</v>
      </c>
      <c r="V84" s="2"/>
      <c r="W84" s="2"/>
    </row>
    <row r="85" spans="3:23" x14ac:dyDescent="0.15">
      <c r="C85" s="1" t="s">
        <v>434</v>
      </c>
      <c r="D85" s="2">
        <v>102812</v>
      </c>
      <c r="E85" s="7">
        <f t="shared" si="5"/>
        <v>18985.5</v>
      </c>
      <c r="F85" s="2">
        <f>AVERAGE(D85:D86)</f>
        <v>102032</v>
      </c>
      <c r="G85" s="2">
        <f>AVERAGE(E85:E86)</f>
        <v>18205.5</v>
      </c>
      <c r="H85" s="1" t="s">
        <v>434</v>
      </c>
      <c r="I85" s="2">
        <v>108480</v>
      </c>
      <c r="J85" s="7">
        <f t="shared" si="6"/>
        <v>23839.5</v>
      </c>
      <c r="K85" s="2">
        <f>AVERAGE(I85:I86)</f>
        <v>107134</v>
      </c>
      <c r="L85" s="2">
        <f>AVERAGE(J85:J86)</f>
        <v>22493.5</v>
      </c>
      <c r="N85" s="1" t="s">
        <v>434</v>
      </c>
      <c r="O85" s="2">
        <v>106036</v>
      </c>
      <c r="P85" s="7">
        <f t="shared" si="7"/>
        <v>23693</v>
      </c>
      <c r="Q85" s="2">
        <f>AVERAGE(O85:O86)</f>
        <v>104699</v>
      </c>
      <c r="R85" s="2">
        <f>AVERAGE(P85:P86)</f>
        <v>22356</v>
      </c>
      <c r="S85" s="1" t="s">
        <v>434</v>
      </c>
      <c r="T85" s="2">
        <v>102578</v>
      </c>
      <c r="U85" s="7">
        <f t="shared" si="8"/>
        <v>19240</v>
      </c>
      <c r="V85" s="2">
        <f>AVERAGE(T85:T86)</f>
        <v>102174</v>
      </c>
      <c r="W85" s="2">
        <f>AVERAGE(U85:U86)</f>
        <v>18836</v>
      </c>
    </row>
    <row r="86" spans="3:23" x14ac:dyDescent="0.15">
      <c r="D86" s="2">
        <v>101252</v>
      </c>
      <c r="E86" s="7">
        <f t="shared" si="5"/>
        <v>17425.5</v>
      </c>
      <c r="F86" s="2"/>
      <c r="G86" s="2"/>
      <c r="I86" s="2">
        <v>105788</v>
      </c>
      <c r="J86" s="7">
        <f t="shared" si="6"/>
        <v>21147.5</v>
      </c>
      <c r="K86" s="2"/>
      <c r="L86" s="2"/>
      <c r="O86" s="2">
        <v>103362</v>
      </c>
      <c r="P86" s="7">
        <f t="shared" si="7"/>
        <v>21019</v>
      </c>
      <c r="Q86" s="2"/>
      <c r="R86" s="2"/>
      <c r="T86" s="2">
        <v>101770</v>
      </c>
      <c r="U86" s="7">
        <f t="shared" si="8"/>
        <v>18432</v>
      </c>
      <c r="V86" s="2"/>
      <c r="W86" s="2"/>
    </row>
    <row r="87" spans="3:23" x14ac:dyDescent="0.15">
      <c r="C87" s="1" t="s">
        <v>435</v>
      </c>
      <c r="D87" s="2">
        <v>89055</v>
      </c>
      <c r="E87" s="7">
        <f t="shared" si="5"/>
        <v>5228.5</v>
      </c>
      <c r="F87" s="2">
        <f>AVERAGE(D87:D88)</f>
        <v>89163.5</v>
      </c>
      <c r="G87" s="2">
        <f>AVERAGE(E87:E88)</f>
        <v>5337</v>
      </c>
      <c r="H87" s="1" t="s">
        <v>435</v>
      </c>
      <c r="I87" s="2">
        <v>90460</v>
      </c>
      <c r="J87" s="7">
        <f t="shared" si="6"/>
        <v>5819.5</v>
      </c>
      <c r="K87" s="2">
        <f>AVERAGE(I87:I88)</f>
        <v>90383.5</v>
      </c>
      <c r="L87" s="2">
        <f>AVERAGE(J87:J88)</f>
        <v>5743</v>
      </c>
      <c r="N87" s="1" t="s">
        <v>435</v>
      </c>
      <c r="O87" s="2">
        <v>89334</v>
      </c>
      <c r="P87" s="7">
        <f t="shared" si="7"/>
        <v>6991</v>
      </c>
      <c r="Q87" s="2">
        <f>AVERAGE(O87:O88)</f>
        <v>89068</v>
      </c>
      <c r="R87" s="2">
        <f>AVERAGE(P87:P88)</f>
        <v>6725</v>
      </c>
      <c r="S87" s="1" t="s">
        <v>435</v>
      </c>
      <c r="T87" s="2">
        <v>88069</v>
      </c>
      <c r="U87" s="7">
        <f t="shared" si="8"/>
        <v>4731</v>
      </c>
      <c r="V87" s="2">
        <f>AVERAGE(T87:T88)</f>
        <v>88009.5</v>
      </c>
      <c r="W87" s="2">
        <f>AVERAGE(U87:U88)</f>
        <v>4671.5</v>
      </c>
    </row>
    <row r="88" spans="3:23" x14ac:dyDescent="0.15">
      <c r="D88" s="2">
        <v>89272</v>
      </c>
      <c r="E88" s="7">
        <f t="shared" si="5"/>
        <v>5445.5</v>
      </c>
      <c r="F88" s="2"/>
      <c r="G88" s="2"/>
      <c r="I88" s="2">
        <v>90307</v>
      </c>
      <c r="J88" s="7">
        <f t="shared" si="6"/>
        <v>5666.5</v>
      </c>
      <c r="K88" s="2"/>
      <c r="L88" s="2"/>
      <c r="O88" s="2">
        <v>88802</v>
      </c>
      <c r="P88" s="7">
        <f t="shared" si="7"/>
        <v>6459</v>
      </c>
      <c r="Q88" s="2"/>
      <c r="R88" s="2"/>
      <c r="T88" s="2">
        <v>87950</v>
      </c>
      <c r="U88" s="7">
        <f t="shared" si="8"/>
        <v>4612</v>
      </c>
      <c r="V88" s="2"/>
      <c r="W88" s="2"/>
    </row>
    <row r="89" spans="3:23" x14ac:dyDescent="0.15">
      <c r="C89" s="1" t="s">
        <v>436</v>
      </c>
      <c r="D89" s="2">
        <v>101204</v>
      </c>
      <c r="E89" s="7">
        <f t="shared" si="5"/>
        <v>17377.5</v>
      </c>
      <c r="F89" s="2">
        <f>AVERAGE(D89:D90)</f>
        <v>100461.5</v>
      </c>
      <c r="G89" s="2">
        <f>AVERAGE(E89:E90)</f>
        <v>16635</v>
      </c>
      <c r="H89" s="1" t="s">
        <v>436</v>
      </c>
      <c r="I89" s="2">
        <v>102300</v>
      </c>
      <c r="J89" s="7">
        <f t="shared" si="6"/>
        <v>17659.5</v>
      </c>
      <c r="K89" s="2">
        <f>AVERAGE(I89:I90)</f>
        <v>102203.5</v>
      </c>
      <c r="L89" s="2">
        <f>AVERAGE(J89:J90)</f>
        <v>17563</v>
      </c>
      <c r="N89" s="1" t="s">
        <v>436</v>
      </c>
      <c r="O89" s="2">
        <v>103264</v>
      </c>
      <c r="P89" s="7">
        <f t="shared" si="7"/>
        <v>20921</v>
      </c>
      <c r="Q89" s="2">
        <f>AVERAGE(O89:O90)</f>
        <v>102120.5</v>
      </c>
      <c r="R89" s="2">
        <f>AVERAGE(P89:P90)</f>
        <v>19777.5</v>
      </c>
      <c r="S89" s="1" t="s">
        <v>436</v>
      </c>
      <c r="T89" s="2">
        <v>99726</v>
      </c>
      <c r="U89" s="7">
        <f t="shared" si="8"/>
        <v>16388</v>
      </c>
      <c r="V89" s="2">
        <f>AVERAGE(T89:T90)</f>
        <v>99197.5</v>
      </c>
      <c r="W89" s="2">
        <f>AVERAGE(U89:U90)</f>
        <v>15859.5</v>
      </c>
    </row>
    <row r="90" spans="3:23" x14ac:dyDescent="0.15">
      <c r="D90" s="2">
        <v>99719</v>
      </c>
      <c r="E90" s="7">
        <f t="shared" si="5"/>
        <v>15892.5</v>
      </c>
      <c r="F90" s="2"/>
      <c r="G90" s="2"/>
      <c r="I90" s="2">
        <v>102107</v>
      </c>
      <c r="J90" s="7">
        <f t="shared" si="6"/>
        <v>17466.5</v>
      </c>
      <c r="K90" s="2"/>
      <c r="L90" s="2"/>
      <c r="O90" s="2">
        <v>100977</v>
      </c>
      <c r="P90" s="7">
        <f t="shared" si="7"/>
        <v>18634</v>
      </c>
      <c r="Q90" s="2"/>
      <c r="R90" s="2"/>
      <c r="T90" s="2">
        <v>98669</v>
      </c>
      <c r="U90" s="7">
        <f t="shared" si="8"/>
        <v>15331</v>
      </c>
      <c r="V90" s="2"/>
      <c r="W90" s="2"/>
    </row>
    <row r="91" spans="3:23" x14ac:dyDescent="0.15">
      <c r="C91" s="1" t="s">
        <v>437</v>
      </c>
      <c r="D91" s="2">
        <v>90571</v>
      </c>
      <c r="E91" s="7">
        <f t="shared" si="5"/>
        <v>6744.5</v>
      </c>
      <c r="F91" s="2">
        <f>AVERAGE(D91:D92)</f>
        <v>90394.5</v>
      </c>
      <c r="G91" s="2">
        <f>AVERAGE(E91:E92)</f>
        <v>6568</v>
      </c>
      <c r="H91" s="1" t="s">
        <v>437</v>
      </c>
      <c r="I91" s="2">
        <v>92499</v>
      </c>
      <c r="J91" s="7">
        <f t="shared" si="6"/>
        <v>7858.5</v>
      </c>
      <c r="K91" s="2">
        <f>AVERAGE(I91:I92)</f>
        <v>92404.5</v>
      </c>
      <c r="L91" s="2">
        <f>AVERAGE(J91:J92)</f>
        <v>7764</v>
      </c>
      <c r="N91" s="1" t="s">
        <v>437</v>
      </c>
      <c r="O91" s="2">
        <v>91760</v>
      </c>
      <c r="P91" s="7">
        <f t="shared" si="7"/>
        <v>9417</v>
      </c>
      <c r="Q91" s="2">
        <f>AVERAGE(O91:O92)</f>
        <v>91692.5</v>
      </c>
      <c r="R91" s="2">
        <f>AVERAGE(P91:P92)</f>
        <v>9349.5</v>
      </c>
      <c r="S91" s="1" t="s">
        <v>437</v>
      </c>
      <c r="T91" s="2">
        <v>91155</v>
      </c>
      <c r="U91" s="7">
        <f t="shared" si="8"/>
        <v>7817</v>
      </c>
      <c r="V91" s="2">
        <f>AVERAGE(T91:T92)</f>
        <v>91560</v>
      </c>
      <c r="W91" s="2">
        <f>AVERAGE(U91:U92)</f>
        <v>8222</v>
      </c>
    </row>
    <row r="92" spans="3:23" x14ac:dyDescent="0.15">
      <c r="D92" s="2">
        <v>90218</v>
      </c>
      <c r="E92" s="7">
        <f t="shared" si="5"/>
        <v>6391.5</v>
      </c>
      <c r="F92" s="2"/>
      <c r="G92" s="2"/>
      <c r="I92" s="2">
        <v>92310</v>
      </c>
      <c r="J92" s="7">
        <f t="shared" si="6"/>
        <v>7669.5</v>
      </c>
      <c r="K92" s="2"/>
      <c r="L92" s="2"/>
      <c r="O92" s="2">
        <v>91625</v>
      </c>
      <c r="P92" s="7">
        <f t="shared" si="7"/>
        <v>9282</v>
      </c>
      <c r="Q92" s="2"/>
      <c r="R92" s="2"/>
      <c r="T92" s="2">
        <v>91965</v>
      </c>
      <c r="U92" s="7">
        <f t="shared" si="8"/>
        <v>8627</v>
      </c>
      <c r="V92" s="2"/>
      <c r="W92" s="2"/>
    </row>
    <row r="93" spans="3:23" x14ac:dyDescent="0.15">
      <c r="C93" s="1" t="s">
        <v>438</v>
      </c>
      <c r="D93" s="2">
        <v>86748</v>
      </c>
      <c r="E93" s="7">
        <f t="shared" si="5"/>
        <v>2921.5</v>
      </c>
      <c r="F93" s="2">
        <f>AVERAGE(D93:D94)</f>
        <v>86677.5</v>
      </c>
      <c r="G93" s="2">
        <f>AVERAGE(E93:E94)</f>
        <v>2851</v>
      </c>
      <c r="H93" s="1" t="s">
        <v>438</v>
      </c>
      <c r="I93" s="2">
        <v>87586</v>
      </c>
      <c r="J93" s="7">
        <f t="shared" si="6"/>
        <v>2945.5</v>
      </c>
      <c r="K93" s="2">
        <f>AVERAGE(I93:I94)</f>
        <v>87963</v>
      </c>
      <c r="L93" s="2">
        <f>AVERAGE(J93:J94)</f>
        <v>3322.5</v>
      </c>
      <c r="N93" s="1" t="s">
        <v>438</v>
      </c>
      <c r="O93" s="2">
        <v>86836</v>
      </c>
      <c r="P93" s="7">
        <f t="shared" si="7"/>
        <v>4493</v>
      </c>
      <c r="Q93" s="2">
        <f>AVERAGE(O93:O94)</f>
        <v>86561.5</v>
      </c>
      <c r="R93" s="2">
        <f>AVERAGE(P93:P94)</f>
        <v>4218.5</v>
      </c>
      <c r="S93" s="1" t="s">
        <v>438</v>
      </c>
      <c r="T93" s="2">
        <v>86928</v>
      </c>
      <c r="U93" s="7">
        <f t="shared" si="8"/>
        <v>3590</v>
      </c>
      <c r="V93" s="2">
        <f>AVERAGE(T93:T94)</f>
        <v>87030.5</v>
      </c>
      <c r="W93" s="2">
        <f>AVERAGE(U93:U94)</f>
        <v>3692.5</v>
      </c>
    </row>
    <row r="94" spans="3:23" x14ac:dyDescent="0.15">
      <c r="D94" s="2">
        <v>86607</v>
      </c>
      <c r="E94" s="7">
        <f t="shared" si="5"/>
        <v>2780.5</v>
      </c>
      <c r="F94" s="2"/>
      <c r="G94" s="2"/>
      <c r="I94" s="2">
        <v>88340</v>
      </c>
      <c r="J94" s="7">
        <f t="shared" si="6"/>
        <v>3699.5</v>
      </c>
      <c r="K94" s="2"/>
      <c r="L94" s="2"/>
      <c r="O94" s="2">
        <v>86287</v>
      </c>
      <c r="P94" s="7">
        <f t="shared" si="7"/>
        <v>3944</v>
      </c>
      <c r="Q94" s="2"/>
      <c r="R94" s="2"/>
      <c r="T94" s="2">
        <v>87133</v>
      </c>
      <c r="U94" s="7">
        <f t="shared" si="8"/>
        <v>3795</v>
      </c>
      <c r="V94" s="2"/>
      <c r="W94" s="2"/>
    </row>
    <row r="95" spans="3:23" x14ac:dyDescent="0.15">
      <c r="C95" s="1" t="s">
        <v>403</v>
      </c>
      <c r="D95" s="2">
        <v>84117</v>
      </c>
      <c r="E95" s="7">
        <f>D95-$F$95</f>
        <v>290.5</v>
      </c>
      <c r="F95" s="2">
        <f>AVERAGE(D95:D96)</f>
        <v>83826.5</v>
      </c>
      <c r="G95" s="2">
        <f>AVERAGE(E95:E96)</f>
        <v>0</v>
      </c>
      <c r="H95" s="1" t="s">
        <v>403</v>
      </c>
      <c r="I95" s="2">
        <v>84084</v>
      </c>
      <c r="J95" s="7">
        <f t="shared" si="6"/>
        <v>-556.5</v>
      </c>
      <c r="K95" s="2">
        <f>AVERAGE(I95:I96)</f>
        <v>84640.5</v>
      </c>
      <c r="L95" s="2">
        <f>AVERAGE(J95:J96)</f>
        <v>0</v>
      </c>
      <c r="N95" s="1" t="s">
        <v>403</v>
      </c>
      <c r="O95" s="2">
        <v>81869</v>
      </c>
      <c r="P95" s="7">
        <f t="shared" si="7"/>
        <v>-474</v>
      </c>
      <c r="Q95" s="2">
        <f>AVERAGE(O95:O96)</f>
        <v>82343</v>
      </c>
      <c r="R95" s="2">
        <f>AVERAGE(P95:P96)</f>
        <v>0</v>
      </c>
      <c r="S95" s="1" t="s">
        <v>403</v>
      </c>
      <c r="T95" s="2">
        <v>83481</v>
      </c>
      <c r="U95" s="7">
        <f t="shared" si="8"/>
        <v>143</v>
      </c>
      <c r="V95" s="2">
        <f>AVERAGE(T95:T96)</f>
        <v>83338</v>
      </c>
      <c r="W95" s="2">
        <f>AVERAGE(U95:U96)</f>
        <v>0</v>
      </c>
    </row>
    <row r="96" spans="3:23" x14ac:dyDescent="0.15">
      <c r="D96" s="2">
        <v>83536</v>
      </c>
      <c r="E96" s="7">
        <f t="shared" si="5"/>
        <v>-290.5</v>
      </c>
      <c r="F96" s="2"/>
      <c r="G96" s="2"/>
      <c r="I96" s="2">
        <v>85197</v>
      </c>
      <c r="J96" s="7">
        <f t="shared" si="6"/>
        <v>556.5</v>
      </c>
      <c r="K96" s="2"/>
      <c r="L96" s="2"/>
      <c r="O96" s="2">
        <v>82817</v>
      </c>
      <c r="P96" s="7">
        <f t="shared" si="7"/>
        <v>474</v>
      </c>
      <c r="Q96" s="2"/>
      <c r="R96" s="2"/>
      <c r="T96" s="2">
        <v>83195</v>
      </c>
      <c r="U96" s="7">
        <f t="shared" si="8"/>
        <v>-143</v>
      </c>
      <c r="V96" s="2"/>
      <c r="W96" s="2"/>
    </row>
    <row r="97" spans="3:42" x14ac:dyDescent="0.15">
      <c r="C97" s="1" t="s">
        <v>402</v>
      </c>
      <c r="D97" s="2">
        <v>100600</v>
      </c>
      <c r="E97" s="7">
        <f t="shared" si="5"/>
        <v>16773.5</v>
      </c>
      <c r="F97" s="2">
        <f>AVERAGE(D97:D98)</f>
        <v>101181.5</v>
      </c>
      <c r="G97" s="2">
        <f>AVERAGE(E97:E98)</f>
        <v>17355</v>
      </c>
      <c r="H97" s="1" t="s">
        <v>402</v>
      </c>
      <c r="I97" s="2">
        <v>102181</v>
      </c>
      <c r="J97" s="7">
        <f t="shared" si="6"/>
        <v>17540.5</v>
      </c>
      <c r="K97" s="2">
        <f>AVERAGE(I97:I98)</f>
        <v>103281.5</v>
      </c>
      <c r="L97" s="2">
        <f>AVERAGE(J97:J98)</f>
        <v>18641</v>
      </c>
      <c r="N97" s="1" t="s">
        <v>402</v>
      </c>
      <c r="O97" s="2">
        <v>102570</v>
      </c>
      <c r="P97" s="7">
        <f t="shared" si="7"/>
        <v>20227</v>
      </c>
      <c r="Q97" s="2">
        <f>AVERAGE(O97:O98)</f>
        <v>102198</v>
      </c>
      <c r="R97" s="2">
        <f>AVERAGE(P97:P98)</f>
        <v>19855</v>
      </c>
      <c r="S97" s="1" t="s">
        <v>402</v>
      </c>
      <c r="T97" s="2">
        <v>104483</v>
      </c>
      <c r="U97" s="7">
        <f t="shared" si="8"/>
        <v>21145</v>
      </c>
      <c r="V97" s="2">
        <f>AVERAGE(T97:T98)</f>
        <v>103533</v>
      </c>
      <c r="W97" s="2">
        <f>AVERAGE(U97:U98)</f>
        <v>20195</v>
      </c>
    </row>
    <row r="98" spans="3:42" x14ac:dyDescent="0.15">
      <c r="D98" s="2">
        <v>101763</v>
      </c>
      <c r="E98" s="7">
        <f t="shared" si="5"/>
        <v>17936.5</v>
      </c>
      <c r="F98" s="2"/>
      <c r="G98" s="2"/>
      <c r="I98" s="2">
        <v>104382</v>
      </c>
      <c r="J98" s="7">
        <f t="shared" si="6"/>
        <v>19741.5</v>
      </c>
      <c r="K98" s="2"/>
      <c r="L98" s="2"/>
      <c r="O98" s="2">
        <v>101826</v>
      </c>
      <c r="P98" s="7">
        <f t="shared" si="7"/>
        <v>19483</v>
      </c>
      <c r="Q98" s="2"/>
      <c r="R98" s="2"/>
      <c r="T98" s="2">
        <v>102583</v>
      </c>
      <c r="U98" s="7">
        <f t="shared" si="8"/>
        <v>19245</v>
      </c>
      <c r="V98" s="2"/>
      <c r="W98" s="2"/>
    </row>
    <row r="99" spans="3:42" x14ac:dyDescent="0.15">
      <c r="D99" s="2"/>
      <c r="E99" s="7"/>
      <c r="F99" s="2"/>
      <c r="G99" s="2"/>
      <c r="I99" s="2"/>
      <c r="J99" s="7"/>
      <c r="K99" s="2"/>
      <c r="L99" s="2"/>
      <c r="O99" s="2"/>
      <c r="P99" s="7"/>
      <c r="Q99" s="2"/>
      <c r="R99" s="2"/>
      <c r="T99" s="2"/>
      <c r="U99" s="7"/>
      <c r="V99" s="2"/>
      <c r="W99" s="2"/>
    </row>
    <row r="100" spans="3:42" x14ac:dyDescent="0.15">
      <c r="C100" s="1" t="s">
        <v>451</v>
      </c>
      <c r="H100" s="1" t="s">
        <v>453</v>
      </c>
      <c r="I100" s="1" t="s">
        <v>451</v>
      </c>
      <c r="O100" s="1" t="s">
        <v>454</v>
      </c>
      <c r="T100" s="2"/>
      <c r="U100" s="2"/>
    </row>
    <row r="101" spans="3:42" ht="13.5" thickBot="1" x14ac:dyDescent="0.2">
      <c r="D101" s="5" t="s">
        <v>446</v>
      </c>
      <c r="E101" s="3" t="s">
        <v>447</v>
      </c>
      <c r="F101" s="4" t="s">
        <v>448</v>
      </c>
      <c r="G101" s="6" t="s">
        <v>449</v>
      </c>
      <c r="J101" s="5" t="s">
        <v>446</v>
      </c>
      <c r="K101" s="3" t="s">
        <v>447</v>
      </c>
      <c r="L101" s="4" t="s">
        <v>448</v>
      </c>
      <c r="M101" s="6" t="s">
        <v>449</v>
      </c>
      <c r="P101" s="5" t="s">
        <v>446</v>
      </c>
      <c r="Q101" s="3" t="s">
        <v>447</v>
      </c>
      <c r="R101" s="4" t="s">
        <v>448</v>
      </c>
      <c r="S101" s="6" t="s">
        <v>449</v>
      </c>
      <c r="U101" s="1" t="s">
        <v>480</v>
      </c>
    </row>
    <row r="102" spans="3:42" ht="13.5" thickBot="1" x14ac:dyDescent="0.2">
      <c r="C102" s="8" t="s">
        <v>402</v>
      </c>
      <c r="D102" s="9">
        <v>34716.25</v>
      </c>
      <c r="E102" s="9">
        <v>25313.5</v>
      </c>
      <c r="F102" s="9">
        <v>34772.75</v>
      </c>
      <c r="G102" s="9">
        <v>29650.75</v>
      </c>
      <c r="I102" s="8" t="s">
        <v>402</v>
      </c>
      <c r="J102" s="9">
        <v>34716.25</v>
      </c>
      <c r="K102" s="9">
        <v>25313.5</v>
      </c>
      <c r="L102" s="9">
        <v>34772.75</v>
      </c>
      <c r="M102" s="9">
        <v>29650.75</v>
      </c>
      <c r="O102" s="8" t="s">
        <v>402</v>
      </c>
      <c r="P102" s="10">
        <f>J102/1000</f>
        <v>34.716250000000002</v>
      </c>
      <c r="Q102" s="10">
        <f t="shared" ref="Q102:S102" si="9">K102/1000</f>
        <v>25.313500000000001</v>
      </c>
      <c r="R102" s="10">
        <f t="shared" si="9"/>
        <v>34.772750000000002</v>
      </c>
      <c r="S102" s="10">
        <f t="shared" si="9"/>
        <v>29.650749999999999</v>
      </c>
      <c r="U102" s="25">
        <f>P102/$P$102</f>
        <v>1</v>
      </c>
      <c r="V102" s="25">
        <f t="shared" ref="V102:X102" si="10">Q102/$P$102</f>
        <v>0.72915421452489826</v>
      </c>
      <c r="W102" s="25">
        <f t="shared" si="10"/>
        <v>1.0016274799265474</v>
      </c>
      <c r="X102" s="25">
        <f t="shared" si="10"/>
        <v>0.85408850322255414</v>
      </c>
      <c r="AD102" s="12"/>
      <c r="AE102" s="20" t="s">
        <v>456</v>
      </c>
      <c r="AF102" s="20" t="s">
        <v>457</v>
      </c>
      <c r="AG102" s="20" t="s">
        <v>458</v>
      </c>
      <c r="AH102" s="20" t="s">
        <v>459</v>
      </c>
      <c r="AI102" s="20" t="s">
        <v>460</v>
      </c>
      <c r="AJ102" s="20" t="s">
        <v>461</v>
      </c>
      <c r="AK102" s="20" t="s">
        <v>462</v>
      </c>
      <c r="AL102" s="20" t="s">
        <v>463</v>
      </c>
      <c r="AM102" s="20" t="s">
        <v>464</v>
      </c>
      <c r="AN102" s="20" t="s">
        <v>465</v>
      </c>
      <c r="AO102" s="20" t="s">
        <v>466</v>
      </c>
      <c r="AP102" s="21" t="s">
        <v>467</v>
      </c>
    </row>
    <row r="103" spans="3:42" x14ac:dyDescent="0.15">
      <c r="C103" s="8" t="s">
        <v>403</v>
      </c>
      <c r="D103" s="9">
        <v>8466</v>
      </c>
      <c r="E103" s="9">
        <v>2870.75</v>
      </c>
      <c r="F103" s="9">
        <v>6156.5</v>
      </c>
      <c r="G103" s="9">
        <v>3429.25</v>
      </c>
      <c r="I103" s="8" t="s">
        <v>403</v>
      </c>
      <c r="J103" s="9">
        <v>8466</v>
      </c>
      <c r="K103" s="9">
        <v>2870.75</v>
      </c>
      <c r="L103" s="9">
        <v>6156.5</v>
      </c>
      <c r="M103" s="9">
        <v>3429.25</v>
      </c>
      <c r="O103" s="8" t="s">
        <v>403</v>
      </c>
      <c r="P103" s="10">
        <f t="shared" ref="P103:P147" si="11">J103/1000</f>
        <v>8.4659999999999993</v>
      </c>
      <c r="Q103" s="10">
        <f t="shared" ref="Q103:Q147" si="12">K103/1000</f>
        <v>2.8707500000000001</v>
      </c>
      <c r="R103" s="10">
        <f t="shared" ref="R103:R147" si="13">L103/1000</f>
        <v>6.1565000000000003</v>
      </c>
      <c r="S103" s="10">
        <f t="shared" ref="S103:S147" si="14">M103/1000</f>
        <v>3.4292500000000001</v>
      </c>
      <c r="U103" s="25">
        <f>P103/$P$103</f>
        <v>1</v>
      </c>
      <c r="V103" s="25">
        <f t="shared" ref="V103:X103" si="15">Q103/$P$103</f>
        <v>0.33909166076068986</v>
      </c>
      <c r="W103" s="25">
        <f t="shared" si="15"/>
        <v>0.72720292936451703</v>
      </c>
      <c r="X103" s="25">
        <f t="shared" si="15"/>
        <v>0.40506142215922519</v>
      </c>
      <c r="AD103" s="22">
        <v>1</v>
      </c>
      <c r="AE103" s="12" t="s">
        <v>402</v>
      </c>
      <c r="AF103" s="13" t="s">
        <v>402</v>
      </c>
      <c r="AG103" s="12" t="s">
        <v>403</v>
      </c>
      <c r="AH103" s="13" t="s">
        <v>403</v>
      </c>
      <c r="AI103" s="16" t="s">
        <v>404</v>
      </c>
      <c r="AJ103" s="16" t="s">
        <v>405</v>
      </c>
      <c r="AK103" s="16" t="s">
        <v>406</v>
      </c>
      <c r="AL103" s="16" t="s">
        <v>407</v>
      </c>
      <c r="AM103" s="16" t="s">
        <v>439</v>
      </c>
      <c r="AN103" s="16" t="s">
        <v>408</v>
      </c>
      <c r="AO103" s="16" t="s">
        <v>440</v>
      </c>
      <c r="AP103" s="16" t="s">
        <v>441</v>
      </c>
    </row>
    <row r="104" spans="3:42" ht="13.5" thickBot="1" x14ac:dyDescent="0.2">
      <c r="C104" s="8" t="s">
        <v>404</v>
      </c>
      <c r="D104" s="9">
        <v>107257.5</v>
      </c>
      <c r="E104" s="9">
        <v>72387.5</v>
      </c>
      <c r="F104" s="9">
        <v>103136.5</v>
      </c>
      <c r="G104" s="9">
        <v>90596</v>
      </c>
      <c r="I104" s="8" t="s">
        <v>404</v>
      </c>
      <c r="J104" s="9">
        <v>107257.5</v>
      </c>
      <c r="K104" s="9">
        <v>72387.5</v>
      </c>
      <c r="L104" s="9">
        <v>103136.5</v>
      </c>
      <c r="M104" s="9">
        <v>90596</v>
      </c>
      <c r="O104" s="8" t="s">
        <v>404</v>
      </c>
      <c r="P104" s="10">
        <f t="shared" si="11"/>
        <v>107.25749999999999</v>
      </c>
      <c r="Q104" s="10">
        <f t="shared" si="12"/>
        <v>72.387500000000003</v>
      </c>
      <c r="R104" s="10">
        <f t="shared" si="13"/>
        <v>103.1365</v>
      </c>
      <c r="S104" s="10">
        <f t="shared" si="14"/>
        <v>90.596000000000004</v>
      </c>
      <c r="U104" s="25">
        <f>P104/$P$104</f>
        <v>1</v>
      </c>
      <c r="V104" s="25">
        <f t="shared" ref="V104:X104" si="16">Q104/$P$104</f>
        <v>0.67489452952008022</v>
      </c>
      <c r="W104" s="25">
        <f t="shared" si="16"/>
        <v>0.96157844439782769</v>
      </c>
      <c r="X104" s="25">
        <f t="shared" si="16"/>
        <v>0.84465888166328706</v>
      </c>
      <c r="AD104" s="22">
        <v>2</v>
      </c>
      <c r="AE104" s="14" t="s">
        <v>402</v>
      </c>
      <c r="AF104" s="15" t="s">
        <v>402</v>
      </c>
      <c r="AG104" s="14" t="s">
        <v>403</v>
      </c>
      <c r="AH104" s="15" t="s">
        <v>403</v>
      </c>
      <c r="AI104" s="17" t="s">
        <v>404</v>
      </c>
      <c r="AJ104" s="17" t="s">
        <v>405</v>
      </c>
      <c r="AK104" s="17" t="s">
        <v>406</v>
      </c>
      <c r="AL104" s="17" t="s">
        <v>407</v>
      </c>
      <c r="AM104" s="17" t="s">
        <v>439</v>
      </c>
      <c r="AN104" s="17" t="s">
        <v>408</v>
      </c>
      <c r="AO104" s="17" t="s">
        <v>440</v>
      </c>
      <c r="AP104" s="17" t="s">
        <v>441</v>
      </c>
    </row>
    <row r="105" spans="3:42" x14ac:dyDescent="0.15">
      <c r="C105" s="8" t="s">
        <v>405</v>
      </c>
      <c r="D105" s="9">
        <v>7611</v>
      </c>
      <c r="E105" s="9">
        <v>1507.5</v>
      </c>
      <c r="F105" s="9">
        <v>4894.5</v>
      </c>
      <c r="G105" s="9">
        <v>4259.5</v>
      </c>
      <c r="I105" s="8" t="s">
        <v>405</v>
      </c>
      <c r="J105" s="9">
        <v>7611</v>
      </c>
      <c r="K105" s="9">
        <v>1507.5</v>
      </c>
      <c r="L105" s="9">
        <v>4894.5</v>
      </c>
      <c r="M105" s="9">
        <v>4259.5</v>
      </c>
      <c r="O105" s="8" t="s">
        <v>405</v>
      </c>
      <c r="P105" s="10">
        <f t="shared" si="11"/>
        <v>7.6109999999999998</v>
      </c>
      <c r="Q105" s="10">
        <f t="shared" si="12"/>
        <v>1.5075000000000001</v>
      </c>
      <c r="R105" s="10">
        <f t="shared" si="13"/>
        <v>4.8944999999999999</v>
      </c>
      <c r="S105" s="10">
        <f t="shared" si="14"/>
        <v>4.2595000000000001</v>
      </c>
      <c r="U105" s="25">
        <f>P105/$P$105</f>
        <v>1</v>
      </c>
      <c r="V105" s="25">
        <f t="shared" ref="V105:X105" si="17">Q105/$P$105</f>
        <v>0.1980685849428459</v>
      </c>
      <c r="W105" s="25">
        <f t="shared" si="17"/>
        <v>0.64308238076468272</v>
      </c>
      <c r="X105" s="25">
        <f t="shared" si="17"/>
        <v>0.55965050584680076</v>
      </c>
      <c r="AD105" s="23">
        <v>3</v>
      </c>
      <c r="AE105" s="18" t="s">
        <v>409</v>
      </c>
      <c r="AF105" s="16" t="s">
        <v>410</v>
      </c>
      <c r="AG105" s="18" t="s">
        <v>411</v>
      </c>
      <c r="AH105" s="16" t="s">
        <v>412</v>
      </c>
      <c r="AI105" s="16" t="s">
        <v>413</v>
      </c>
      <c r="AJ105" s="16" t="s">
        <v>414</v>
      </c>
      <c r="AK105" s="16" t="s">
        <v>415</v>
      </c>
      <c r="AL105" s="16" t="s">
        <v>416</v>
      </c>
      <c r="AM105" s="16" t="s">
        <v>417</v>
      </c>
      <c r="AN105" s="16" t="s">
        <v>418</v>
      </c>
      <c r="AO105" s="16" t="s">
        <v>419</v>
      </c>
      <c r="AP105" s="16" t="s">
        <v>442</v>
      </c>
    </row>
    <row r="106" spans="3:42" ht="13.5" thickBot="1" x14ac:dyDescent="0.2">
      <c r="C106" s="8" t="s">
        <v>406</v>
      </c>
      <c r="D106" s="9">
        <v>5036</v>
      </c>
      <c r="E106" s="9">
        <v>1992.5</v>
      </c>
      <c r="F106" s="9">
        <v>3286.5</v>
      </c>
      <c r="G106" s="9">
        <v>3019.5</v>
      </c>
      <c r="I106" s="8" t="s">
        <v>406</v>
      </c>
      <c r="J106" s="9">
        <v>5036</v>
      </c>
      <c r="K106" s="9">
        <v>1992.5</v>
      </c>
      <c r="L106" s="9">
        <v>3286.5</v>
      </c>
      <c r="M106" s="9">
        <v>3019.5</v>
      </c>
      <c r="O106" s="8" t="s">
        <v>406</v>
      </c>
      <c r="P106" s="10">
        <f t="shared" si="11"/>
        <v>5.0359999999999996</v>
      </c>
      <c r="Q106" s="10">
        <f t="shared" si="12"/>
        <v>1.9924999999999999</v>
      </c>
      <c r="R106" s="10">
        <f t="shared" si="13"/>
        <v>3.2865000000000002</v>
      </c>
      <c r="S106" s="10">
        <f t="shared" si="14"/>
        <v>3.0194999999999999</v>
      </c>
      <c r="U106" s="25">
        <f>P106/$P$106</f>
        <v>1</v>
      </c>
      <c r="V106" s="25">
        <f t="shared" ref="V106:X106" si="18">Q106/$P$106</f>
        <v>0.39565131056393965</v>
      </c>
      <c r="W106" s="25">
        <f t="shared" si="18"/>
        <v>0.65260127084988095</v>
      </c>
      <c r="X106" s="25">
        <f t="shared" si="18"/>
        <v>0.59958300238284357</v>
      </c>
      <c r="AD106" s="23">
        <v>4</v>
      </c>
      <c r="AE106" s="19" t="s">
        <v>409</v>
      </c>
      <c r="AF106" s="17" t="s">
        <v>410</v>
      </c>
      <c r="AG106" s="19" t="s">
        <v>411</v>
      </c>
      <c r="AH106" s="17" t="s">
        <v>412</v>
      </c>
      <c r="AI106" s="17" t="s">
        <v>413</v>
      </c>
      <c r="AJ106" s="17" t="s">
        <v>414</v>
      </c>
      <c r="AK106" s="17" t="s">
        <v>415</v>
      </c>
      <c r="AL106" s="17" t="s">
        <v>416</v>
      </c>
      <c r="AM106" s="17" t="s">
        <v>417</v>
      </c>
      <c r="AN106" s="17" t="s">
        <v>418</v>
      </c>
      <c r="AO106" s="17" t="s">
        <v>419</v>
      </c>
      <c r="AP106" s="17" t="s">
        <v>442</v>
      </c>
    </row>
    <row r="107" spans="3:42" x14ac:dyDescent="0.15">
      <c r="C107" s="8" t="s">
        <v>407</v>
      </c>
      <c r="D107" s="9">
        <v>32972.5</v>
      </c>
      <c r="E107" s="9">
        <v>25139</v>
      </c>
      <c r="F107" s="9">
        <v>29062.5</v>
      </c>
      <c r="G107" s="9">
        <v>27362.5</v>
      </c>
      <c r="I107" s="8" t="s">
        <v>407</v>
      </c>
      <c r="J107" s="9">
        <v>32972.5</v>
      </c>
      <c r="K107" s="9">
        <v>25139</v>
      </c>
      <c r="L107" s="9">
        <v>29062.5</v>
      </c>
      <c r="M107" s="9">
        <v>27362.5</v>
      </c>
      <c r="O107" s="8" t="s">
        <v>407</v>
      </c>
      <c r="P107" s="10">
        <f t="shared" si="11"/>
        <v>32.972499999999997</v>
      </c>
      <c r="Q107" s="10">
        <f t="shared" si="12"/>
        <v>25.138999999999999</v>
      </c>
      <c r="R107" s="10">
        <f t="shared" si="13"/>
        <v>29.0625</v>
      </c>
      <c r="S107" s="10">
        <f t="shared" si="14"/>
        <v>27.362500000000001</v>
      </c>
      <c r="U107" s="25">
        <f>P107/$P$107</f>
        <v>1</v>
      </c>
      <c r="V107" s="25">
        <f t="shared" ref="V107:X107" si="19">Q107/$P$107</f>
        <v>0.76242323148077951</v>
      </c>
      <c r="W107" s="25">
        <f t="shared" si="19"/>
        <v>0.88141633179164469</v>
      </c>
      <c r="X107" s="25">
        <f t="shared" si="19"/>
        <v>0.82985821517931624</v>
      </c>
      <c r="AD107" s="23">
        <v>5</v>
      </c>
      <c r="AE107" s="18" t="s">
        <v>468</v>
      </c>
      <c r="AF107" s="16" t="s">
        <v>469</v>
      </c>
      <c r="AG107" s="18" t="s">
        <v>470</v>
      </c>
      <c r="AH107" s="16" t="s">
        <v>471</v>
      </c>
      <c r="AI107" s="16" t="s">
        <v>472</v>
      </c>
      <c r="AJ107" s="16" t="s">
        <v>473</v>
      </c>
      <c r="AK107" s="16" t="s">
        <v>474</v>
      </c>
      <c r="AL107" s="16" t="s">
        <v>475</v>
      </c>
      <c r="AM107" s="16" t="s">
        <v>476</v>
      </c>
      <c r="AN107" s="16" t="s">
        <v>477</v>
      </c>
      <c r="AO107" s="16" t="s">
        <v>478</v>
      </c>
      <c r="AP107" s="16" t="s">
        <v>479</v>
      </c>
    </row>
    <row r="108" spans="3:42" ht="13.5" thickBot="1" x14ac:dyDescent="0.2">
      <c r="C108" s="8" t="s">
        <v>439</v>
      </c>
      <c r="D108" s="9">
        <v>18052</v>
      </c>
      <c r="E108" s="9">
        <v>13573</v>
      </c>
      <c r="F108" s="9">
        <v>14927.5</v>
      </c>
      <c r="G108" s="9">
        <v>15757.5</v>
      </c>
      <c r="I108" s="8" t="s">
        <v>439</v>
      </c>
      <c r="J108" s="9">
        <v>18052</v>
      </c>
      <c r="K108" s="9">
        <v>13573</v>
      </c>
      <c r="L108" s="9">
        <v>14927.5</v>
      </c>
      <c r="M108" s="9">
        <v>15757.5</v>
      </c>
      <c r="O108" s="8" t="s">
        <v>439</v>
      </c>
      <c r="P108" s="10">
        <f t="shared" si="11"/>
        <v>18.052</v>
      </c>
      <c r="Q108" s="10">
        <f t="shared" si="12"/>
        <v>13.573</v>
      </c>
      <c r="R108" s="10">
        <f t="shared" si="13"/>
        <v>14.9275</v>
      </c>
      <c r="S108" s="10">
        <f t="shared" si="14"/>
        <v>15.7575</v>
      </c>
      <c r="U108" s="25">
        <f>P108/$P$108</f>
        <v>1</v>
      </c>
      <c r="V108" s="25">
        <f t="shared" ref="V108:X108" si="20">Q108/$P$108</f>
        <v>0.75188344781741634</v>
      </c>
      <c r="W108" s="25">
        <f t="shared" si="20"/>
        <v>0.82691668513184136</v>
      </c>
      <c r="X108" s="25">
        <f t="shared" si="20"/>
        <v>0.87289497008641703</v>
      </c>
      <c r="AD108" s="23">
        <v>6</v>
      </c>
      <c r="AE108" s="19" t="s">
        <v>468</v>
      </c>
      <c r="AF108" s="17" t="s">
        <v>469</v>
      </c>
      <c r="AG108" s="19" t="s">
        <v>470</v>
      </c>
      <c r="AH108" s="17" t="s">
        <v>471</v>
      </c>
      <c r="AI108" s="17" t="s">
        <v>472</v>
      </c>
      <c r="AJ108" s="17" t="s">
        <v>473</v>
      </c>
      <c r="AK108" s="17" t="s">
        <v>474</v>
      </c>
      <c r="AL108" s="17" t="s">
        <v>475</v>
      </c>
      <c r="AM108" s="17" t="s">
        <v>476</v>
      </c>
      <c r="AN108" s="17" t="s">
        <v>477</v>
      </c>
      <c r="AO108" s="17" t="s">
        <v>478</v>
      </c>
      <c r="AP108" s="17" t="s">
        <v>479</v>
      </c>
    </row>
    <row r="109" spans="3:42" x14ac:dyDescent="0.15">
      <c r="C109" s="8" t="s">
        <v>408</v>
      </c>
      <c r="D109" s="9">
        <v>-6962</v>
      </c>
      <c r="E109" s="9">
        <v>-358.5</v>
      </c>
      <c r="F109" s="9">
        <v>-406.5</v>
      </c>
      <c r="G109" s="9">
        <v>-993.5</v>
      </c>
      <c r="I109" s="8" t="s">
        <v>408</v>
      </c>
      <c r="J109" s="9">
        <v>0</v>
      </c>
      <c r="K109" s="9">
        <v>0</v>
      </c>
      <c r="L109" s="9">
        <v>0</v>
      </c>
      <c r="M109" s="9">
        <v>0</v>
      </c>
      <c r="O109" s="8" t="s">
        <v>408</v>
      </c>
      <c r="P109" s="10">
        <f t="shared" si="11"/>
        <v>0</v>
      </c>
      <c r="Q109" s="10">
        <f t="shared" si="12"/>
        <v>0</v>
      </c>
      <c r="R109" s="10">
        <f t="shared" si="13"/>
        <v>0</v>
      </c>
      <c r="S109" s="10">
        <f t="shared" si="14"/>
        <v>0</v>
      </c>
      <c r="U109" s="25" t="e">
        <f>P109/$P$109</f>
        <v>#DIV/0!</v>
      </c>
      <c r="V109" s="25" t="e">
        <f t="shared" ref="V109:X109" si="21">Q109/$P$109</f>
        <v>#DIV/0!</v>
      </c>
      <c r="W109" s="25" t="e">
        <f t="shared" si="21"/>
        <v>#DIV/0!</v>
      </c>
      <c r="X109" s="25" t="e">
        <f t="shared" si="21"/>
        <v>#DIV/0!</v>
      </c>
      <c r="AD109" s="23">
        <v>7</v>
      </c>
      <c r="AE109" s="18" t="s">
        <v>444</v>
      </c>
      <c r="AF109" s="16" t="s">
        <v>445</v>
      </c>
      <c r="AG109" s="18" t="s">
        <v>431</v>
      </c>
      <c r="AH109" s="16" t="s">
        <v>432</v>
      </c>
      <c r="AI109" s="16" t="s">
        <v>433</v>
      </c>
      <c r="AJ109" s="16" t="s">
        <v>434</v>
      </c>
      <c r="AK109" s="16" t="s">
        <v>435</v>
      </c>
      <c r="AL109" s="16" t="s">
        <v>436</v>
      </c>
      <c r="AM109" s="16" t="s">
        <v>437</v>
      </c>
      <c r="AN109" s="16" t="s">
        <v>438</v>
      </c>
      <c r="AO109" s="16" t="s">
        <v>403</v>
      </c>
      <c r="AP109" s="16" t="s">
        <v>402</v>
      </c>
    </row>
    <row r="110" spans="3:42" ht="13.5" thickBot="1" x14ac:dyDescent="0.2">
      <c r="C110" s="8" t="s">
        <v>440</v>
      </c>
      <c r="D110" s="9">
        <v>-7854.5</v>
      </c>
      <c r="E110" s="9">
        <v>-157</v>
      </c>
      <c r="F110" s="9">
        <v>-592</v>
      </c>
      <c r="G110" s="9">
        <v>-1232</v>
      </c>
      <c r="I110" s="8" t="s">
        <v>440</v>
      </c>
      <c r="J110" s="9">
        <v>0</v>
      </c>
      <c r="K110" s="9">
        <v>0</v>
      </c>
      <c r="L110" s="9">
        <v>0</v>
      </c>
      <c r="M110" s="9">
        <v>0</v>
      </c>
      <c r="O110" s="8" t="s">
        <v>440</v>
      </c>
      <c r="P110" s="10">
        <f t="shared" si="11"/>
        <v>0</v>
      </c>
      <c r="Q110" s="10">
        <f t="shared" si="12"/>
        <v>0</v>
      </c>
      <c r="R110" s="10">
        <f t="shared" si="13"/>
        <v>0</v>
      </c>
      <c r="S110" s="10">
        <f t="shared" si="14"/>
        <v>0</v>
      </c>
      <c r="U110" s="25" t="e">
        <f>P110/$P$110</f>
        <v>#DIV/0!</v>
      </c>
      <c r="V110" s="25" t="e">
        <f t="shared" ref="V110:X110" si="22">Q110/$P$110</f>
        <v>#DIV/0!</v>
      </c>
      <c r="W110" s="25" t="e">
        <f t="shared" si="22"/>
        <v>#DIV/0!</v>
      </c>
      <c r="X110" s="25" t="e">
        <f t="shared" si="22"/>
        <v>#DIV/0!</v>
      </c>
      <c r="AD110" s="24">
        <v>8</v>
      </c>
      <c r="AE110" s="19" t="s">
        <v>444</v>
      </c>
      <c r="AF110" s="17" t="s">
        <v>445</v>
      </c>
      <c r="AG110" s="19" t="s">
        <v>431</v>
      </c>
      <c r="AH110" s="17" t="s">
        <v>432</v>
      </c>
      <c r="AI110" s="17" t="s">
        <v>433</v>
      </c>
      <c r="AJ110" s="17" t="s">
        <v>434</v>
      </c>
      <c r="AK110" s="17" t="s">
        <v>435</v>
      </c>
      <c r="AL110" s="17" t="s">
        <v>436</v>
      </c>
      <c r="AM110" s="17" t="s">
        <v>437</v>
      </c>
      <c r="AN110" s="17" t="s">
        <v>438</v>
      </c>
      <c r="AO110" s="17" t="s">
        <v>403</v>
      </c>
      <c r="AP110" s="17" t="s">
        <v>402</v>
      </c>
    </row>
    <row r="111" spans="3:42" x14ac:dyDescent="0.15">
      <c r="C111" s="8" t="s">
        <v>441</v>
      </c>
      <c r="D111" s="9">
        <v>1492</v>
      </c>
      <c r="E111" s="9">
        <v>1338</v>
      </c>
      <c r="F111" s="9">
        <v>284.5</v>
      </c>
      <c r="G111" s="9">
        <v>-812.5</v>
      </c>
      <c r="I111" s="8" t="s">
        <v>441</v>
      </c>
      <c r="J111" s="9">
        <v>1492</v>
      </c>
      <c r="K111" s="9">
        <v>1338</v>
      </c>
      <c r="L111" s="9">
        <v>284.5</v>
      </c>
      <c r="M111" s="9">
        <v>0</v>
      </c>
      <c r="O111" s="8" t="s">
        <v>441</v>
      </c>
      <c r="P111" s="10">
        <f t="shared" si="11"/>
        <v>1.492</v>
      </c>
      <c r="Q111" s="10">
        <f t="shared" si="12"/>
        <v>1.3380000000000001</v>
      </c>
      <c r="R111" s="10">
        <f t="shared" si="13"/>
        <v>0.28449999999999998</v>
      </c>
      <c r="S111" s="10">
        <f t="shared" si="14"/>
        <v>0</v>
      </c>
      <c r="U111" s="25">
        <f>P111/$P$111</f>
        <v>1</v>
      </c>
      <c r="V111" s="25">
        <f t="shared" ref="V111:X111" si="23">Q111/$P$111</f>
        <v>0.89678284182305634</v>
      </c>
      <c r="W111" s="25">
        <f t="shared" si="23"/>
        <v>0.19068364611260052</v>
      </c>
      <c r="X111" s="25">
        <f t="shared" si="23"/>
        <v>0</v>
      </c>
    </row>
    <row r="112" spans="3:42" x14ac:dyDescent="0.15">
      <c r="C112" s="8" t="s">
        <v>409</v>
      </c>
      <c r="D112" s="9">
        <v>11105.5</v>
      </c>
      <c r="E112" s="9">
        <v>9088</v>
      </c>
      <c r="F112" s="9">
        <v>10325</v>
      </c>
      <c r="G112" s="9">
        <v>6765.5</v>
      </c>
      <c r="I112" s="8" t="s">
        <v>409</v>
      </c>
      <c r="J112" s="9">
        <v>11105.5</v>
      </c>
      <c r="K112" s="9">
        <v>9088</v>
      </c>
      <c r="L112" s="9">
        <v>10325</v>
      </c>
      <c r="M112" s="9">
        <v>6765.5</v>
      </c>
      <c r="O112" s="8" t="s">
        <v>409</v>
      </c>
      <c r="P112" s="10">
        <f t="shared" si="11"/>
        <v>11.105499999999999</v>
      </c>
      <c r="Q112" s="10">
        <f t="shared" si="12"/>
        <v>9.0879999999999992</v>
      </c>
      <c r="R112" s="10">
        <f t="shared" si="13"/>
        <v>10.324999999999999</v>
      </c>
      <c r="S112" s="10">
        <f t="shared" si="14"/>
        <v>6.7655000000000003</v>
      </c>
      <c r="U112" s="25">
        <f>P112/$P$112</f>
        <v>1</v>
      </c>
      <c r="V112" s="25">
        <f t="shared" ref="V112:X112" si="24">Q112/$P$112</f>
        <v>0.81833325829543913</v>
      </c>
      <c r="W112" s="25">
        <f t="shared" si="24"/>
        <v>0.92971950835171757</v>
      </c>
      <c r="X112" s="25">
        <f t="shared" si="24"/>
        <v>0.60920264733690521</v>
      </c>
    </row>
    <row r="113" spans="3:24" x14ac:dyDescent="0.15">
      <c r="C113" s="8" t="s">
        <v>410</v>
      </c>
      <c r="D113" s="9">
        <v>11689</v>
      </c>
      <c r="E113" s="9">
        <v>10546</v>
      </c>
      <c r="F113" s="9">
        <v>11985.5</v>
      </c>
      <c r="G113" s="9">
        <v>8068</v>
      </c>
      <c r="I113" s="8" t="s">
        <v>410</v>
      </c>
      <c r="J113" s="9">
        <v>11689</v>
      </c>
      <c r="K113" s="9">
        <v>10546</v>
      </c>
      <c r="L113" s="9">
        <v>11985.5</v>
      </c>
      <c r="M113" s="9">
        <v>8068</v>
      </c>
      <c r="O113" s="8" t="s">
        <v>410</v>
      </c>
      <c r="P113" s="10">
        <f t="shared" si="11"/>
        <v>11.689</v>
      </c>
      <c r="Q113" s="10">
        <f t="shared" si="12"/>
        <v>10.545999999999999</v>
      </c>
      <c r="R113" s="10">
        <f t="shared" si="13"/>
        <v>11.9855</v>
      </c>
      <c r="S113" s="10">
        <f t="shared" si="14"/>
        <v>8.0679999999999996</v>
      </c>
      <c r="U113" s="25">
        <f>P113/$P$113</f>
        <v>1</v>
      </c>
      <c r="V113" s="25">
        <f t="shared" ref="V113:X113" si="25">Q113/$P$113</f>
        <v>0.9022157584053383</v>
      </c>
      <c r="W113" s="25">
        <f t="shared" si="25"/>
        <v>1.0253657284626572</v>
      </c>
      <c r="X113" s="25">
        <f t="shared" si="25"/>
        <v>0.69022157584053379</v>
      </c>
    </row>
    <row r="114" spans="3:24" x14ac:dyDescent="0.15">
      <c r="C114" s="8" t="s">
        <v>411</v>
      </c>
      <c r="D114" s="9">
        <v>8533</v>
      </c>
      <c r="E114" s="9">
        <v>5669.5</v>
      </c>
      <c r="F114" s="9">
        <v>7085.5</v>
      </c>
      <c r="G114" s="9">
        <v>4205.5</v>
      </c>
      <c r="I114" s="8" t="s">
        <v>411</v>
      </c>
      <c r="J114" s="9">
        <v>8533</v>
      </c>
      <c r="K114" s="9">
        <v>5669.5</v>
      </c>
      <c r="L114" s="9">
        <v>7085.5</v>
      </c>
      <c r="M114" s="9">
        <v>4205.5</v>
      </c>
      <c r="O114" s="8" t="s">
        <v>411</v>
      </c>
      <c r="P114" s="10">
        <f t="shared" si="11"/>
        <v>8.5329999999999995</v>
      </c>
      <c r="Q114" s="10">
        <f t="shared" si="12"/>
        <v>5.6695000000000002</v>
      </c>
      <c r="R114" s="10">
        <f t="shared" si="13"/>
        <v>7.0854999999999997</v>
      </c>
      <c r="S114" s="10">
        <f t="shared" si="14"/>
        <v>4.2054999999999998</v>
      </c>
      <c r="U114" s="25">
        <f>P114/$P$114</f>
        <v>1</v>
      </c>
      <c r="V114" s="25">
        <f t="shared" ref="V114:X114" si="26">Q114/$P$114</f>
        <v>0.66442048517520225</v>
      </c>
      <c r="W114" s="25">
        <f t="shared" si="26"/>
        <v>0.83036446736200631</v>
      </c>
      <c r="X114" s="25">
        <f t="shared" si="26"/>
        <v>0.49285128325325206</v>
      </c>
    </row>
    <row r="115" spans="3:24" x14ac:dyDescent="0.15">
      <c r="C115" s="8" t="s">
        <v>412</v>
      </c>
      <c r="D115" s="9">
        <v>11563.5</v>
      </c>
      <c r="E115" s="9">
        <v>7725</v>
      </c>
      <c r="F115" s="9">
        <v>9252.5</v>
      </c>
      <c r="G115" s="9">
        <v>5897.5</v>
      </c>
      <c r="I115" s="8" t="s">
        <v>412</v>
      </c>
      <c r="J115" s="9">
        <v>11563.5</v>
      </c>
      <c r="K115" s="9">
        <v>7725</v>
      </c>
      <c r="L115" s="9">
        <v>9252.5</v>
      </c>
      <c r="M115" s="9">
        <v>5897.5</v>
      </c>
      <c r="O115" s="8" t="s">
        <v>412</v>
      </c>
      <c r="P115" s="10">
        <f t="shared" si="11"/>
        <v>11.563499999999999</v>
      </c>
      <c r="Q115" s="10">
        <f t="shared" si="12"/>
        <v>7.7249999999999996</v>
      </c>
      <c r="R115" s="10">
        <f t="shared" si="13"/>
        <v>9.2524999999999995</v>
      </c>
      <c r="S115" s="10">
        <f t="shared" si="14"/>
        <v>5.8975</v>
      </c>
      <c r="U115" s="25">
        <f>P115/$P$115</f>
        <v>1</v>
      </c>
      <c r="V115" s="25">
        <f t="shared" ref="V115:X115" si="27">Q115/$P$115</f>
        <v>0.66805033078220266</v>
      </c>
      <c r="W115" s="25">
        <f t="shared" si="27"/>
        <v>0.80014701431227564</v>
      </c>
      <c r="X115" s="25">
        <f t="shared" si="27"/>
        <v>0.51000994508583042</v>
      </c>
    </row>
    <row r="116" spans="3:24" x14ac:dyDescent="0.15">
      <c r="C116" s="8" t="s">
        <v>413</v>
      </c>
      <c r="D116" s="9">
        <v>78099</v>
      </c>
      <c r="E116" s="9">
        <v>55516</v>
      </c>
      <c r="F116" s="9">
        <v>75742</v>
      </c>
      <c r="G116" s="9">
        <v>57551</v>
      </c>
      <c r="I116" s="8" t="s">
        <v>413</v>
      </c>
      <c r="J116" s="9">
        <v>78099</v>
      </c>
      <c r="K116" s="9">
        <v>55516</v>
      </c>
      <c r="L116" s="9">
        <v>75742</v>
      </c>
      <c r="M116" s="9">
        <v>57551</v>
      </c>
      <c r="O116" s="8" t="s">
        <v>413</v>
      </c>
      <c r="P116" s="10">
        <f t="shared" si="11"/>
        <v>78.099000000000004</v>
      </c>
      <c r="Q116" s="10">
        <f t="shared" si="12"/>
        <v>55.515999999999998</v>
      </c>
      <c r="R116" s="10">
        <f t="shared" si="13"/>
        <v>75.742000000000004</v>
      </c>
      <c r="S116" s="10">
        <f t="shared" si="14"/>
        <v>57.551000000000002</v>
      </c>
      <c r="U116" s="25">
        <f>P116/$P$116</f>
        <v>1</v>
      </c>
      <c r="V116" s="25">
        <f t="shared" ref="V116:X116" si="28">Q116/$P$116</f>
        <v>0.71084136800727271</v>
      </c>
      <c r="W116" s="25">
        <f t="shared" si="28"/>
        <v>0.96982035621454821</v>
      </c>
      <c r="X116" s="25">
        <f t="shared" si="28"/>
        <v>0.73689803966760137</v>
      </c>
    </row>
    <row r="117" spans="3:24" x14ac:dyDescent="0.15">
      <c r="C117" s="8" t="s">
        <v>414</v>
      </c>
      <c r="D117" s="9">
        <v>10558.5</v>
      </c>
      <c r="E117" s="9">
        <v>5013</v>
      </c>
      <c r="F117" s="9">
        <v>7159</v>
      </c>
      <c r="G117" s="9">
        <v>3970.5</v>
      </c>
      <c r="I117" s="8" t="s">
        <v>414</v>
      </c>
      <c r="J117" s="9">
        <v>10558.5</v>
      </c>
      <c r="K117" s="9">
        <v>5013</v>
      </c>
      <c r="L117" s="9">
        <v>7159</v>
      </c>
      <c r="M117" s="9">
        <v>3970.5</v>
      </c>
      <c r="O117" s="8" t="s">
        <v>414</v>
      </c>
      <c r="P117" s="10">
        <f t="shared" si="11"/>
        <v>10.5585</v>
      </c>
      <c r="Q117" s="10">
        <f t="shared" si="12"/>
        <v>5.0129999999999999</v>
      </c>
      <c r="R117" s="10">
        <f t="shared" si="13"/>
        <v>7.1589999999999998</v>
      </c>
      <c r="S117" s="10">
        <f t="shared" si="14"/>
        <v>3.9704999999999999</v>
      </c>
      <c r="U117" s="25">
        <f>P117/$P$117</f>
        <v>1</v>
      </c>
      <c r="V117" s="25">
        <f t="shared" ref="V117:X117" si="29">Q117/$P$117</f>
        <v>0.4747833499076573</v>
      </c>
      <c r="W117" s="25">
        <f t="shared" si="29"/>
        <v>0.67803191741251123</v>
      </c>
      <c r="X117" s="25">
        <f t="shared" si="29"/>
        <v>0.37604773405313252</v>
      </c>
    </row>
    <row r="118" spans="3:24" x14ac:dyDescent="0.15">
      <c r="C118" s="8" t="s">
        <v>415</v>
      </c>
      <c r="D118" s="9">
        <v>49774</v>
      </c>
      <c r="E118" s="9">
        <v>39288</v>
      </c>
      <c r="F118" s="9">
        <v>48737</v>
      </c>
      <c r="G118" s="9">
        <v>43558.5</v>
      </c>
      <c r="I118" s="8" t="s">
        <v>415</v>
      </c>
      <c r="J118" s="9">
        <v>49774</v>
      </c>
      <c r="K118" s="9">
        <v>39288</v>
      </c>
      <c r="L118" s="9">
        <v>48737</v>
      </c>
      <c r="M118" s="9">
        <v>43558.5</v>
      </c>
      <c r="O118" s="8" t="s">
        <v>415</v>
      </c>
      <c r="P118" s="10">
        <f t="shared" si="11"/>
        <v>49.774000000000001</v>
      </c>
      <c r="Q118" s="10">
        <f t="shared" si="12"/>
        <v>39.287999999999997</v>
      </c>
      <c r="R118" s="10">
        <f t="shared" si="13"/>
        <v>48.737000000000002</v>
      </c>
      <c r="S118" s="10">
        <f t="shared" si="14"/>
        <v>43.558500000000002</v>
      </c>
      <c r="U118" s="25">
        <f>P118/$P$118</f>
        <v>1</v>
      </c>
      <c r="V118" s="25">
        <f t="shared" ref="V118:X118" si="30">Q118/$P$118</f>
        <v>0.78932776148189809</v>
      </c>
      <c r="W118" s="25">
        <f t="shared" si="30"/>
        <v>0.9791658295495641</v>
      </c>
      <c r="X118" s="25">
        <f t="shared" si="30"/>
        <v>0.87512556756539561</v>
      </c>
    </row>
    <row r="119" spans="3:24" x14ac:dyDescent="0.15">
      <c r="C119" s="8" t="s">
        <v>416</v>
      </c>
      <c r="D119" s="9">
        <v>4401</v>
      </c>
      <c r="E119" s="9">
        <v>2661</v>
      </c>
      <c r="F119" s="9">
        <v>3196</v>
      </c>
      <c r="G119" s="9">
        <v>1028.5</v>
      </c>
      <c r="I119" s="8" t="s">
        <v>416</v>
      </c>
      <c r="J119" s="9">
        <v>4401</v>
      </c>
      <c r="K119" s="9">
        <v>2661</v>
      </c>
      <c r="L119" s="9">
        <v>3196</v>
      </c>
      <c r="M119" s="9">
        <v>1028.5</v>
      </c>
      <c r="O119" s="8" t="s">
        <v>416</v>
      </c>
      <c r="P119" s="10">
        <f t="shared" si="11"/>
        <v>4.4009999999999998</v>
      </c>
      <c r="Q119" s="10">
        <f t="shared" si="12"/>
        <v>2.661</v>
      </c>
      <c r="R119" s="10">
        <f t="shared" si="13"/>
        <v>3.1960000000000002</v>
      </c>
      <c r="S119" s="10">
        <f t="shared" si="14"/>
        <v>1.0285</v>
      </c>
      <c r="U119" s="25">
        <f>P119/$P$119</f>
        <v>1</v>
      </c>
      <c r="V119" s="25">
        <f t="shared" ref="V119:X119" si="31">Q119/$P$119</f>
        <v>0.60463531015678262</v>
      </c>
      <c r="W119" s="25">
        <f t="shared" si="31"/>
        <v>0.72619859122926611</v>
      </c>
      <c r="X119" s="25">
        <f t="shared" si="31"/>
        <v>0.23369688707112021</v>
      </c>
    </row>
    <row r="120" spans="3:24" x14ac:dyDescent="0.15">
      <c r="C120" s="8" t="s">
        <v>417</v>
      </c>
      <c r="D120" s="9">
        <v>5865.5</v>
      </c>
      <c r="E120" s="9">
        <v>5157.5</v>
      </c>
      <c r="F120" s="9">
        <v>5423.5</v>
      </c>
      <c r="G120" s="9">
        <v>3482.5</v>
      </c>
      <c r="I120" s="8" t="s">
        <v>417</v>
      </c>
      <c r="J120" s="9">
        <v>5865.5</v>
      </c>
      <c r="K120" s="9">
        <v>5157.5</v>
      </c>
      <c r="L120" s="9">
        <v>5423.5</v>
      </c>
      <c r="M120" s="9">
        <v>3482.5</v>
      </c>
      <c r="O120" s="8" t="s">
        <v>417</v>
      </c>
      <c r="P120" s="10">
        <f t="shared" si="11"/>
        <v>5.8654999999999999</v>
      </c>
      <c r="Q120" s="10">
        <f t="shared" si="12"/>
        <v>5.1574999999999998</v>
      </c>
      <c r="R120" s="10">
        <f t="shared" si="13"/>
        <v>5.4234999999999998</v>
      </c>
      <c r="S120" s="10">
        <f t="shared" si="14"/>
        <v>3.4824999999999999</v>
      </c>
      <c r="U120" s="25">
        <f>P120/$P$120</f>
        <v>1</v>
      </c>
      <c r="V120" s="25">
        <f t="shared" ref="V120:X120" si="32">Q120/$P$120</f>
        <v>0.87929417781945274</v>
      </c>
      <c r="W120" s="25">
        <f t="shared" si="32"/>
        <v>0.9246441053618617</v>
      </c>
      <c r="X120" s="25">
        <f t="shared" si="32"/>
        <v>0.59372602506180205</v>
      </c>
    </row>
    <row r="121" spans="3:24" x14ac:dyDescent="0.15">
      <c r="C121" s="8" t="s">
        <v>418</v>
      </c>
      <c r="D121" s="9">
        <v>-196.5</v>
      </c>
      <c r="E121" s="9">
        <v>-503</v>
      </c>
      <c r="F121" s="9">
        <v>-990</v>
      </c>
      <c r="G121" s="9">
        <v>-2641.5</v>
      </c>
      <c r="I121" s="8" t="s">
        <v>418</v>
      </c>
      <c r="J121" s="9">
        <v>0</v>
      </c>
      <c r="K121" s="9">
        <v>0</v>
      </c>
      <c r="L121" s="9">
        <v>0</v>
      </c>
      <c r="M121" s="9">
        <v>0</v>
      </c>
      <c r="O121" s="8" t="s">
        <v>418</v>
      </c>
      <c r="P121" s="10">
        <f t="shared" si="11"/>
        <v>0</v>
      </c>
      <c r="Q121" s="10">
        <f t="shared" si="12"/>
        <v>0</v>
      </c>
      <c r="R121" s="10">
        <f t="shared" si="13"/>
        <v>0</v>
      </c>
      <c r="S121" s="10">
        <f t="shared" si="14"/>
        <v>0</v>
      </c>
      <c r="U121" s="25" t="e">
        <f>P121/$P$121</f>
        <v>#DIV/0!</v>
      </c>
      <c r="V121" s="25" t="e">
        <f t="shared" ref="V121:X121" si="33">Q121/$P$121</f>
        <v>#DIV/0!</v>
      </c>
      <c r="W121" s="25" t="e">
        <f t="shared" si="33"/>
        <v>#DIV/0!</v>
      </c>
      <c r="X121" s="25" t="e">
        <f t="shared" si="33"/>
        <v>#DIV/0!</v>
      </c>
    </row>
    <row r="122" spans="3:24" x14ac:dyDescent="0.15">
      <c r="C122" s="8" t="s">
        <v>419</v>
      </c>
      <c r="D122" s="9">
        <v>2956.5</v>
      </c>
      <c r="E122" s="9">
        <v>2727.5</v>
      </c>
      <c r="F122" s="9">
        <v>2341.5</v>
      </c>
      <c r="G122" s="9">
        <v>719</v>
      </c>
      <c r="I122" s="8" t="s">
        <v>419</v>
      </c>
      <c r="J122" s="9">
        <v>2956.5</v>
      </c>
      <c r="K122" s="9">
        <v>2727.5</v>
      </c>
      <c r="L122" s="9">
        <v>2341.5</v>
      </c>
      <c r="M122" s="9">
        <v>719</v>
      </c>
      <c r="O122" s="8" t="s">
        <v>419</v>
      </c>
      <c r="P122" s="10">
        <f t="shared" si="11"/>
        <v>2.9565000000000001</v>
      </c>
      <c r="Q122" s="10">
        <f t="shared" si="12"/>
        <v>2.7275</v>
      </c>
      <c r="R122" s="10">
        <f t="shared" si="13"/>
        <v>2.3414999999999999</v>
      </c>
      <c r="S122" s="10">
        <f t="shared" si="14"/>
        <v>0.71899999999999997</v>
      </c>
      <c r="U122" s="25">
        <f>P122/$P$122</f>
        <v>1</v>
      </c>
      <c r="V122" s="25">
        <f t="shared" ref="V122:X122" si="34">Q122/$P$122</f>
        <v>0.92254354811432437</v>
      </c>
      <c r="W122" s="25">
        <f t="shared" si="34"/>
        <v>0.79198376458650421</v>
      </c>
      <c r="X122" s="25">
        <f t="shared" si="34"/>
        <v>0.24319296465415186</v>
      </c>
    </row>
    <row r="123" spans="3:24" x14ac:dyDescent="0.15">
      <c r="C123" s="8" t="s">
        <v>442</v>
      </c>
      <c r="D123" s="9">
        <v>-697</v>
      </c>
      <c r="E123" s="9">
        <v>-1143.5</v>
      </c>
      <c r="F123" s="9">
        <v>-640.5</v>
      </c>
      <c r="G123" s="9">
        <v>-1957.5</v>
      </c>
      <c r="I123" s="8" t="s">
        <v>442</v>
      </c>
      <c r="J123" s="9">
        <v>0</v>
      </c>
      <c r="K123" s="9">
        <v>0</v>
      </c>
      <c r="L123" s="9">
        <v>0</v>
      </c>
      <c r="M123" s="9">
        <v>0</v>
      </c>
      <c r="O123" s="8" t="s">
        <v>442</v>
      </c>
      <c r="P123" s="10">
        <f t="shared" si="11"/>
        <v>0</v>
      </c>
      <c r="Q123" s="10">
        <f t="shared" si="12"/>
        <v>0</v>
      </c>
      <c r="R123" s="10">
        <f t="shared" si="13"/>
        <v>0</v>
      </c>
      <c r="S123" s="10">
        <f t="shared" si="14"/>
        <v>0</v>
      </c>
      <c r="U123" s="25" t="e">
        <f>P123/$P$123</f>
        <v>#DIV/0!</v>
      </c>
      <c r="V123" s="25" t="e">
        <f t="shared" ref="V123:X123" si="35">Q123/$P$123</f>
        <v>#DIV/0!</v>
      </c>
      <c r="W123" s="25" t="e">
        <f t="shared" si="35"/>
        <v>#DIV/0!</v>
      </c>
      <c r="X123" s="25" t="e">
        <f t="shared" si="35"/>
        <v>#DIV/0!</v>
      </c>
    </row>
    <row r="124" spans="3:24" x14ac:dyDescent="0.15">
      <c r="C124" s="8" t="s">
        <v>420</v>
      </c>
      <c r="D124" s="9">
        <v>284701.5</v>
      </c>
      <c r="E124" s="9">
        <v>298014</v>
      </c>
      <c r="F124" s="9">
        <v>340945.5</v>
      </c>
      <c r="G124" s="9">
        <v>328417.5</v>
      </c>
      <c r="I124" s="8" t="s">
        <v>420</v>
      </c>
      <c r="J124" s="9">
        <v>284701.5</v>
      </c>
      <c r="K124" s="9">
        <v>298014</v>
      </c>
      <c r="L124" s="9">
        <v>340945.5</v>
      </c>
      <c r="M124" s="9">
        <v>328417.5</v>
      </c>
      <c r="O124" s="8" t="s">
        <v>420</v>
      </c>
      <c r="P124" s="10">
        <f t="shared" si="11"/>
        <v>284.70150000000001</v>
      </c>
      <c r="Q124" s="10">
        <f t="shared" si="12"/>
        <v>298.01400000000001</v>
      </c>
      <c r="R124" s="10">
        <f t="shared" si="13"/>
        <v>340.94549999999998</v>
      </c>
      <c r="S124" s="10">
        <f t="shared" si="14"/>
        <v>328.41750000000002</v>
      </c>
      <c r="U124" s="25">
        <f>P124/$P$124</f>
        <v>1</v>
      </c>
      <c r="V124" s="25">
        <f t="shared" ref="V124:X124" si="36">Q124/$P$124</f>
        <v>1.046759500740249</v>
      </c>
      <c r="W124" s="25">
        <f t="shared" si="36"/>
        <v>1.1975542805359296</v>
      </c>
      <c r="X124" s="25">
        <f t="shared" si="36"/>
        <v>1.1535502974167682</v>
      </c>
    </row>
    <row r="125" spans="3:24" x14ac:dyDescent="0.15">
      <c r="C125" s="8" t="s">
        <v>421</v>
      </c>
      <c r="D125" s="9">
        <v>22220</v>
      </c>
      <c r="E125" s="9">
        <v>25732.5</v>
      </c>
      <c r="F125" s="9">
        <v>22024.5</v>
      </c>
      <c r="G125" s="9">
        <v>21929.5</v>
      </c>
      <c r="I125" s="8" t="s">
        <v>421</v>
      </c>
      <c r="J125" s="9">
        <v>22220</v>
      </c>
      <c r="K125" s="9">
        <v>25732.5</v>
      </c>
      <c r="L125" s="9">
        <v>22024.5</v>
      </c>
      <c r="M125" s="9">
        <v>21929.5</v>
      </c>
      <c r="O125" s="8" t="s">
        <v>421</v>
      </c>
      <c r="P125" s="10">
        <f t="shared" si="11"/>
        <v>22.22</v>
      </c>
      <c r="Q125" s="10">
        <f t="shared" si="12"/>
        <v>25.732500000000002</v>
      </c>
      <c r="R125" s="10">
        <f t="shared" si="13"/>
        <v>22.0245</v>
      </c>
      <c r="S125" s="10">
        <f t="shared" si="14"/>
        <v>21.929500000000001</v>
      </c>
      <c r="U125" s="25">
        <f>P125/$P$125</f>
        <v>1</v>
      </c>
      <c r="V125" s="25">
        <f t="shared" ref="V125:X125" si="37">Q125/$P$125</f>
        <v>1.1580783078307832</v>
      </c>
      <c r="W125" s="25">
        <f t="shared" si="37"/>
        <v>0.99120162016201629</v>
      </c>
      <c r="X125" s="25">
        <f t="shared" si="37"/>
        <v>0.98692619261926207</v>
      </c>
    </row>
    <row r="126" spans="3:24" x14ac:dyDescent="0.15">
      <c r="C126" s="8" t="s">
        <v>422</v>
      </c>
      <c r="D126" s="9">
        <v>20658</v>
      </c>
      <c r="E126" s="9">
        <v>23528.5</v>
      </c>
      <c r="F126" s="9">
        <v>22042</v>
      </c>
      <c r="G126" s="9">
        <v>16325.5</v>
      </c>
      <c r="I126" s="8" t="s">
        <v>422</v>
      </c>
      <c r="J126" s="9">
        <v>20658</v>
      </c>
      <c r="K126" s="9">
        <v>23528.5</v>
      </c>
      <c r="L126" s="9">
        <v>22042</v>
      </c>
      <c r="M126" s="9">
        <v>16325.5</v>
      </c>
      <c r="O126" s="8" t="s">
        <v>422</v>
      </c>
      <c r="P126" s="10">
        <f t="shared" si="11"/>
        <v>20.658000000000001</v>
      </c>
      <c r="Q126" s="10">
        <f t="shared" si="12"/>
        <v>23.528500000000001</v>
      </c>
      <c r="R126" s="10">
        <f t="shared" si="13"/>
        <v>22.042000000000002</v>
      </c>
      <c r="S126" s="10">
        <f t="shared" si="14"/>
        <v>16.325500000000002</v>
      </c>
      <c r="U126" s="25">
        <f>P126/$P$126</f>
        <v>1</v>
      </c>
      <c r="V126" s="25">
        <f t="shared" ref="V126:X126" si="38">Q126/$P$126</f>
        <v>1.1389534320844226</v>
      </c>
      <c r="W126" s="25">
        <f t="shared" si="38"/>
        <v>1.0669958369638881</v>
      </c>
      <c r="X126" s="25">
        <f t="shared" si="38"/>
        <v>0.79027495401297321</v>
      </c>
    </row>
    <row r="127" spans="3:24" x14ac:dyDescent="0.15">
      <c r="C127" s="8" t="s">
        <v>423</v>
      </c>
      <c r="D127" s="9">
        <v>23958</v>
      </c>
      <c r="E127" s="9">
        <v>23757.5</v>
      </c>
      <c r="F127" s="9">
        <v>24135.5</v>
      </c>
      <c r="G127" s="9">
        <v>20377.5</v>
      </c>
      <c r="I127" s="8" t="s">
        <v>423</v>
      </c>
      <c r="J127" s="9">
        <v>23958</v>
      </c>
      <c r="K127" s="9">
        <v>23757.5</v>
      </c>
      <c r="L127" s="9">
        <v>24135.5</v>
      </c>
      <c r="M127" s="9">
        <v>20377.5</v>
      </c>
      <c r="O127" s="8" t="s">
        <v>423</v>
      </c>
      <c r="P127" s="10">
        <f t="shared" si="11"/>
        <v>23.957999999999998</v>
      </c>
      <c r="Q127" s="10">
        <f t="shared" si="12"/>
        <v>23.7575</v>
      </c>
      <c r="R127" s="10">
        <f t="shared" si="13"/>
        <v>24.1355</v>
      </c>
      <c r="S127" s="10">
        <f t="shared" si="14"/>
        <v>20.377500000000001</v>
      </c>
      <c r="U127" s="25">
        <f>P127/$P$127</f>
        <v>1</v>
      </c>
      <c r="V127" s="25">
        <f t="shared" ref="V127:X127" si="39">Q127/$P$127</f>
        <v>0.99163118791217975</v>
      </c>
      <c r="W127" s="25">
        <f t="shared" si="39"/>
        <v>1.0074087987311129</v>
      </c>
      <c r="X127" s="25">
        <f t="shared" si="39"/>
        <v>0.8505509641873279</v>
      </c>
    </row>
    <row r="128" spans="3:24" x14ac:dyDescent="0.15">
      <c r="C128" s="8" t="s">
        <v>424</v>
      </c>
      <c r="D128" s="9">
        <v>12935.5</v>
      </c>
      <c r="E128" s="9">
        <v>10866.5</v>
      </c>
      <c r="F128" s="9">
        <v>10581.5</v>
      </c>
      <c r="G128" s="9">
        <v>7348</v>
      </c>
      <c r="I128" s="8" t="s">
        <v>424</v>
      </c>
      <c r="J128" s="9">
        <v>12935.5</v>
      </c>
      <c r="K128" s="9">
        <v>10866.5</v>
      </c>
      <c r="L128" s="9">
        <v>10581.5</v>
      </c>
      <c r="M128" s="9">
        <v>7348</v>
      </c>
      <c r="O128" s="8" t="s">
        <v>424</v>
      </c>
      <c r="P128" s="10">
        <f t="shared" si="11"/>
        <v>12.935499999999999</v>
      </c>
      <c r="Q128" s="10">
        <f t="shared" si="12"/>
        <v>10.8665</v>
      </c>
      <c r="R128" s="10">
        <f t="shared" si="13"/>
        <v>10.5815</v>
      </c>
      <c r="S128" s="10">
        <f t="shared" si="14"/>
        <v>7.3479999999999999</v>
      </c>
      <c r="U128" s="25">
        <f>P128/$P$128</f>
        <v>1</v>
      </c>
      <c r="V128" s="25">
        <f t="shared" ref="V128:X128" si="40">Q128/$P$128</f>
        <v>0.84005256851300691</v>
      </c>
      <c r="W128" s="25">
        <f t="shared" si="40"/>
        <v>0.81802017703219831</v>
      </c>
      <c r="X128" s="25">
        <f t="shared" si="40"/>
        <v>0.56804916702098873</v>
      </c>
    </row>
    <row r="129" spans="3:24" x14ac:dyDescent="0.15">
      <c r="C129" s="8" t="s">
        <v>425</v>
      </c>
      <c r="D129" s="9">
        <v>10144</v>
      </c>
      <c r="E129" s="9">
        <v>7665</v>
      </c>
      <c r="F129" s="9">
        <v>8323.5</v>
      </c>
      <c r="G129" s="9">
        <v>5684</v>
      </c>
      <c r="I129" s="8" t="s">
        <v>425</v>
      </c>
      <c r="J129" s="9">
        <v>10144</v>
      </c>
      <c r="K129" s="9">
        <v>7665</v>
      </c>
      <c r="L129" s="9">
        <v>8323.5</v>
      </c>
      <c r="M129" s="9">
        <v>5684</v>
      </c>
      <c r="O129" s="8" t="s">
        <v>425</v>
      </c>
      <c r="P129" s="10">
        <f t="shared" si="11"/>
        <v>10.144</v>
      </c>
      <c r="Q129" s="10">
        <f t="shared" si="12"/>
        <v>7.665</v>
      </c>
      <c r="R129" s="10">
        <f t="shared" si="13"/>
        <v>8.3234999999999992</v>
      </c>
      <c r="S129" s="10">
        <f t="shared" si="14"/>
        <v>5.6840000000000002</v>
      </c>
      <c r="U129" s="25">
        <f>P129/$P$129</f>
        <v>1</v>
      </c>
      <c r="V129" s="25">
        <f t="shared" ref="V129:X129" si="41">Q129/$P$129</f>
        <v>0.75561908517350163</v>
      </c>
      <c r="W129" s="25">
        <f t="shared" si="41"/>
        <v>0.82053430599369082</v>
      </c>
      <c r="X129" s="25">
        <f t="shared" si="41"/>
        <v>0.56033123028391163</v>
      </c>
    </row>
    <row r="130" spans="3:24" x14ac:dyDescent="0.15">
      <c r="C130" s="8" t="s">
        <v>426</v>
      </c>
      <c r="D130" s="9">
        <v>3266</v>
      </c>
      <c r="E130" s="9">
        <v>2091.5</v>
      </c>
      <c r="F130" s="9">
        <v>2717</v>
      </c>
      <c r="G130" s="9">
        <v>1662.5</v>
      </c>
      <c r="I130" s="8" t="s">
        <v>426</v>
      </c>
      <c r="J130" s="9">
        <v>3266</v>
      </c>
      <c r="K130" s="9">
        <v>2091.5</v>
      </c>
      <c r="L130" s="9">
        <v>2717</v>
      </c>
      <c r="M130" s="9">
        <v>1662.5</v>
      </c>
      <c r="O130" s="8" t="s">
        <v>426</v>
      </c>
      <c r="P130" s="10">
        <f t="shared" si="11"/>
        <v>3.266</v>
      </c>
      <c r="Q130" s="10">
        <f t="shared" si="12"/>
        <v>2.0914999999999999</v>
      </c>
      <c r="R130" s="10">
        <f t="shared" si="13"/>
        <v>2.7170000000000001</v>
      </c>
      <c r="S130" s="10">
        <f t="shared" si="14"/>
        <v>1.6625000000000001</v>
      </c>
      <c r="U130" s="25">
        <f>P130/$P$130</f>
        <v>1</v>
      </c>
      <c r="V130" s="25">
        <f t="shared" ref="V130:X130" si="42">Q130/$P$130</f>
        <v>0.64038579301898346</v>
      </c>
      <c r="W130" s="25">
        <f t="shared" si="42"/>
        <v>0.83190447030006121</v>
      </c>
      <c r="X130" s="25">
        <f t="shared" si="42"/>
        <v>0.50903245560318433</v>
      </c>
    </row>
    <row r="131" spans="3:24" x14ac:dyDescent="0.15">
      <c r="C131" s="8" t="s">
        <v>427</v>
      </c>
      <c r="D131" s="9">
        <v>9145</v>
      </c>
      <c r="E131" s="9">
        <v>8130</v>
      </c>
      <c r="F131" s="9">
        <v>9621.5</v>
      </c>
      <c r="G131" s="9">
        <v>6707.5</v>
      </c>
      <c r="I131" s="8" t="s">
        <v>427</v>
      </c>
      <c r="J131" s="9">
        <v>9145</v>
      </c>
      <c r="K131" s="9">
        <v>8130</v>
      </c>
      <c r="L131" s="9">
        <v>9621.5</v>
      </c>
      <c r="M131" s="9">
        <v>6707.5</v>
      </c>
      <c r="O131" s="8" t="s">
        <v>427</v>
      </c>
      <c r="P131" s="10">
        <f t="shared" si="11"/>
        <v>9.1449999999999996</v>
      </c>
      <c r="Q131" s="10">
        <f t="shared" si="12"/>
        <v>8.1300000000000008</v>
      </c>
      <c r="R131" s="10">
        <f t="shared" si="13"/>
        <v>9.6214999999999993</v>
      </c>
      <c r="S131" s="10">
        <f t="shared" si="14"/>
        <v>6.7074999999999996</v>
      </c>
      <c r="U131" s="25">
        <f>P131/$P$131</f>
        <v>1</v>
      </c>
      <c r="V131" s="25">
        <f t="shared" ref="V131:X131" si="43">Q131/$P$131</f>
        <v>0.88901038819026801</v>
      </c>
      <c r="W131" s="25">
        <f t="shared" si="43"/>
        <v>1.0521049753963914</v>
      </c>
      <c r="X131" s="25">
        <f t="shared" si="43"/>
        <v>0.73346090759978133</v>
      </c>
    </row>
    <row r="132" spans="3:24" x14ac:dyDescent="0.15">
      <c r="C132" s="8" t="s">
        <v>428</v>
      </c>
      <c r="D132" s="9">
        <v>5573</v>
      </c>
      <c r="E132" s="9">
        <v>5864.5</v>
      </c>
      <c r="F132" s="9">
        <v>6797</v>
      </c>
      <c r="G132" s="9">
        <v>3703</v>
      </c>
      <c r="I132" s="8" t="s">
        <v>428</v>
      </c>
      <c r="J132" s="9">
        <v>5573</v>
      </c>
      <c r="K132" s="9">
        <v>5864.5</v>
      </c>
      <c r="L132" s="9">
        <v>6797</v>
      </c>
      <c r="M132" s="9">
        <v>3703</v>
      </c>
      <c r="O132" s="8" t="s">
        <v>428</v>
      </c>
      <c r="P132" s="10">
        <f t="shared" si="11"/>
        <v>5.5730000000000004</v>
      </c>
      <c r="Q132" s="10">
        <f t="shared" si="12"/>
        <v>5.8644999999999996</v>
      </c>
      <c r="R132" s="10">
        <f t="shared" si="13"/>
        <v>6.7969999999999997</v>
      </c>
      <c r="S132" s="10">
        <f t="shared" si="14"/>
        <v>3.7029999999999998</v>
      </c>
      <c r="U132" s="25">
        <f>P132/$P$132</f>
        <v>1</v>
      </c>
      <c r="V132" s="25">
        <f t="shared" ref="V132:X132" si="44">Q132/$P$132</f>
        <v>1.0523057599138703</v>
      </c>
      <c r="W132" s="25">
        <f t="shared" si="44"/>
        <v>1.2196303606675039</v>
      </c>
      <c r="X132" s="25">
        <f t="shared" si="44"/>
        <v>0.66445361564686878</v>
      </c>
    </row>
    <row r="133" spans="3:24" x14ac:dyDescent="0.15">
      <c r="C133" s="8" t="s">
        <v>429</v>
      </c>
      <c r="D133" s="9">
        <v>5864</v>
      </c>
      <c r="E133" s="9">
        <v>7256.5</v>
      </c>
      <c r="F133" s="9">
        <v>8242</v>
      </c>
      <c r="G133" s="9">
        <v>5427.5</v>
      </c>
      <c r="I133" s="8" t="s">
        <v>429</v>
      </c>
      <c r="J133" s="9">
        <v>5864</v>
      </c>
      <c r="K133" s="9">
        <v>7256.5</v>
      </c>
      <c r="L133" s="9">
        <v>8242</v>
      </c>
      <c r="M133" s="9">
        <v>5427.5</v>
      </c>
      <c r="O133" s="8" t="s">
        <v>429</v>
      </c>
      <c r="P133" s="10">
        <f t="shared" si="11"/>
        <v>5.8639999999999999</v>
      </c>
      <c r="Q133" s="10">
        <f t="shared" si="12"/>
        <v>7.2565</v>
      </c>
      <c r="R133" s="10">
        <f t="shared" si="13"/>
        <v>8.2420000000000009</v>
      </c>
      <c r="S133" s="10">
        <f t="shared" si="14"/>
        <v>5.4275000000000002</v>
      </c>
      <c r="U133" s="25">
        <f>P133/$P$133</f>
        <v>1</v>
      </c>
      <c r="V133" s="25">
        <f t="shared" ref="V133:X133" si="45">Q133/$P$133</f>
        <v>1.2374658935879945</v>
      </c>
      <c r="W133" s="25">
        <f t="shared" si="45"/>
        <v>1.4055252387448842</v>
      </c>
      <c r="X133" s="25">
        <f t="shared" si="45"/>
        <v>0.92556275579809011</v>
      </c>
    </row>
    <row r="134" spans="3:24" x14ac:dyDescent="0.15">
      <c r="C134" s="8" t="s">
        <v>430</v>
      </c>
      <c r="D134" s="9">
        <v>6216.5</v>
      </c>
      <c r="E134" s="9">
        <v>7451</v>
      </c>
      <c r="F134" s="9">
        <v>7852.5</v>
      </c>
      <c r="G134" s="9">
        <v>6143.5</v>
      </c>
      <c r="I134" s="8" t="s">
        <v>430</v>
      </c>
      <c r="J134" s="9">
        <v>6216.5</v>
      </c>
      <c r="K134" s="9">
        <v>7451</v>
      </c>
      <c r="L134" s="9">
        <v>7852.5</v>
      </c>
      <c r="M134" s="9">
        <v>6143.5</v>
      </c>
      <c r="O134" s="8" t="s">
        <v>430</v>
      </c>
      <c r="P134" s="10">
        <f t="shared" si="11"/>
        <v>6.2164999999999999</v>
      </c>
      <c r="Q134" s="10">
        <f t="shared" si="12"/>
        <v>7.4509999999999996</v>
      </c>
      <c r="R134" s="10">
        <f t="shared" si="13"/>
        <v>7.8525</v>
      </c>
      <c r="S134" s="10">
        <f t="shared" si="14"/>
        <v>6.1435000000000004</v>
      </c>
      <c r="U134" s="25">
        <f>P134/$P$134</f>
        <v>1</v>
      </c>
      <c r="V134" s="25">
        <f t="shared" ref="V134:X134" si="46">Q134/$P$134</f>
        <v>1.1985844124507359</v>
      </c>
      <c r="W134" s="25">
        <f t="shared" si="46"/>
        <v>1.2631705943859084</v>
      </c>
      <c r="X134" s="25">
        <f t="shared" si="46"/>
        <v>0.98825705782996875</v>
      </c>
    </row>
    <row r="135" spans="3:24" x14ac:dyDescent="0.15">
      <c r="C135" s="8" t="s">
        <v>443</v>
      </c>
      <c r="D135" s="9">
        <v>-131</v>
      </c>
      <c r="E135" s="9">
        <v>-953.5</v>
      </c>
      <c r="F135" s="9">
        <v>110</v>
      </c>
      <c r="G135" s="9">
        <v>-908</v>
      </c>
      <c r="I135" s="8" t="s">
        <v>443</v>
      </c>
      <c r="J135" s="9">
        <v>0</v>
      </c>
      <c r="K135" s="9">
        <v>0</v>
      </c>
      <c r="L135" s="9">
        <v>110</v>
      </c>
      <c r="M135" s="9">
        <v>0</v>
      </c>
      <c r="O135" s="8" t="s">
        <v>443</v>
      </c>
      <c r="P135" s="10">
        <f t="shared" si="11"/>
        <v>0</v>
      </c>
      <c r="Q135" s="10">
        <f t="shared" si="12"/>
        <v>0</v>
      </c>
      <c r="R135" s="10">
        <f t="shared" si="13"/>
        <v>0.11</v>
      </c>
      <c r="S135" s="10">
        <f t="shared" si="14"/>
        <v>0</v>
      </c>
      <c r="U135" s="25" t="e">
        <f>P135/$P$135</f>
        <v>#DIV/0!</v>
      </c>
      <c r="V135" s="25" t="e">
        <f t="shared" ref="V135:X135" si="47">Q135/$P$135</f>
        <v>#DIV/0!</v>
      </c>
      <c r="W135" s="25" t="e">
        <f t="shared" si="47"/>
        <v>#DIV/0!</v>
      </c>
      <c r="X135" s="25" t="e">
        <f t="shared" si="47"/>
        <v>#DIV/0!</v>
      </c>
    </row>
    <row r="136" spans="3:24" x14ac:dyDescent="0.15">
      <c r="C136" s="8" t="s">
        <v>444</v>
      </c>
      <c r="D136" s="9">
        <v>17082</v>
      </c>
      <c r="E136" s="9">
        <v>21147</v>
      </c>
      <c r="F136" s="9">
        <v>15229.5</v>
      </c>
      <c r="G136" s="9">
        <v>14966</v>
      </c>
      <c r="I136" s="8" t="s">
        <v>444</v>
      </c>
      <c r="J136" s="9">
        <v>17082</v>
      </c>
      <c r="K136" s="9">
        <v>21147</v>
      </c>
      <c r="L136" s="9">
        <v>15229.5</v>
      </c>
      <c r="M136" s="9">
        <v>14966</v>
      </c>
      <c r="O136" s="8" t="s">
        <v>444</v>
      </c>
      <c r="P136" s="10">
        <f t="shared" si="11"/>
        <v>17.082000000000001</v>
      </c>
      <c r="Q136" s="10">
        <f t="shared" si="12"/>
        <v>21.146999999999998</v>
      </c>
      <c r="R136" s="10">
        <f t="shared" si="13"/>
        <v>15.2295</v>
      </c>
      <c r="S136" s="10">
        <f t="shared" si="14"/>
        <v>14.965999999999999</v>
      </c>
      <c r="U136" s="25">
        <f>P136/$P$136</f>
        <v>1</v>
      </c>
      <c r="V136" s="25">
        <f t="shared" ref="V136:X136" si="48">Q136/$P$136</f>
        <v>1.2379697927643132</v>
      </c>
      <c r="W136" s="25">
        <f t="shared" si="48"/>
        <v>0.89155251141552505</v>
      </c>
      <c r="X136" s="25">
        <f t="shared" si="48"/>
        <v>0.87612691722280756</v>
      </c>
    </row>
    <row r="137" spans="3:24" x14ac:dyDescent="0.15">
      <c r="C137" s="8" t="s">
        <v>445</v>
      </c>
      <c r="D137" s="9">
        <v>35863.5</v>
      </c>
      <c r="E137" s="9">
        <v>49758</v>
      </c>
      <c r="F137" s="9">
        <v>39287</v>
      </c>
      <c r="G137" s="9">
        <v>37159.5</v>
      </c>
      <c r="I137" s="8" t="s">
        <v>445</v>
      </c>
      <c r="J137" s="9">
        <v>35863.5</v>
      </c>
      <c r="K137" s="9">
        <v>49758</v>
      </c>
      <c r="L137" s="9">
        <v>39287</v>
      </c>
      <c r="M137" s="9">
        <v>37159.5</v>
      </c>
      <c r="O137" s="8" t="s">
        <v>445</v>
      </c>
      <c r="P137" s="10">
        <f t="shared" si="11"/>
        <v>35.863500000000002</v>
      </c>
      <c r="Q137" s="10">
        <f t="shared" si="12"/>
        <v>49.758000000000003</v>
      </c>
      <c r="R137" s="10">
        <f t="shared" si="13"/>
        <v>39.286999999999999</v>
      </c>
      <c r="S137" s="10">
        <f t="shared" si="14"/>
        <v>37.159500000000001</v>
      </c>
      <c r="U137" s="25">
        <f>P137/$P$137</f>
        <v>1</v>
      </c>
      <c r="V137" s="25">
        <f t="shared" ref="V137:X137" si="49">Q137/$P$137</f>
        <v>1.3874273286210215</v>
      </c>
      <c r="W137" s="25">
        <f t="shared" si="49"/>
        <v>1.0954591715811339</v>
      </c>
      <c r="X137" s="25">
        <f t="shared" si="49"/>
        <v>1.0361370195323936</v>
      </c>
    </row>
    <row r="138" spans="3:24" x14ac:dyDescent="0.15">
      <c r="C138" s="8" t="s">
        <v>431</v>
      </c>
      <c r="D138" s="9">
        <v>632843.5</v>
      </c>
      <c r="E138" s="9">
        <v>635593</v>
      </c>
      <c r="F138" s="9">
        <v>757453.5</v>
      </c>
      <c r="G138" s="9">
        <v>648628.5</v>
      </c>
      <c r="I138" s="8" t="s">
        <v>431</v>
      </c>
      <c r="J138" s="9">
        <v>632843.5</v>
      </c>
      <c r="K138" s="9">
        <v>635593</v>
      </c>
      <c r="L138" s="9">
        <v>757453.5</v>
      </c>
      <c r="M138" s="9">
        <v>648628.5</v>
      </c>
      <c r="O138" s="8" t="s">
        <v>431</v>
      </c>
      <c r="P138" s="10">
        <f t="shared" si="11"/>
        <v>632.84349999999995</v>
      </c>
      <c r="Q138" s="10">
        <f t="shared" si="12"/>
        <v>635.59299999999996</v>
      </c>
      <c r="R138" s="10">
        <f t="shared" si="13"/>
        <v>757.45349999999996</v>
      </c>
      <c r="S138" s="10">
        <f t="shared" si="14"/>
        <v>648.62850000000003</v>
      </c>
      <c r="U138" s="25">
        <f>P138/$P$138</f>
        <v>1</v>
      </c>
      <c r="V138" s="25">
        <f t="shared" ref="V138:X138" si="50">Q138/$P$138</f>
        <v>1.0043446760534003</v>
      </c>
      <c r="W138" s="25">
        <f t="shared" si="50"/>
        <v>1.196904921990982</v>
      </c>
      <c r="X138" s="25">
        <f t="shared" si="50"/>
        <v>1.0249429756329962</v>
      </c>
    </row>
    <row r="139" spans="3:24" x14ac:dyDescent="0.15">
      <c r="C139" s="8" t="s">
        <v>432</v>
      </c>
      <c r="D139" s="9">
        <v>74866</v>
      </c>
      <c r="E139" s="9">
        <v>81631</v>
      </c>
      <c r="F139" s="9">
        <v>82624</v>
      </c>
      <c r="G139" s="9">
        <v>77217.5</v>
      </c>
      <c r="I139" s="8" t="s">
        <v>432</v>
      </c>
      <c r="J139" s="9">
        <v>74866</v>
      </c>
      <c r="K139" s="9">
        <v>81631</v>
      </c>
      <c r="L139" s="9">
        <v>82624</v>
      </c>
      <c r="M139" s="9">
        <v>77217.5</v>
      </c>
      <c r="O139" s="8" t="s">
        <v>432</v>
      </c>
      <c r="P139" s="10">
        <f t="shared" si="11"/>
        <v>74.866</v>
      </c>
      <c r="Q139" s="10">
        <f t="shared" si="12"/>
        <v>81.631</v>
      </c>
      <c r="R139" s="10">
        <f t="shared" si="13"/>
        <v>82.623999999999995</v>
      </c>
      <c r="S139" s="10">
        <f t="shared" si="14"/>
        <v>77.217500000000001</v>
      </c>
      <c r="U139" s="25">
        <f>P139/$P$139</f>
        <v>1</v>
      </c>
      <c r="V139" s="25">
        <f t="shared" ref="V139:X139" si="51">Q139/$P$139</f>
        <v>1.0903614457831325</v>
      </c>
      <c r="W139" s="25">
        <f t="shared" si="51"/>
        <v>1.1036251435898805</v>
      </c>
      <c r="X139" s="25">
        <f t="shared" si="51"/>
        <v>1.0314094515534422</v>
      </c>
    </row>
    <row r="140" spans="3:24" x14ac:dyDescent="0.15">
      <c r="C140" s="8" t="s">
        <v>433</v>
      </c>
      <c r="D140" s="9">
        <v>102210.5</v>
      </c>
      <c r="E140" s="9">
        <v>98451.5</v>
      </c>
      <c r="F140" s="9">
        <v>112176</v>
      </c>
      <c r="G140" s="9">
        <v>92778.5</v>
      </c>
      <c r="I140" s="8" t="s">
        <v>433</v>
      </c>
      <c r="J140" s="9">
        <v>102210.5</v>
      </c>
      <c r="K140" s="9">
        <v>98451.5</v>
      </c>
      <c r="L140" s="9">
        <v>112176</v>
      </c>
      <c r="M140" s="9">
        <v>92778.5</v>
      </c>
      <c r="O140" s="8" t="s">
        <v>433</v>
      </c>
      <c r="P140" s="10">
        <f t="shared" si="11"/>
        <v>102.2105</v>
      </c>
      <c r="Q140" s="10">
        <f t="shared" si="12"/>
        <v>98.451499999999996</v>
      </c>
      <c r="R140" s="10">
        <f t="shared" si="13"/>
        <v>112.176</v>
      </c>
      <c r="S140" s="10">
        <f t="shared" si="14"/>
        <v>92.778499999999994</v>
      </c>
      <c r="U140" s="25">
        <f>P140/$P$140</f>
        <v>1</v>
      </c>
      <c r="V140" s="25">
        <f t="shared" ref="V140:X140" si="52">Q140/$P$140</f>
        <v>0.96322295654556034</v>
      </c>
      <c r="W140" s="25">
        <f t="shared" si="52"/>
        <v>1.0974997676363976</v>
      </c>
      <c r="X140" s="25">
        <f t="shared" si="52"/>
        <v>0.9077198526570166</v>
      </c>
    </row>
    <row r="141" spans="3:24" x14ac:dyDescent="0.15">
      <c r="C141" s="8" t="s">
        <v>434</v>
      </c>
      <c r="D141" s="9">
        <v>18205.5</v>
      </c>
      <c r="E141" s="9">
        <v>22493.5</v>
      </c>
      <c r="F141" s="9">
        <v>22356</v>
      </c>
      <c r="G141" s="9">
        <v>18836</v>
      </c>
      <c r="I141" s="8" t="s">
        <v>434</v>
      </c>
      <c r="J141" s="9">
        <v>18205.5</v>
      </c>
      <c r="K141" s="9">
        <v>22493.5</v>
      </c>
      <c r="L141" s="9">
        <v>22356</v>
      </c>
      <c r="M141" s="9">
        <v>18836</v>
      </c>
      <c r="O141" s="8" t="s">
        <v>434</v>
      </c>
      <c r="P141" s="10">
        <f t="shared" si="11"/>
        <v>18.205500000000001</v>
      </c>
      <c r="Q141" s="10">
        <f t="shared" si="12"/>
        <v>22.493500000000001</v>
      </c>
      <c r="R141" s="10">
        <f t="shared" si="13"/>
        <v>22.356000000000002</v>
      </c>
      <c r="S141" s="10">
        <f t="shared" si="14"/>
        <v>18.835999999999999</v>
      </c>
      <c r="U141" s="25">
        <f>P141/$P$141</f>
        <v>1</v>
      </c>
      <c r="V141" s="25">
        <f t="shared" ref="V141:X141" si="53">Q141/$P$141</f>
        <v>1.2355332179835763</v>
      </c>
      <c r="W141" s="25">
        <f t="shared" si="53"/>
        <v>1.2279805553266869</v>
      </c>
      <c r="X141" s="25">
        <f t="shared" si="53"/>
        <v>1.0346323913103181</v>
      </c>
    </row>
    <row r="142" spans="3:24" x14ac:dyDescent="0.15">
      <c r="C142" s="8" t="s">
        <v>435</v>
      </c>
      <c r="D142" s="9">
        <v>5337</v>
      </c>
      <c r="E142" s="9">
        <v>5743</v>
      </c>
      <c r="F142" s="9">
        <v>6725</v>
      </c>
      <c r="G142" s="9">
        <v>4671.5</v>
      </c>
      <c r="I142" s="8" t="s">
        <v>435</v>
      </c>
      <c r="J142" s="9">
        <v>5337</v>
      </c>
      <c r="K142" s="9">
        <v>5743</v>
      </c>
      <c r="L142" s="9">
        <v>6725</v>
      </c>
      <c r="M142" s="9">
        <v>4671.5</v>
      </c>
      <c r="O142" s="8" t="s">
        <v>435</v>
      </c>
      <c r="P142" s="10">
        <f t="shared" si="11"/>
        <v>5.3369999999999997</v>
      </c>
      <c r="Q142" s="10">
        <f t="shared" si="12"/>
        <v>5.7430000000000003</v>
      </c>
      <c r="R142" s="10">
        <f t="shared" si="13"/>
        <v>6.7249999999999996</v>
      </c>
      <c r="S142" s="10">
        <f t="shared" si="14"/>
        <v>4.6715</v>
      </c>
      <c r="U142" s="25">
        <f>P142/$P$142</f>
        <v>1</v>
      </c>
      <c r="V142" s="25">
        <f t="shared" ref="V142:X142" si="54">Q142/$P$142</f>
        <v>1.0760727000187373</v>
      </c>
      <c r="W142" s="25">
        <f t="shared" si="54"/>
        <v>1.2600712010492787</v>
      </c>
      <c r="X142" s="25">
        <f t="shared" si="54"/>
        <v>0.87530447817125734</v>
      </c>
    </row>
    <row r="143" spans="3:24" x14ac:dyDescent="0.15">
      <c r="C143" s="8" t="s">
        <v>436</v>
      </c>
      <c r="D143" s="9">
        <v>16635</v>
      </c>
      <c r="E143" s="9">
        <v>17563</v>
      </c>
      <c r="F143" s="9">
        <v>19777.5</v>
      </c>
      <c r="G143" s="9">
        <v>15859.5</v>
      </c>
      <c r="I143" s="8" t="s">
        <v>436</v>
      </c>
      <c r="J143" s="9">
        <v>16635</v>
      </c>
      <c r="K143" s="9">
        <v>17563</v>
      </c>
      <c r="L143" s="9">
        <v>19777.5</v>
      </c>
      <c r="M143" s="9">
        <v>15859.5</v>
      </c>
      <c r="O143" s="8" t="s">
        <v>436</v>
      </c>
      <c r="P143" s="10">
        <f t="shared" si="11"/>
        <v>16.635000000000002</v>
      </c>
      <c r="Q143" s="10">
        <f t="shared" si="12"/>
        <v>17.562999999999999</v>
      </c>
      <c r="R143" s="10">
        <f t="shared" si="13"/>
        <v>19.7775</v>
      </c>
      <c r="S143" s="10">
        <f t="shared" si="14"/>
        <v>15.859500000000001</v>
      </c>
      <c r="U143" s="25">
        <f>P143/$P$143</f>
        <v>1</v>
      </c>
      <c r="V143" s="25">
        <f t="shared" ref="V143:X143" si="55">Q143/$P$143</f>
        <v>1.0557859933874361</v>
      </c>
      <c r="W143" s="25">
        <f t="shared" si="55"/>
        <v>1.1889089269612263</v>
      </c>
      <c r="X143" s="25">
        <f t="shared" si="55"/>
        <v>0.95338142470694309</v>
      </c>
    </row>
    <row r="144" spans="3:24" x14ac:dyDescent="0.15">
      <c r="C144" s="8" t="s">
        <v>437</v>
      </c>
      <c r="D144" s="9">
        <v>6568</v>
      </c>
      <c r="E144" s="9">
        <v>7764</v>
      </c>
      <c r="F144" s="9">
        <v>9349.5</v>
      </c>
      <c r="G144" s="9">
        <v>8222</v>
      </c>
      <c r="I144" s="8" t="s">
        <v>437</v>
      </c>
      <c r="J144" s="9">
        <v>6568</v>
      </c>
      <c r="K144" s="9">
        <v>7764</v>
      </c>
      <c r="L144" s="9">
        <v>9349.5</v>
      </c>
      <c r="M144" s="9">
        <v>8222</v>
      </c>
      <c r="O144" s="8" t="s">
        <v>437</v>
      </c>
      <c r="P144" s="10">
        <f t="shared" si="11"/>
        <v>6.5679999999999996</v>
      </c>
      <c r="Q144" s="10">
        <f t="shared" si="12"/>
        <v>7.7640000000000002</v>
      </c>
      <c r="R144" s="10">
        <f t="shared" si="13"/>
        <v>9.3495000000000008</v>
      </c>
      <c r="S144" s="10">
        <f t="shared" si="14"/>
        <v>8.2219999999999995</v>
      </c>
      <c r="U144" s="25">
        <f>P144/$P$144</f>
        <v>1</v>
      </c>
      <c r="V144" s="25">
        <f t="shared" ref="V144:X144" si="56">Q144/$P$144</f>
        <v>1.1820950060901341</v>
      </c>
      <c r="W144" s="25">
        <f t="shared" si="56"/>
        <v>1.4234926918392206</v>
      </c>
      <c r="X144" s="25">
        <f t="shared" si="56"/>
        <v>1.2518270401948843</v>
      </c>
    </row>
    <row r="145" spans="3:24" x14ac:dyDescent="0.15">
      <c r="C145" s="8" t="s">
        <v>438</v>
      </c>
      <c r="D145" s="9">
        <v>2851</v>
      </c>
      <c r="E145" s="9">
        <v>3322.5</v>
      </c>
      <c r="F145" s="9">
        <v>4218.5</v>
      </c>
      <c r="G145" s="9">
        <v>3692.5</v>
      </c>
      <c r="I145" s="8" t="s">
        <v>438</v>
      </c>
      <c r="J145" s="9">
        <v>2851</v>
      </c>
      <c r="K145" s="9">
        <v>3322.5</v>
      </c>
      <c r="L145" s="9">
        <v>4218.5</v>
      </c>
      <c r="M145" s="9">
        <v>3692.5</v>
      </c>
      <c r="O145" s="8" t="s">
        <v>438</v>
      </c>
      <c r="P145" s="10">
        <f t="shared" si="11"/>
        <v>2.851</v>
      </c>
      <c r="Q145" s="10">
        <f t="shared" si="12"/>
        <v>3.3224999999999998</v>
      </c>
      <c r="R145" s="10">
        <f t="shared" si="13"/>
        <v>4.2184999999999997</v>
      </c>
      <c r="S145" s="10">
        <f t="shared" si="14"/>
        <v>3.6924999999999999</v>
      </c>
      <c r="U145" s="25">
        <f>P145/$P$145</f>
        <v>1</v>
      </c>
      <c r="V145" s="25">
        <f t="shared" ref="V145:X145" si="57">Q145/$P$145</f>
        <v>1.1653805682216765</v>
      </c>
      <c r="W145" s="25">
        <f t="shared" si="57"/>
        <v>1.4796562609610662</v>
      </c>
      <c r="X145" s="25">
        <f t="shared" si="57"/>
        <v>1.2951595931252191</v>
      </c>
    </row>
    <row r="146" spans="3:24" x14ac:dyDescent="0.15">
      <c r="C146" s="8" t="s">
        <v>403</v>
      </c>
      <c r="D146" s="9">
        <v>0</v>
      </c>
      <c r="E146" s="9">
        <v>0</v>
      </c>
      <c r="F146" s="9">
        <v>0</v>
      </c>
      <c r="G146" s="9">
        <v>0</v>
      </c>
      <c r="I146" s="8" t="s">
        <v>403</v>
      </c>
      <c r="J146" s="9">
        <v>0</v>
      </c>
      <c r="K146" s="9">
        <v>0</v>
      </c>
      <c r="L146" s="9">
        <v>0</v>
      </c>
      <c r="M146" s="9">
        <v>0</v>
      </c>
      <c r="O146" s="8" t="s">
        <v>403</v>
      </c>
      <c r="P146" s="10">
        <f t="shared" si="11"/>
        <v>0</v>
      </c>
      <c r="Q146" s="10">
        <f t="shared" si="12"/>
        <v>0</v>
      </c>
      <c r="R146" s="10">
        <f t="shared" si="13"/>
        <v>0</v>
      </c>
      <c r="S146" s="10">
        <f t="shared" si="14"/>
        <v>0</v>
      </c>
      <c r="U146" s="25" t="e">
        <f>P146/$P$146</f>
        <v>#DIV/0!</v>
      </c>
      <c r="V146" s="25" t="e">
        <f t="shared" ref="V146:X146" si="58">Q146/$P$146</f>
        <v>#DIV/0!</v>
      </c>
      <c r="W146" s="25" t="e">
        <f t="shared" si="58"/>
        <v>#DIV/0!</v>
      </c>
      <c r="X146" s="25" t="e">
        <f t="shared" si="58"/>
        <v>#DIV/0!</v>
      </c>
    </row>
    <row r="147" spans="3:24" x14ac:dyDescent="0.15">
      <c r="C147" s="8" t="s">
        <v>402</v>
      </c>
      <c r="D147" s="9">
        <v>17355</v>
      </c>
      <c r="E147" s="9">
        <v>18641</v>
      </c>
      <c r="F147" s="9">
        <v>19855</v>
      </c>
      <c r="G147" s="9">
        <v>20195</v>
      </c>
      <c r="I147" s="8" t="s">
        <v>402</v>
      </c>
      <c r="J147" s="9">
        <v>17355</v>
      </c>
      <c r="K147" s="9">
        <v>18641</v>
      </c>
      <c r="L147" s="9">
        <v>19855</v>
      </c>
      <c r="M147" s="9">
        <v>20195</v>
      </c>
      <c r="O147" s="8" t="s">
        <v>402</v>
      </c>
      <c r="P147" s="10">
        <f t="shared" si="11"/>
        <v>17.355</v>
      </c>
      <c r="Q147" s="10">
        <f t="shared" si="12"/>
        <v>18.640999999999998</v>
      </c>
      <c r="R147" s="10">
        <f t="shared" si="13"/>
        <v>19.855</v>
      </c>
      <c r="S147" s="10">
        <f t="shared" si="14"/>
        <v>20.195</v>
      </c>
      <c r="U147" s="25">
        <f>P147/$P$147</f>
        <v>1</v>
      </c>
      <c r="V147" s="25">
        <f t="shared" ref="V147:X147" si="59">Q147/$P$147</f>
        <v>1.0740996830884471</v>
      </c>
      <c r="W147" s="25">
        <f t="shared" si="59"/>
        <v>1.1440507058484586</v>
      </c>
      <c r="X147" s="25">
        <f t="shared" si="59"/>
        <v>1.1636416018438491</v>
      </c>
    </row>
  </sheetData>
  <phoneticPr fontId="2"/>
  <pageMargins left="0.7" right="0.7" top="0.75" bottom="0.75" header="0.3" footer="0.3"/>
  <pageSetup paperSize="9" scale="3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7"/>
  <sheetViews>
    <sheetView tabSelected="1" zoomScale="70" zoomScaleNormal="70" workbookViewId="0">
      <selection activeCell="AD102" sqref="AD102:AP110"/>
    </sheetView>
  </sheetViews>
  <sheetFormatPr defaultRowHeight="12.75" x14ac:dyDescent="0.15"/>
  <cols>
    <col min="1" max="2" width="9.140625" style="1"/>
    <col min="3" max="3" width="13.140625" style="1" customWidth="1"/>
    <col min="4" max="4" width="11.28515625" style="1" bestFit="1" customWidth="1"/>
    <col min="5" max="7" width="11.28515625" style="1" customWidth="1"/>
    <col min="8" max="8" width="14.140625" style="1" customWidth="1"/>
    <col min="9" max="9" width="11.140625" style="1" bestFit="1" customWidth="1"/>
    <col min="10" max="10" width="11.140625" style="1" customWidth="1"/>
    <col min="11" max="12" width="11.28515625" style="1" customWidth="1"/>
    <col min="13" max="13" width="11.42578125" style="1" bestFit="1" customWidth="1"/>
    <col min="14" max="14" width="9.140625" style="1"/>
    <col min="15" max="15" width="11" style="1" bestFit="1" customWidth="1"/>
    <col min="16" max="16" width="11" style="1" customWidth="1"/>
    <col min="17" max="18" width="11.28515625" style="1" customWidth="1"/>
    <col min="19" max="19" width="9.140625" style="1"/>
    <col min="20" max="20" width="11" style="1" bestFit="1" customWidth="1"/>
    <col min="21" max="21" width="11" style="1" customWidth="1"/>
    <col min="22" max="23" width="11.28515625" style="1" customWidth="1"/>
    <col min="24" max="16384" width="9.140625" style="1"/>
  </cols>
  <sheetData>
    <row r="1" spans="1:23" ht="23.25" x14ac:dyDescent="0.15">
      <c r="A1" s="11" t="s">
        <v>455</v>
      </c>
    </row>
    <row r="2" spans="1:23" x14ac:dyDescent="0.15">
      <c r="C2" s="5" t="s">
        <v>446</v>
      </c>
      <c r="D2" s="1" t="s">
        <v>3</v>
      </c>
      <c r="E2" s="1" t="s">
        <v>452</v>
      </c>
      <c r="F2" s="1" t="s">
        <v>450</v>
      </c>
      <c r="G2" s="1" t="s">
        <v>451</v>
      </c>
      <c r="H2" s="3" t="s">
        <v>447</v>
      </c>
      <c r="I2" s="1" t="s">
        <v>3</v>
      </c>
      <c r="J2" s="1" t="s">
        <v>452</v>
      </c>
      <c r="K2" s="1" t="s">
        <v>450</v>
      </c>
      <c r="L2" s="1" t="s">
        <v>451</v>
      </c>
      <c r="N2" s="4" t="s">
        <v>448</v>
      </c>
      <c r="O2" s="1" t="s">
        <v>3</v>
      </c>
      <c r="P2" s="1" t="s">
        <v>452</v>
      </c>
      <c r="Q2" s="1" t="s">
        <v>450</v>
      </c>
      <c r="R2" s="1" t="s">
        <v>451</v>
      </c>
      <c r="S2" s="6" t="s">
        <v>449</v>
      </c>
      <c r="T2" s="1" t="s">
        <v>3</v>
      </c>
      <c r="U2" s="1" t="s">
        <v>452</v>
      </c>
      <c r="V2" s="1" t="s">
        <v>450</v>
      </c>
      <c r="W2" s="1" t="s">
        <v>451</v>
      </c>
    </row>
    <row r="3" spans="1:23" x14ac:dyDescent="0.15">
      <c r="C3" s="1" t="s">
        <v>402</v>
      </c>
      <c r="D3" s="2">
        <v>117717</v>
      </c>
      <c r="E3" s="7">
        <f>D3-$F$95</f>
        <v>33890.5</v>
      </c>
      <c r="F3" s="2">
        <f>AVERAGE(D3:D6)</f>
        <v>118542.75</v>
      </c>
      <c r="G3" s="2">
        <f>AVERAGE(E3:E6)</f>
        <v>34716.25</v>
      </c>
      <c r="H3" s="1" t="s">
        <v>402</v>
      </c>
      <c r="I3" s="2">
        <v>107848</v>
      </c>
      <c r="J3" s="7">
        <f>I3-$K$95</f>
        <v>23207.5</v>
      </c>
      <c r="K3" s="2">
        <f>AVERAGE(I3:I6)</f>
        <v>109954</v>
      </c>
      <c r="L3" s="2">
        <f>AVERAGE(J3:J6)</f>
        <v>25313.5</v>
      </c>
      <c r="N3" s="1" t="s">
        <v>402</v>
      </c>
      <c r="O3" s="2">
        <v>116681</v>
      </c>
      <c r="P3" s="7">
        <f>O3-$Q$95</f>
        <v>34338</v>
      </c>
      <c r="Q3" s="2">
        <f>AVERAGE(O3:O6)</f>
        <v>117115.75</v>
      </c>
      <c r="R3" s="2">
        <f>AVERAGE(P3:P6)</f>
        <v>34772.75</v>
      </c>
      <c r="S3" s="1" t="s">
        <v>402</v>
      </c>
      <c r="T3" s="2">
        <v>111585</v>
      </c>
      <c r="U3" s="7">
        <f>T3-$V$95</f>
        <v>28247</v>
      </c>
      <c r="V3" s="2">
        <f>AVERAGE(T3:T6)</f>
        <v>112988.75</v>
      </c>
      <c r="W3" s="2">
        <f>AVERAGE(U3:U6)</f>
        <v>29650.75</v>
      </c>
    </row>
    <row r="4" spans="1:23" x14ac:dyDescent="0.15">
      <c r="D4" s="2">
        <v>114279</v>
      </c>
      <c r="E4" s="7">
        <f t="shared" ref="E4:E67" si="0">D4-$F$95</f>
        <v>30452.5</v>
      </c>
      <c r="F4" s="2"/>
      <c r="G4" s="2"/>
      <c r="I4" s="2">
        <v>110086</v>
      </c>
      <c r="J4" s="7">
        <f t="shared" ref="J4:J67" si="1">I4-$K$95</f>
        <v>25445.5</v>
      </c>
      <c r="K4" s="2"/>
      <c r="L4" s="2"/>
      <c r="O4" s="2">
        <v>114065</v>
      </c>
      <c r="P4" s="7">
        <f t="shared" ref="P4:P67" si="2">O4-$Q$95</f>
        <v>31722</v>
      </c>
      <c r="Q4" s="2"/>
      <c r="R4" s="2"/>
      <c r="T4" s="2">
        <v>108724</v>
      </c>
      <c r="U4" s="7">
        <f t="shared" ref="U4:U67" si="3">T4-$V$95</f>
        <v>25386</v>
      </c>
      <c r="V4" s="2"/>
      <c r="W4" s="2"/>
    </row>
    <row r="5" spans="1:23" x14ac:dyDescent="0.15">
      <c r="D5" s="2">
        <v>122206</v>
      </c>
      <c r="E5" s="7">
        <f t="shared" si="0"/>
        <v>38379.5</v>
      </c>
      <c r="F5" s="2"/>
      <c r="G5" s="2"/>
      <c r="I5" s="2">
        <v>111050</v>
      </c>
      <c r="J5" s="7">
        <f t="shared" si="1"/>
        <v>26409.5</v>
      </c>
      <c r="K5" s="2"/>
      <c r="L5" s="2"/>
      <c r="O5" s="2">
        <v>121244</v>
      </c>
      <c r="P5" s="7">
        <f t="shared" si="2"/>
        <v>38901</v>
      </c>
      <c r="Q5" s="2"/>
      <c r="R5" s="2"/>
      <c r="T5" s="2">
        <v>117163</v>
      </c>
      <c r="U5" s="7">
        <f t="shared" si="3"/>
        <v>33825</v>
      </c>
      <c r="V5" s="2"/>
      <c r="W5" s="2"/>
    </row>
    <row r="6" spans="1:23" x14ac:dyDescent="0.15">
      <c r="D6" s="2">
        <v>119969</v>
      </c>
      <c r="E6" s="7">
        <f t="shared" si="0"/>
        <v>36142.5</v>
      </c>
      <c r="F6" s="2"/>
      <c r="G6" s="2"/>
      <c r="I6" s="2">
        <v>110832</v>
      </c>
      <c r="J6" s="7">
        <f t="shared" si="1"/>
        <v>26191.5</v>
      </c>
      <c r="K6" s="2"/>
      <c r="L6" s="2"/>
      <c r="O6" s="2">
        <v>116473</v>
      </c>
      <c r="P6" s="7">
        <f t="shared" si="2"/>
        <v>34130</v>
      </c>
      <c r="Q6" s="2"/>
      <c r="R6" s="2"/>
      <c r="T6" s="2">
        <v>114483</v>
      </c>
      <c r="U6" s="7">
        <f t="shared" si="3"/>
        <v>31145</v>
      </c>
      <c r="V6" s="2"/>
      <c r="W6" s="2"/>
    </row>
    <row r="7" spans="1:23" x14ac:dyDescent="0.15">
      <c r="C7" s="1" t="s">
        <v>403</v>
      </c>
      <c r="D7" s="2">
        <v>90663</v>
      </c>
      <c r="E7" s="7">
        <f t="shared" si="0"/>
        <v>6836.5</v>
      </c>
      <c r="F7" s="2">
        <f>AVERAGE(D7:D10)</f>
        <v>92292.5</v>
      </c>
      <c r="G7" s="2">
        <f>AVERAGE(E7:E10)</f>
        <v>8466</v>
      </c>
      <c r="H7" s="1" t="s">
        <v>403</v>
      </c>
      <c r="I7" s="2">
        <v>85596</v>
      </c>
      <c r="J7" s="7">
        <f t="shared" si="1"/>
        <v>955.5</v>
      </c>
      <c r="K7" s="2">
        <f>AVERAGE(I7:I10)</f>
        <v>87511.25</v>
      </c>
      <c r="L7" s="2">
        <f>AVERAGE(J7:J10)</f>
        <v>2870.75</v>
      </c>
      <c r="N7" s="1" t="s">
        <v>403</v>
      </c>
      <c r="O7" s="2">
        <v>87018</v>
      </c>
      <c r="P7" s="7">
        <f t="shared" si="2"/>
        <v>4675</v>
      </c>
      <c r="Q7" s="2">
        <f>AVERAGE(O7:O10)</f>
        <v>88499.5</v>
      </c>
      <c r="R7" s="2">
        <f>AVERAGE(P7:P10)</f>
        <v>6156.5</v>
      </c>
      <c r="S7" s="1" t="s">
        <v>403</v>
      </c>
      <c r="T7" s="2">
        <v>85981</v>
      </c>
      <c r="U7" s="7">
        <f t="shared" si="3"/>
        <v>2643</v>
      </c>
      <c r="V7" s="2">
        <f>AVERAGE(T7:T10)</f>
        <v>86767.25</v>
      </c>
      <c r="W7" s="2">
        <f>AVERAGE(U7:U10)</f>
        <v>3429.25</v>
      </c>
    </row>
    <row r="8" spans="1:23" x14ac:dyDescent="0.15">
      <c r="D8" s="2">
        <v>92530</v>
      </c>
      <c r="E8" s="7">
        <f t="shared" si="0"/>
        <v>8703.5</v>
      </c>
      <c r="F8" s="2"/>
      <c r="G8" s="2"/>
      <c r="I8" s="2">
        <v>87603</v>
      </c>
      <c r="J8" s="7">
        <f t="shared" si="1"/>
        <v>2962.5</v>
      </c>
      <c r="K8" s="2"/>
      <c r="L8" s="2"/>
      <c r="O8" s="2">
        <v>87610</v>
      </c>
      <c r="P8" s="7">
        <f t="shared" si="2"/>
        <v>5267</v>
      </c>
      <c r="Q8" s="2"/>
      <c r="R8" s="2"/>
      <c r="T8" s="2">
        <v>85584</v>
      </c>
      <c r="U8" s="7">
        <f t="shared" si="3"/>
        <v>2246</v>
      </c>
      <c r="V8" s="2"/>
      <c r="W8" s="2"/>
    </row>
    <row r="9" spans="1:23" x14ac:dyDescent="0.15">
      <c r="D9" s="2">
        <v>91449</v>
      </c>
      <c r="E9" s="7">
        <f t="shared" si="0"/>
        <v>7622.5</v>
      </c>
      <c r="F9" s="2"/>
      <c r="G9" s="2"/>
      <c r="I9" s="2">
        <v>87469</v>
      </c>
      <c r="J9" s="7">
        <f t="shared" si="1"/>
        <v>2828.5</v>
      </c>
      <c r="K9" s="2"/>
      <c r="L9" s="2"/>
      <c r="O9" s="2">
        <v>89509</v>
      </c>
      <c r="P9" s="7">
        <f t="shared" si="2"/>
        <v>7166</v>
      </c>
      <c r="Q9" s="2"/>
      <c r="R9" s="2"/>
      <c r="T9" s="2">
        <v>87676</v>
      </c>
      <c r="U9" s="7">
        <f t="shared" si="3"/>
        <v>4338</v>
      </c>
      <c r="V9" s="2"/>
      <c r="W9" s="2"/>
    </row>
    <row r="10" spans="1:23" x14ac:dyDescent="0.15">
      <c r="D10" s="2">
        <v>94528</v>
      </c>
      <c r="E10" s="7">
        <f t="shared" si="0"/>
        <v>10701.5</v>
      </c>
      <c r="F10" s="2"/>
      <c r="G10" s="2"/>
      <c r="I10" s="2">
        <v>89377</v>
      </c>
      <c r="J10" s="7">
        <f t="shared" si="1"/>
        <v>4736.5</v>
      </c>
      <c r="K10" s="2"/>
      <c r="L10" s="2"/>
      <c r="O10" s="2">
        <v>89861</v>
      </c>
      <c r="P10" s="7">
        <f t="shared" si="2"/>
        <v>7518</v>
      </c>
      <c r="Q10" s="2"/>
      <c r="R10" s="2"/>
      <c r="T10" s="2">
        <v>87828</v>
      </c>
      <c r="U10" s="7">
        <f t="shared" si="3"/>
        <v>4490</v>
      </c>
      <c r="V10" s="2"/>
      <c r="W10" s="2"/>
    </row>
    <row r="11" spans="1:23" x14ac:dyDescent="0.15">
      <c r="C11" s="1" t="s">
        <v>404</v>
      </c>
      <c r="D11" s="2">
        <v>192310</v>
      </c>
      <c r="E11" s="7">
        <f t="shared" si="0"/>
        <v>108483.5</v>
      </c>
      <c r="F11" s="2">
        <f>AVERAGE(D11:D12)</f>
        <v>191084</v>
      </c>
      <c r="G11" s="2">
        <f>AVERAGE(E11:E12)</f>
        <v>107257.5</v>
      </c>
      <c r="H11" s="1" t="s">
        <v>404</v>
      </c>
      <c r="I11" s="2">
        <v>153710</v>
      </c>
      <c r="J11" s="7">
        <f t="shared" si="1"/>
        <v>69069.5</v>
      </c>
      <c r="K11" s="2">
        <f>AVERAGE(I11:I12)</f>
        <v>157028</v>
      </c>
      <c r="L11" s="2">
        <f>AVERAGE(J11:J12)</f>
        <v>72387.5</v>
      </c>
      <c r="N11" s="1" t="s">
        <v>404</v>
      </c>
      <c r="O11" s="2">
        <v>181734</v>
      </c>
      <c r="P11" s="7">
        <f t="shared" si="2"/>
        <v>99391</v>
      </c>
      <c r="Q11" s="2">
        <f>AVERAGE(O11:O12)</f>
        <v>185479.5</v>
      </c>
      <c r="R11" s="2">
        <f>AVERAGE(P11:P12)</f>
        <v>103136.5</v>
      </c>
      <c r="S11" s="1" t="s">
        <v>404</v>
      </c>
      <c r="T11" s="2">
        <v>173679</v>
      </c>
      <c r="U11" s="7">
        <f t="shared" si="3"/>
        <v>90341</v>
      </c>
      <c r="V11" s="2">
        <f>AVERAGE(T11:T12)</f>
        <v>173934</v>
      </c>
      <c r="W11" s="2">
        <f>AVERAGE(U11:U12)</f>
        <v>90596</v>
      </c>
    </row>
    <row r="12" spans="1:23" x14ac:dyDescent="0.15">
      <c r="D12" s="2">
        <v>189858</v>
      </c>
      <c r="E12" s="7">
        <f t="shared" si="0"/>
        <v>106031.5</v>
      </c>
      <c r="F12" s="2"/>
      <c r="G12" s="2"/>
      <c r="I12" s="2">
        <v>160346</v>
      </c>
      <c r="J12" s="7">
        <f t="shared" si="1"/>
        <v>75705.5</v>
      </c>
      <c r="K12" s="2"/>
      <c r="L12" s="2"/>
      <c r="O12" s="2">
        <v>189225</v>
      </c>
      <c r="P12" s="7">
        <f t="shared" si="2"/>
        <v>106882</v>
      </c>
      <c r="Q12" s="2"/>
      <c r="R12" s="2"/>
      <c r="T12" s="2">
        <v>174189</v>
      </c>
      <c r="U12" s="7">
        <f t="shared" si="3"/>
        <v>90851</v>
      </c>
      <c r="V12" s="2"/>
      <c r="W12" s="2"/>
    </row>
    <row r="13" spans="1:23" x14ac:dyDescent="0.15">
      <c r="C13" s="1" t="s">
        <v>405</v>
      </c>
      <c r="D13" s="2">
        <v>89662</v>
      </c>
      <c r="E13" s="7">
        <f t="shared" si="0"/>
        <v>5835.5</v>
      </c>
      <c r="F13" s="2">
        <f>AVERAGE(D13:D14)</f>
        <v>91437.5</v>
      </c>
      <c r="G13" s="2">
        <f>AVERAGE(E13:E14)</f>
        <v>7611</v>
      </c>
      <c r="H13" s="1" t="s">
        <v>405</v>
      </c>
      <c r="I13" s="2">
        <v>84755</v>
      </c>
      <c r="J13" s="7">
        <f t="shared" si="1"/>
        <v>114.5</v>
      </c>
      <c r="K13" s="2">
        <f>AVERAGE(I13:I14)</f>
        <v>86148</v>
      </c>
      <c r="L13" s="2">
        <f>AVERAGE(J13:J14)</f>
        <v>1507.5</v>
      </c>
      <c r="N13" s="1" t="s">
        <v>405</v>
      </c>
      <c r="O13" s="2">
        <v>86145</v>
      </c>
      <c r="P13" s="7">
        <f t="shared" si="2"/>
        <v>3802</v>
      </c>
      <c r="Q13" s="2">
        <f>AVERAGE(O13:O14)</f>
        <v>87237.5</v>
      </c>
      <c r="R13" s="2">
        <f>AVERAGE(P13:P14)</f>
        <v>4894.5</v>
      </c>
      <c r="S13" s="1" t="s">
        <v>405</v>
      </c>
      <c r="T13" s="2">
        <v>86937</v>
      </c>
      <c r="U13" s="7">
        <f t="shared" si="3"/>
        <v>3599</v>
      </c>
      <c r="V13" s="2">
        <f>AVERAGE(T13:T14)</f>
        <v>87597.5</v>
      </c>
      <c r="W13" s="2">
        <f>AVERAGE(U13:U14)</f>
        <v>4259.5</v>
      </c>
    </row>
    <row r="14" spans="1:23" x14ac:dyDescent="0.15">
      <c r="D14" s="2">
        <v>93213</v>
      </c>
      <c r="E14" s="7">
        <f t="shared" si="0"/>
        <v>9386.5</v>
      </c>
      <c r="F14" s="2"/>
      <c r="G14" s="2"/>
      <c r="I14" s="2">
        <v>87541</v>
      </c>
      <c r="J14" s="7">
        <f t="shared" si="1"/>
        <v>2900.5</v>
      </c>
      <c r="K14" s="2"/>
      <c r="L14" s="2"/>
      <c r="O14" s="2">
        <v>88330</v>
      </c>
      <c r="P14" s="7">
        <f t="shared" si="2"/>
        <v>5987</v>
      </c>
      <c r="Q14" s="2"/>
      <c r="R14" s="2"/>
      <c r="T14" s="2">
        <v>88258</v>
      </c>
      <c r="U14" s="7">
        <f t="shared" si="3"/>
        <v>4920</v>
      </c>
      <c r="V14" s="2"/>
      <c r="W14" s="2"/>
    </row>
    <row r="15" spans="1:23" x14ac:dyDescent="0.15">
      <c r="C15" s="1" t="s">
        <v>406</v>
      </c>
      <c r="D15" s="2">
        <v>87888</v>
      </c>
      <c r="E15" s="7">
        <f t="shared" si="0"/>
        <v>4061.5</v>
      </c>
      <c r="F15" s="2">
        <f>AVERAGE(D15:D16)</f>
        <v>88862.5</v>
      </c>
      <c r="G15" s="2">
        <f>AVERAGE(E15:E16)</f>
        <v>5036</v>
      </c>
      <c r="H15" s="1" t="s">
        <v>406</v>
      </c>
      <c r="I15" s="2">
        <v>84758</v>
      </c>
      <c r="J15" s="7">
        <f t="shared" si="1"/>
        <v>117.5</v>
      </c>
      <c r="K15" s="2">
        <f>AVERAGE(I15:I16)</f>
        <v>86633</v>
      </c>
      <c r="L15" s="2">
        <f>AVERAGE(J15:J16)</f>
        <v>1992.5</v>
      </c>
      <c r="N15" s="1" t="s">
        <v>406</v>
      </c>
      <c r="O15" s="2">
        <v>84664</v>
      </c>
      <c r="P15" s="7">
        <f t="shared" si="2"/>
        <v>2321</v>
      </c>
      <c r="Q15" s="2">
        <f>AVERAGE(O15:O16)</f>
        <v>85629.5</v>
      </c>
      <c r="R15" s="2">
        <f>AVERAGE(P15:P16)</f>
        <v>3286.5</v>
      </c>
      <c r="S15" s="1" t="s">
        <v>406</v>
      </c>
      <c r="T15" s="2">
        <v>85207</v>
      </c>
      <c r="U15" s="7">
        <f t="shared" si="3"/>
        <v>1869</v>
      </c>
      <c r="V15" s="2">
        <f>AVERAGE(T15:T16)</f>
        <v>86357.5</v>
      </c>
      <c r="W15" s="2">
        <f>AVERAGE(U15:U16)</f>
        <v>3019.5</v>
      </c>
    </row>
    <row r="16" spans="1:23" x14ac:dyDescent="0.15">
      <c r="D16" s="2">
        <v>89837</v>
      </c>
      <c r="E16" s="7">
        <f t="shared" si="0"/>
        <v>6010.5</v>
      </c>
      <c r="F16" s="2"/>
      <c r="G16" s="2"/>
      <c r="I16" s="2">
        <v>88508</v>
      </c>
      <c r="J16" s="7">
        <f t="shared" si="1"/>
        <v>3867.5</v>
      </c>
      <c r="K16" s="2"/>
      <c r="L16" s="2"/>
      <c r="O16" s="2">
        <v>86595</v>
      </c>
      <c r="P16" s="7">
        <f t="shared" si="2"/>
        <v>4252</v>
      </c>
      <c r="Q16" s="2"/>
      <c r="R16" s="2"/>
      <c r="T16" s="2">
        <v>87508</v>
      </c>
      <c r="U16" s="7">
        <f t="shared" si="3"/>
        <v>4170</v>
      </c>
      <c r="V16" s="2"/>
      <c r="W16" s="2"/>
    </row>
    <row r="17" spans="3:23" x14ac:dyDescent="0.15">
      <c r="C17" s="1" t="s">
        <v>407</v>
      </c>
      <c r="D17" s="2">
        <v>117700</v>
      </c>
      <c r="E17" s="7">
        <f t="shared" si="0"/>
        <v>33873.5</v>
      </c>
      <c r="F17" s="2">
        <f>AVERAGE(D17:D18)</f>
        <v>116799</v>
      </c>
      <c r="G17" s="2">
        <f>AVERAGE(E17:E18)</f>
        <v>32972.5</v>
      </c>
      <c r="H17" s="1" t="s">
        <v>407</v>
      </c>
      <c r="I17" s="2">
        <v>107430</v>
      </c>
      <c r="J17" s="7">
        <f t="shared" si="1"/>
        <v>22789.5</v>
      </c>
      <c r="K17" s="2">
        <f>AVERAGE(I17:I18)</f>
        <v>109779.5</v>
      </c>
      <c r="L17" s="2">
        <f>AVERAGE(J17:J18)</f>
        <v>25139</v>
      </c>
      <c r="N17" s="1" t="s">
        <v>407</v>
      </c>
      <c r="O17" s="2">
        <v>111664</v>
      </c>
      <c r="P17" s="7">
        <f t="shared" si="2"/>
        <v>29321</v>
      </c>
      <c r="Q17" s="2">
        <f>AVERAGE(O17:O18)</f>
        <v>111405.5</v>
      </c>
      <c r="R17" s="2">
        <f>AVERAGE(P17:P18)</f>
        <v>29062.5</v>
      </c>
      <c r="S17" s="1" t="s">
        <v>407</v>
      </c>
      <c r="T17" s="2">
        <v>112829</v>
      </c>
      <c r="U17" s="7">
        <f t="shared" si="3"/>
        <v>29491</v>
      </c>
      <c r="V17" s="2">
        <f>AVERAGE(T17:T18)</f>
        <v>110700.5</v>
      </c>
      <c r="W17" s="2">
        <f>AVERAGE(U17:U18)</f>
        <v>27362.5</v>
      </c>
    </row>
    <row r="18" spans="3:23" x14ac:dyDescent="0.15">
      <c r="D18" s="2">
        <v>115898</v>
      </c>
      <c r="E18" s="7">
        <f t="shared" si="0"/>
        <v>32071.5</v>
      </c>
      <c r="F18" s="2"/>
      <c r="G18" s="2"/>
      <c r="I18" s="2">
        <v>112129</v>
      </c>
      <c r="J18" s="7">
        <f t="shared" si="1"/>
        <v>27488.5</v>
      </c>
      <c r="K18" s="2"/>
      <c r="L18" s="2"/>
      <c r="O18" s="2">
        <v>111147</v>
      </c>
      <c r="P18" s="7">
        <f t="shared" si="2"/>
        <v>28804</v>
      </c>
      <c r="Q18" s="2"/>
      <c r="R18" s="2"/>
      <c r="T18" s="2">
        <v>108572</v>
      </c>
      <c r="U18" s="7">
        <f t="shared" si="3"/>
        <v>25234</v>
      </c>
      <c r="V18" s="2"/>
      <c r="W18" s="2"/>
    </row>
    <row r="19" spans="3:23" x14ac:dyDescent="0.15">
      <c r="C19" s="1" t="s">
        <v>439</v>
      </c>
      <c r="D19" s="2">
        <v>101218</v>
      </c>
      <c r="E19" s="7">
        <f t="shared" si="0"/>
        <v>17391.5</v>
      </c>
      <c r="F19" s="2">
        <f>AVERAGE(D19:D20)</f>
        <v>101878.5</v>
      </c>
      <c r="G19" s="2">
        <f>AVERAGE(E19:E20)</f>
        <v>18052</v>
      </c>
      <c r="H19" s="1" t="s">
        <v>439</v>
      </c>
      <c r="I19" s="2">
        <v>97426</v>
      </c>
      <c r="J19" s="7">
        <f t="shared" si="1"/>
        <v>12785.5</v>
      </c>
      <c r="K19" s="2">
        <f>AVERAGE(I19:I20)</f>
        <v>98213.5</v>
      </c>
      <c r="L19" s="2">
        <f>AVERAGE(J19:J20)</f>
        <v>13573</v>
      </c>
      <c r="N19" s="1" t="s">
        <v>439</v>
      </c>
      <c r="O19" s="2">
        <v>96895</v>
      </c>
      <c r="P19" s="7">
        <f t="shared" si="2"/>
        <v>14552</v>
      </c>
      <c r="Q19" s="2">
        <f>AVERAGE(O19:O20)</f>
        <v>97270.5</v>
      </c>
      <c r="R19" s="2">
        <f>AVERAGE(P19:P20)</f>
        <v>14927.5</v>
      </c>
      <c r="S19" s="1" t="s">
        <v>439</v>
      </c>
      <c r="T19" s="2">
        <v>99190</v>
      </c>
      <c r="U19" s="7">
        <f t="shared" si="3"/>
        <v>15852</v>
      </c>
      <c r="V19" s="2">
        <f>AVERAGE(T19:T20)</f>
        <v>99095.5</v>
      </c>
      <c r="W19" s="2">
        <f>AVERAGE(U19:U20)</f>
        <v>15757.5</v>
      </c>
    </row>
    <row r="20" spans="3:23" x14ac:dyDescent="0.15">
      <c r="D20" s="2">
        <v>102539</v>
      </c>
      <c r="E20" s="7">
        <f t="shared" si="0"/>
        <v>18712.5</v>
      </c>
      <c r="F20" s="2"/>
      <c r="G20" s="2"/>
      <c r="I20" s="2">
        <v>99001</v>
      </c>
      <c r="J20" s="7">
        <f>I20-$K$95</f>
        <v>14360.5</v>
      </c>
      <c r="K20" s="2"/>
      <c r="L20" s="2"/>
      <c r="O20" s="2">
        <v>97646</v>
      </c>
      <c r="P20" s="7">
        <f t="shared" si="2"/>
        <v>15303</v>
      </c>
      <c r="Q20" s="2"/>
      <c r="R20" s="2"/>
      <c r="T20" s="2">
        <v>99001</v>
      </c>
      <c r="U20" s="7">
        <f t="shared" si="3"/>
        <v>15663</v>
      </c>
      <c r="V20" s="2"/>
      <c r="W20" s="2"/>
    </row>
    <row r="21" spans="3:23" x14ac:dyDescent="0.15">
      <c r="C21" s="1" t="s">
        <v>408</v>
      </c>
      <c r="D21" s="2">
        <v>84756</v>
      </c>
      <c r="E21" s="7">
        <f>D21-$F$7</f>
        <v>-7536.5</v>
      </c>
      <c r="F21" s="2">
        <f>AVERAGE(D21:D22)</f>
        <v>85330.5</v>
      </c>
      <c r="G21" s="2">
        <f>AVERAGE(E21:E22)</f>
        <v>-6962</v>
      </c>
      <c r="H21" s="1" t="s">
        <v>408</v>
      </c>
      <c r="I21" s="2">
        <v>83222</v>
      </c>
      <c r="J21" s="7">
        <f t="shared" si="1"/>
        <v>-1418.5</v>
      </c>
      <c r="K21" s="2">
        <f>AVERAGE(I21:I22)</f>
        <v>84282</v>
      </c>
      <c r="L21" s="2">
        <f>AVERAGE(J21:J22)</f>
        <v>-358.5</v>
      </c>
      <c r="N21" s="1" t="s">
        <v>408</v>
      </c>
      <c r="O21" s="2">
        <v>81765</v>
      </c>
      <c r="P21" s="7">
        <f t="shared" si="2"/>
        <v>-578</v>
      </c>
      <c r="Q21" s="2">
        <f>AVERAGE(O21:O22)</f>
        <v>81936.5</v>
      </c>
      <c r="R21" s="2">
        <f>AVERAGE(P21:P22)</f>
        <v>-406.5</v>
      </c>
      <c r="S21" s="1" t="s">
        <v>408</v>
      </c>
      <c r="T21" s="2">
        <v>82888</v>
      </c>
      <c r="U21" s="7">
        <f t="shared" si="3"/>
        <v>-450</v>
      </c>
      <c r="V21" s="2">
        <f>AVERAGE(T21:T22)</f>
        <v>82344.5</v>
      </c>
      <c r="W21" s="2">
        <f>AVERAGE(U21:U22)</f>
        <v>-993.5</v>
      </c>
    </row>
    <row r="22" spans="3:23" x14ac:dyDescent="0.15">
      <c r="D22" s="2">
        <v>85905</v>
      </c>
      <c r="E22" s="7">
        <f>D22-$F$7</f>
        <v>-6387.5</v>
      </c>
      <c r="F22" s="2"/>
      <c r="G22" s="2"/>
      <c r="I22" s="2">
        <v>85342</v>
      </c>
      <c r="J22" s="7">
        <f t="shared" si="1"/>
        <v>701.5</v>
      </c>
      <c r="K22" s="2"/>
      <c r="L22" s="2"/>
      <c r="O22" s="2">
        <v>82108</v>
      </c>
      <c r="P22" s="7">
        <f t="shared" si="2"/>
        <v>-235</v>
      </c>
      <c r="Q22" s="2"/>
      <c r="R22" s="2"/>
      <c r="T22" s="2">
        <v>81801</v>
      </c>
      <c r="U22" s="7">
        <f t="shared" si="3"/>
        <v>-1537</v>
      </c>
      <c r="V22" s="2"/>
      <c r="W22" s="2"/>
    </row>
    <row r="23" spans="3:23" x14ac:dyDescent="0.15">
      <c r="C23" s="1" t="s">
        <v>440</v>
      </c>
      <c r="D23" s="2">
        <v>84145</v>
      </c>
      <c r="E23" s="7">
        <f t="shared" ref="E23:E24" si="4">D23-$F$7</f>
        <v>-8147.5</v>
      </c>
      <c r="F23" s="2">
        <f>AVERAGE(D23:D24)</f>
        <v>84438</v>
      </c>
      <c r="G23" s="2">
        <f>AVERAGE(E23:E24)</f>
        <v>-7854.5</v>
      </c>
      <c r="H23" s="1" t="s">
        <v>440</v>
      </c>
      <c r="I23" s="2">
        <v>84025</v>
      </c>
      <c r="J23" s="7">
        <f t="shared" si="1"/>
        <v>-615.5</v>
      </c>
      <c r="K23" s="2">
        <f>AVERAGE(I23:I24)</f>
        <v>84483.5</v>
      </c>
      <c r="L23" s="2">
        <f>AVERAGE(J23:J24)</f>
        <v>-157</v>
      </c>
      <c r="N23" s="1" t="s">
        <v>440</v>
      </c>
      <c r="O23" s="2">
        <v>81561</v>
      </c>
      <c r="P23" s="7">
        <f t="shared" si="2"/>
        <v>-782</v>
      </c>
      <c r="Q23" s="2">
        <f>AVERAGE(O23:O24)</f>
        <v>81751</v>
      </c>
      <c r="R23" s="2">
        <f>AVERAGE(P23:P24)</f>
        <v>-592</v>
      </c>
      <c r="S23" s="1" t="s">
        <v>440</v>
      </c>
      <c r="T23" s="2">
        <v>82801</v>
      </c>
      <c r="U23" s="7">
        <f t="shared" si="3"/>
        <v>-537</v>
      </c>
      <c r="V23" s="2">
        <f>AVERAGE(T23:T24)</f>
        <v>82106</v>
      </c>
      <c r="W23" s="2">
        <f>AVERAGE(U23:U24)</f>
        <v>-1232</v>
      </c>
    </row>
    <row r="24" spans="3:23" x14ac:dyDescent="0.15">
      <c r="D24" s="2">
        <v>84731</v>
      </c>
      <c r="E24" s="7">
        <f t="shared" si="4"/>
        <v>-7561.5</v>
      </c>
      <c r="F24" s="2"/>
      <c r="G24" s="2"/>
      <c r="I24" s="2">
        <v>84942</v>
      </c>
      <c r="J24" s="7">
        <f t="shared" si="1"/>
        <v>301.5</v>
      </c>
      <c r="K24" s="2"/>
      <c r="L24" s="2"/>
      <c r="O24" s="2">
        <v>81941</v>
      </c>
      <c r="P24" s="7">
        <f t="shared" si="2"/>
        <v>-402</v>
      </c>
      <c r="Q24" s="2"/>
      <c r="R24" s="2"/>
      <c r="T24" s="2">
        <v>81411</v>
      </c>
      <c r="U24" s="7">
        <f t="shared" si="3"/>
        <v>-1927</v>
      </c>
      <c r="V24" s="2"/>
      <c r="W24" s="2"/>
    </row>
    <row r="25" spans="3:23" x14ac:dyDescent="0.15">
      <c r="C25" s="1" t="s">
        <v>441</v>
      </c>
      <c r="D25" s="2">
        <v>86603</v>
      </c>
      <c r="E25" s="7">
        <f t="shared" si="0"/>
        <v>2776.5</v>
      </c>
      <c r="F25" s="2">
        <f>AVERAGE(D25:D26)</f>
        <v>85318.5</v>
      </c>
      <c r="G25" s="2">
        <f>AVERAGE(E25:E26)</f>
        <v>1492</v>
      </c>
      <c r="H25" s="1" t="s">
        <v>441</v>
      </c>
      <c r="I25" s="2">
        <v>86954</v>
      </c>
      <c r="J25" s="7">
        <f t="shared" si="1"/>
        <v>2313.5</v>
      </c>
      <c r="K25" s="2">
        <f>AVERAGE(I25:I26)</f>
        <v>85978.5</v>
      </c>
      <c r="L25" s="2">
        <f>AVERAGE(J25:J26)</f>
        <v>1338</v>
      </c>
      <c r="N25" s="1" t="s">
        <v>441</v>
      </c>
      <c r="O25" s="2">
        <v>83175</v>
      </c>
      <c r="P25" s="7">
        <f t="shared" si="2"/>
        <v>832</v>
      </c>
      <c r="Q25" s="2">
        <f>AVERAGE(O25:O26)</f>
        <v>82627.5</v>
      </c>
      <c r="R25" s="2">
        <f>AVERAGE(P25:P26)</f>
        <v>284.5</v>
      </c>
      <c r="S25" s="1" t="s">
        <v>441</v>
      </c>
      <c r="T25" s="2">
        <v>82741</v>
      </c>
      <c r="U25" s="7">
        <f t="shared" si="3"/>
        <v>-597</v>
      </c>
      <c r="V25" s="2">
        <f>AVERAGE(T25:T26)</f>
        <v>82525.5</v>
      </c>
      <c r="W25" s="2">
        <f>AVERAGE(U25:U26)</f>
        <v>-812.5</v>
      </c>
    </row>
    <row r="26" spans="3:23" x14ac:dyDescent="0.15">
      <c r="D26" s="2">
        <v>84034</v>
      </c>
      <c r="E26" s="7">
        <f t="shared" si="0"/>
        <v>207.5</v>
      </c>
      <c r="F26" s="2"/>
      <c r="G26" s="2"/>
      <c r="I26" s="2">
        <v>85003</v>
      </c>
      <c r="J26" s="7">
        <f t="shared" si="1"/>
        <v>362.5</v>
      </c>
      <c r="K26" s="2"/>
      <c r="L26" s="2"/>
      <c r="O26" s="2">
        <v>82080</v>
      </c>
      <c r="P26" s="7">
        <f t="shared" si="2"/>
        <v>-263</v>
      </c>
      <c r="Q26" s="2"/>
      <c r="R26" s="2"/>
      <c r="T26" s="2">
        <v>82310</v>
      </c>
      <c r="U26" s="7">
        <f t="shared" si="3"/>
        <v>-1028</v>
      </c>
      <c r="V26" s="2"/>
      <c r="W26" s="2"/>
    </row>
    <row r="27" spans="3:23" x14ac:dyDescent="0.15">
      <c r="C27" s="1" t="s">
        <v>409</v>
      </c>
      <c r="D27" s="2">
        <v>92430</v>
      </c>
      <c r="E27" s="7">
        <f t="shared" si="0"/>
        <v>8603.5</v>
      </c>
      <c r="F27" s="2">
        <f>AVERAGE(D27:D28)</f>
        <v>94932</v>
      </c>
      <c r="G27" s="2">
        <f>AVERAGE(E27:E28)</f>
        <v>11105.5</v>
      </c>
      <c r="H27" s="1" t="s">
        <v>409</v>
      </c>
      <c r="I27" s="2">
        <v>90391</v>
      </c>
      <c r="J27" s="7">
        <f t="shared" si="1"/>
        <v>5750.5</v>
      </c>
      <c r="K27" s="2">
        <f>AVERAGE(I27:I28)</f>
        <v>93728.5</v>
      </c>
      <c r="L27" s="2">
        <f>AVERAGE(J27:J28)</f>
        <v>9088</v>
      </c>
      <c r="N27" s="1" t="s">
        <v>409</v>
      </c>
      <c r="O27" s="2">
        <v>89822</v>
      </c>
      <c r="P27" s="7">
        <f t="shared" si="2"/>
        <v>7479</v>
      </c>
      <c r="Q27" s="2">
        <f>AVERAGE(O27:O28)</f>
        <v>92668</v>
      </c>
      <c r="R27" s="2">
        <f>AVERAGE(P27:P28)</f>
        <v>10325</v>
      </c>
      <c r="S27" s="1" t="s">
        <v>409</v>
      </c>
      <c r="T27" s="2">
        <v>86832</v>
      </c>
      <c r="U27" s="7">
        <f t="shared" si="3"/>
        <v>3494</v>
      </c>
      <c r="V27" s="2">
        <f>AVERAGE(T27:T28)</f>
        <v>90103.5</v>
      </c>
      <c r="W27" s="2">
        <f>AVERAGE(U27:U28)</f>
        <v>6765.5</v>
      </c>
    </row>
    <row r="28" spans="3:23" x14ac:dyDescent="0.15">
      <c r="D28" s="2">
        <v>97434</v>
      </c>
      <c r="E28" s="7">
        <f t="shared" si="0"/>
        <v>13607.5</v>
      </c>
      <c r="F28" s="2"/>
      <c r="G28" s="2"/>
      <c r="I28" s="2">
        <v>97066</v>
      </c>
      <c r="J28" s="7">
        <f t="shared" si="1"/>
        <v>12425.5</v>
      </c>
      <c r="K28" s="2"/>
      <c r="L28" s="2"/>
      <c r="O28" s="2">
        <v>95514</v>
      </c>
      <c r="P28" s="7">
        <f t="shared" si="2"/>
        <v>13171</v>
      </c>
      <c r="Q28" s="2"/>
      <c r="R28" s="2"/>
      <c r="T28" s="2">
        <v>93375</v>
      </c>
      <c r="U28" s="7">
        <f t="shared" si="3"/>
        <v>10037</v>
      </c>
      <c r="V28" s="2"/>
      <c r="W28" s="2"/>
    </row>
    <row r="29" spans="3:23" x14ac:dyDescent="0.15">
      <c r="C29" s="1" t="s">
        <v>410</v>
      </c>
      <c r="D29" s="2">
        <v>94949</v>
      </c>
      <c r="E29" s="7">
        <f t="shared" si="0"/>
        <v>11122.5</v>
      </c>
      <c r="F29" s="2">
        <f>AVERAGE(D29:D30)</f>
        <v>95515.5</v>
      </c>
      <c r="G29" s="2">
        <f>AVERAGE(E29:E30)</f>
        <v>11689</v>
      </c>
      <c r="H29" s="1" t="s">
        <v>410</v>
      </c>
      <c r="I29" s="2">
        <v>93424</v>
      </c>
      <c r="J29" s="7">
        <f t="shared" si="1"/>
        <v>8783.5</v>
      </c>
      <c r="K29" s="2">
        <f>AVERAGE(I29:I30)</f>
        <v>95186.5</v>
      </c>
      <c r="L29" s="2">
        <f>AVERAGE(J29:J30)</f>
        <v>10546</v>
      </c>
      <c r="N29" s="1" t="s">
        <v>410</v>
      </c>
      <c r="O29" s="2">
        <v>94162</v>
      </c>
      <c r="P29" s="7">
        <f t="shared" si="2"/>
        <v>11819</v>
      </c>
      <c r="Q29" s="2">
        <f>AVERAGE(O29:O30)</f>
        <v>94328.5</v>
      </c>
      <c r="R29" s="2">
        <f>AVERAGE(P29:P30)</f>
        <v>11985.5</v>
      </c>
      <c r="S29" s="1" t="s">
        <v>410</v>
      </c>
      <c r="T29" s="2">
        <v>90207</v>
      </c>
      <c r="U29" s="7">
        <f t="shared" si="3"/>
        <v>6869</v>
      </c>
      <c r="V29" s="2">
        <f>AVERAGE(T29:T30)</f>
        <v>91406</v>
      </c>
      <c r="W29" s="2">
        <f>AVERAGE(U29:U30)</f>
        <v>8068</v>
      </c>
    </row>
    <row r="30" spans="3:23" x14ac:dyDescent="0.15">
      <c r="D30" s="2">
        <v>96082</v>
      </c>
      <c r="E30" s="7">
        <f t="shared" si="0"/>
        <v>12255.5</v>
      </c>
      <c r="F30" s="2"/>
      <c r="G30" s="2"/>
      <c r="I30" s="2">
        <v>96949</v>
      </c>
      <c r="J30" s="7">
        <f t="shared" si="1"/>
        <v>12308.5</v>
      </c>
      <c r="K30" s="2"/>
      <c r="L30" s="2"/>
      <c r="O30" s="2">
        <v>94495</v>
      </c>
      <c r="P30" s="7">
        <f t="shared" si="2"/>
        <v>12152</v>
      </c>
      <c r="Q30" s="2"/>
      <c r="R30" s="2"/>
      <c r="T30" s="2">
        <v>92605</v>
      </c>
      <c r="U30" s="7">
        <f t="shared" si="3"/>
        <v>9267</v>
      </c>
      <c r="V30" s="2"/>
      <c r="W30" s="2"/>
    </row>
    <row r="31" spans="3:23" x14ac:dyDescent="0.15">
      <c r="C31" s="1" t="s">
        <v>411</v>
      </c>
      <c r="D31" s="2">
        <v>92642</v>
      </c>
      <c r="E31" s="7">
        <f t="shared" si="0"/>
        <v>8815.5</v>
      </c>
      <c r="F31" s="2">
        <f>AVERAGE(D31:D32)</f>
        <v>92359.5</v>
      </c>
      <c r="G31" s="2">
        <f>AVERAGE(E31:E32)</f>
        <v>8533</v>
      </c>
      <c r="H31" s="1" t="s">
        <v>411</v>
      </c>
      <c r="I31" s="2">
        <v>89116</v>
      </c>
      <c r="J31" s="7">
        <f t="shared" si="1"/>
        <v>4475.5</v>
      </c>
      <c r="K31" s="2">
        <f>AVERAGE(I31:I32)</f>
        <v>90310</v>
      </c>
      <c r="L31" s="2">
        <f>AVERAGE(J31:J32)</f>
        <v>5669.5</v>
      </c>
      <c r="N31" s="1" t="s">
        <v>411</v>
      </c>
      <c r="O31" s="2">
        <v>90248</v>
      </c>
      <c r="P31" s="7">
        <f t="shared" si="2"/>
        <v>7905</v>
      </c>
      <c r="Q31" s="2">
        <f>AVERAGE(O31:O32)</f>
        <v>89428.5</v>
      </c>
      <c r="R31" s="2">
        <f>AVERAGE(P31:P32)</f>
        <v>7085.5</v>
      </c>
      <c r="S31" s="1" t="s">
        <v>411</v>
      </c>
      <c r="T31" s="2">
        <v>88023</v>
      </c>
      <c r="U31" s="7">
        <f t="shared" si="3"/>
        <v>4685</v>
      </c>
      <c r="V31" s="2">
        <f>AVERAGE(T31:T32)</f>
        <v>87543.5</v>
      </c>
      <c r="W31" s="2">
        <f>AVERAGE(U31:U32)</f>
        <v>4205.5</v>
      </c>
    </row>
    <row r="32" spans="3:23" x14ac:dyDescent="0.15">
      <c r="D32" s="2">
        <v>92077</v>
      </c>
      <c r="E32" s="7">
        <f t="shared" si="0"/>
        <v>8250.5</v>
      </c>
      <c r="F32" s="2"/>
      <c r="G32" s="2"/>
      <c r="I32" s="2">
        <v>91504</v>
      </c>
      <c r="J32" s="7">
        <f t="shared" si="1"/>
        <v>6863.5</v>
      </c>
      <c r="K32" s="2"/>
      <c r="L32" s="2"/>
      <c r="O32" s="2">
        <v>88609</v>
      </c>
      <c r="P32" s="7">
        <f t="shared" si="2"/>
        <v>6266</v>
      </c>
      <c r="Q32" s="2"/>
      <c r="R32" s="2"/>
      <c r="T32" s="2">
        <v>87064</v>
      </c>
      <c r="U32" s="7">
        <f t="shared" si="3"/>
        <v>3726</v>
      </c>
      <c r="V32" s="2"/>
      <c r="W32" s="2"/>
    </row>
    <row r="33" spans="3:23" x14ac:dyDescent="0.15">
      <c r="C33" s="1" t="s">
        <v>412</v>
      </c>
      <c r="D33" s="2">
        <v>95699</v>
      </c>
      <c r="E33" s="7">
        <f t="shared" si="0"/>
        <v>11872.5</v>
      </c>
      <c r="F33" s="2">
        <f>AVERAGE(D33:D34)</f>
        <v>95390</v>
      </c>
      <c r="G33" s="2">
        <f>AVERAGE(E33:E34)</f>
        <v>11563.5</v>
      </c>
      <c r="H33" s="1" t="s">
        <v>412</v>
      </c>
      <c r="I33" s="2">
        <v>92327</v>
      </c>
      <c r="J33" s="7">
        <f t="shared" si="1"/>
        <v>7686.5</v>
      </c>
      <c r="K33" s="2">
        <f>AVERAGE(I33:I34)</f>
        <v>92365.5</v>
      </c>
      <c r="L33" s="2">
        <f>AVERAGE(J33:J34)</f>
        <v>7725</v>
      </c>
      <c r="N33" s="1" t="s">
        <v>412</v>
      </c>
      <c r="O33" s="2">
        <v>92156</v>
      </c>
      <c r="P33" s="7">
        <f t="shared" si="2"/>
        <v>9813</v>
      </c>
      <c r="Q33" s="2">
        <f>AVERAGE(O33:O34)</f>
        <v>91595.5</v>
      </c>
      <c r="R33" s="2">
        <f>AVERAGE(P33:P34)</f>
        <v>9252.5</v>
      </c>
      <c r="S33" s="1" t="s">
        <v>412</v>
      </c>
      <c r="T33" s="2">
        <v>90164</v>
      </c>
      <c r="U33" s="7">
        <f t="shared" si="3"/>
        <v>6826</v>
      </c>
      <c r="V33" s="2">
        <f>AVERAGE(T33:T34)</f>
        <v>89235.5</v>
      </c>
      <c r="W33" s="2">
        <f>AVERAGE(U33:U34)</f>
        <v>5897.5</v>
      </c>
    </row>
    <row r="34" spans="3:23" x14ac:dyDescent="0.15">
      <c r="D34" s="2">
        <v>95081</v>
      </c>
      <c r="E34" s="7">
        <f t="shared" si="0"/>
        <v>11254.5</v>
      </c>
      <c r="F34" s="2"/>
      <c r="G34" s="2"/>
      <c r="I34" s="2">
        <v>92404</v>
      </c>
      <c r="J34" s="7">
        <f t="shared" si="1"/>
        <v>7763.5</v>
      </c>
      <c r="K34" s="2"/>
      <c r="L34" s="2"/>
      <c r="O34" s="2">
        <v>91035</v>
      </c>
      <c r="P34" s="7">
        <f t="shared" si="2"/>
        <v>8692</v>
      </c>
      <c r="Q34" s="2"/>
      <c r="R34" s="2"/>
      <c r="T34" s="2">
        <v>88307</v>
      </c>
      <c r="U34" s="7">
        <f t="shared" si="3"/>
        <v>4969</v>
      </c>
      <c r="V34" s="2"/>
      <c r="W34" s="2"/>
    </row>
    <row r="35" spans="3:23" x14ac:dyDescent="0.15">
      <c r="C35" s="1" t="s">
        <v>413</v>
      </c>
      <c r="D35" s="2">
        <v>166977</v>
      </c>
      <c r="E35" s="7">
        <f t="shared" si="0"/>
        <v>83150.5</v>
      </c>
      <c r="F35" s="2">
        <f>AVERAGE(D35:D36)</f>
        <v>161925.5</v>
      </c>
      <c r="G35" s="2">
        <f>AVERAGE(E35:E36)</f>
        <v>78099</v>
      </c>
      <c r="H35" s="1" t="s">
        <v>413</v>
      </c>
      <c r="I35" s="2">
        <v>139672</v>
      </c>
      <c r="J35" s="7">
        <f t="shared" si="1"/>
        <v>55031.5</v>
      </c>
      <c r="K35" s="2">
        <f>AVERAGE(I35:I36)</f>
        <v>140156.5</v>
      </c>
      <c r="L35" s="2">
        <f>AVERAGE(J35:J36)</f>
        <v>55516</v>
      </c>
      <c r="N35" s="1" t="s">
        <v>413</v>
      </c>
      <c r="O35" s="2">
        <v>159366</v>
      </c>
      <c r="P35" s="7">
        <f t="shared" si="2"/>
        <v>77023</v>
      </c>
      <c r="Q35" s="2">
        <f>AVERAGE(O35:O36)</f>
        <v>158085</v>
      </c>
      <c r="R35" s="2">
        <f>AVERAGE(P35:P36)</f>
        <v>75742</v>
      </c>
      <c r="S35" s="1" t="s">
        <v>413</v>
      </c>
      <c r="T35" s="2">
        <v>143487</v>
      </c>
      <c r="U35" s="7">
        <f t="shared" si="3"/>
        <v>60149</v>
      </c>
      <c r="V35" s="2">
        <f>AVERAGE(T35:T36)</f>
        <v>140889</v>
      </c>
      <c r="W35" s="2">
        <f>AVERAGE(U35:U36)</f>
        <v>57551</v>
      </c>
    </row>
    <row r="36" spans="3:23" x14ac:dyDescent="0.15">
      <c r="D36" s="2">
        <v>156874</v>
      </c>
      <c r="E36" s="7">
        <f t="shared" si="0"/>
        <v>73047.5</v>
      </c>
      <c r="F36" s="2"/>
      <c r="G36" s="2"/>
      <c r="I36" s="2">
        <v>140641</v>
      </c>
      <c r="J36" s="7">
        <f t="shared" si="1"/>
        <v>56000.5</v>
      </c>
      <c r="K36" s="2"/>
      <c r="L36" s="2"/>
      <c r="O36" s="2">
        <v>156804</v>
      </c>
      <c r="P36" s="7">
        <f t="shared" si="2"/>
        <v>74461</v>
      </c>
      <c r="Q36" s="2"/>
      <c r="R36" s="2"/>
      <c r="T36" s="2">
        <v>138291</v>
      </c>
      <c r="U36" s="7">
        <f t="shared" si="3"/>
        <v>54953</v>
      </c>
      <c r="V36" s="2"/>
      <c r="W36" s="2"/>
    </row>
    <row r="37" spans="3:23" x14ac:dyDescent="0.15">
      <c r="C37" s="1" t="s">
        <v>414</v>
      </c>
      <c r="D37" s="2">
        <v>94640</v>
      </c>
      <c r="E37" s="7">
        <f t="shared" si="0"/>
        <v>10813.5</v>
      </c>
      <c r="F37" s="2">
        <f>AVERAGE(D37:D38)</f>
        <v>94385</v>
      </c>
      <c r="G37" s="2">
        <f>AVERAGE(E37:E38)</f>
        <v>10558.5</v>
      </c>
      <c r="H37" s="1" t="s">
        <v>414</v>
      </c>
      <c r="I37" s="2">
        <v>90081</v>
      </c>
      <c r="J37" s="7">
        <f t="shared" si="1"/>
        <v>5440.5</v>
      </c>
      <c r="K37" s="2">
        <f>AVERAGE(I37:I38)</f>
        <v>89653.5</v>
      </c>
      <c r="L37" s="2">
        <f>AVERAGE(J37:J38)</f>
        <v>5013</v>
      </c>
      <c r="N37" s="1" t="s">
        <v>414</v>
      </c>
      <c r="O37" s="2">
        <v>90563</v>
      </c>
      <c r="P37" s="7">
        <f t="shared" si="2"/>
        <v>8220</v>
      </c>
      <c r="Q37" s="2">
        <f>AVERAGE(O37:O38)</f>
        <v>89502</v>
      </c>
      <c r="R37" s="2">
        <f>AVERAGE(P37:P38)</f>
        <v>7159</v>
      </c>
      <c r="S37" s="1" t="s">
        <v>414</v>
      </c>
      <c r="T37" s="2">
        <v>88053</v>
      </c>
      <c r="U37" s="7">
        <f t="shared" si="3"/>
        <v>4715</v>
      </c>
      <c r="V37" s="2">
        <f>AVERAGE(T37:T38)</f>
        <v>87308.5</v>
      </c>
      <c r="W37" s="2">
        <f>AVERAGE(U37:U38)</f>
        <v>3970.5</v>
      </c>
    </row>
    <row r="38" spans="3:23" x14ac:dyDescent="0.15">
      <c r="D38" s="2">
        <v>94130</v>
      </c>
      <c r="E38" s="7">
        <f t="shared" si="0"/>
        <v>10303.5</v>
      </c>
      <c r="F38" s="2"/>
      <c r="G38" s="2"/>
      <c r="I38" s="2">
        <v>89226</v>
      </c>
      <c r="J38" s="7">
        <f t="shared" si="1"/>
        <v>4585.5</v>
      </c>
      <c r="K38" s="2"/>
      <c r="L38" s="2"/>
      <c r="O38" s="2">
        <v>88441</v>
      </c>
      <c r="P38" s="7">
        <f t="shared" si="2"/>
        <v>6098</v>
      </c>
      <c r="Q38" s="2"/>
      <c r="R38" s="2"/>
      <c r="T38" s="2">
        <v>86564</v>
      </c>
      <c r="U38" s="7">
        <f t="shared" si="3"/>
        <v>3226</v>
      </c>
      <c r="V38" s="2"/>
      <c r="W38" s="2"/>
    </row>
    <row r="39" spans="3:23" x14ac:dyDescent="0.15">
      <c r="C39" s="1" t="s">
        <v>415</v>
      </c>
      <c r="D39" s="2">
        <v>137552</v>
      </c>
      <c r="E39" s="7">
        <f t="shared" si="0"/>
        <v>53725.5</v>
      </c>
      <c r="F39" s="2">
        <f>AVERAGE(D39:D40)</f>
        <v>133600.5</v>
      </c>
      <c r="G39" s="2">
        <f>AVERAGE(E39:E40)</f>
        <v>49774</v>
      </c>
      <c r="H39" s="1" t="s">
        <v>415</v>
      </c>
      <c r="I39" s="2">
        <v>124138</v>
      </c>
      <c r="J39" s="7">
        <f t="shared" si="1"/>
        <v>39497.5</v>
      </c>
      <c r="K39" s="2">
        <f>AVERAGE(I39:I40)</f>
        <v>123928.5</v>
      </c>
      <c r="L39" s="2">
        <f>AVERAGE(J39:J40)</f>
        <v>39288</v>
      </c>
      <c r="N39" s="1" t="s">
        <v>415</v>
      </c>
      <c r="O39" s="2">
        <v>132945</v>
      </c>
      <c r="P39" s="7">
        <f t="shared" si="2"/>
        <v>50602</v>
      </c>
      <c r="Q39" s="2">
        <f>AVERAGE(O39:O40)</f>
        <v>131080</v>
      </c>
      <c r="R39" s="2">
        <f>AVERAGE(P39:P40)</f>
        <v>48737</v>
      </c>
      <c r="S39" s="1" t="s">
        <v>415</v>
      </c>
      <c r="T39" s="2">
        <v>129515</v>
      </c>
      <c r="U39" s="7">
        <f t="shared" si="3"/>
        <v>46177</v>
      </c>
      <c r="V39" s="2">
        <f>AVERAGE(T39:T40)</f>
        <v>126896.5</v>
      </c>
      <c r="W39" s="2">
        <f>AVERAGE(U39:U40)</f>
        <v>43558.5</v>
      </c>
    </row>
    <row r="40" spans="3:23" x14ac:dyDescent="0.15">
      <c r="D40" s="2">
        <v>129649</v>
      </c>
      <c r="E40" s="7">
        <f t="shared" si="0"/>
        <v>45822.5</v>
      </c>
      <c r="F40" s="2"/>
      <c r="G40" s="2"/>
      <c r="I40" s="2">
        <v>123719</v>
      </c>
      <c r="J40" s="7">
        <f t="shared" si="1"/>
        <v>39078.5</v>
      </c>
      <c r="K40" s="2"/>
      <c r="L40" s="2"/>
      <c r="O40" s="2">
        <v>129215</v>
      </c>
      <c r="P40" s="7">
        <f t="shared" si="2"/>
        <v>46872</v>
      </c>
      <c r="Q40" s="2"/>
      <c r="R40" s="2"/>
      <c r="T40" s="2">
        <v>124278</v>
      </c>
      <c r="U40" s="7">
        <f t="shared" si="3"/>
        <v>40940</v>
      </c>
      <c r="V40" s="2"/>
      <c r="W40" s="2"/>
    </row>
    <row r="41" spans="3:23" x14ac:dyDescent="0.15">
      <c r="C41" s="1" t="s">
        <v>416</v>
      </c>
      <c r="D41" s="2">
        <v>89425</v>
      </c>
      <c r="E41" s="7">
        <f t="shared" si="0"/>
        <v>5598.5</v>
      </c>
      <c r="F41" s="2">
        <f>AVERAGE(D41:D42)</f>
        <v>88227.5</v>
      </c>
      <c r="G41" s="2">
        <f>AVERAGE(E41:E42)</f>
        <v>4401</v>
      </c>
      <c r="H41" s="1" t="s">
        <v>416</v>
      </c>
      <c r="I41" s="2">
        <v>87915</v>
      </c>
      <c r="J41" s="7">
        <f t="shared" si="1"/>
        <v>3274.5</v>
      </c>
      <c r="K41" s="2">
        <f>AVERAGE(I41:I42)</f>
        <v>87301.5</v>
      </c>
      <c r="L41" s="2">
        <f>AVERAGE(J41:J42)</f>
        <v>2661</v>
      </c>
      <c r="N41" s="1" t="s">
        <v>416</v>
      </c>
      <c r="O41" s="2">
        <v>86684</v>
      </c>
      <c r="P41" s="7">
        <f t="shared" si="2"/>
        <v>4341</v>
      </c>
      <c r="Q41" s="2">
        <f>AVERAGE(O41:O42)</f>
        <v>85539</v>
      </c>
      <c r="R41" s="2">
        <f>AVERAGE(P41:P42)</f>
        <v>3196</v>
      </c>
      <c r="S41" s="1" t="s">
        <v>416</v>
      </c>
      <c r="T41" s="2">
        <v>85236</v>
      </c>
      <c r="U41" s="7">
        <f t="shared" si="3"/>
        <v>1898</v>
      </c>
      <c r="V41" s="2">
        <f>AVERAGE(T41:T42)</f>
        <v>84366.5</v>
      </c>
      <c r="W41" s="2">
        <f>AVERAGE(U41:U42)</f>
        <v>1028.5</v>
      </c>
    </row>
    <row r="42" spans="3:23" x14ac:dyDescent="0.15">
      <c r="D42" s="2">
        <v>87030</v>
      </c>
      <c r="E42" s="7">
        <f t="shared" si="0"/>
        <v>3203.5</v>
      </c>
      <c r="F42" s="2"/>
      <c r="G42" s="2"/>
      <c r="I42" s="2">
        <v>86688</v>
      </c>
      <c r="J42" s="7">
        <f t="shared" si="1"/>
        <v>2047.5</v>
      </c>
      <c r="K42" s="2"/>
      <c r="L42" s="2"/>
      <c r="O42" s="2">
        <v>84394</v>
      </c>
      <c r="P42" s="7">
        <f t="shared" si="2"/>
        <v>2051</v>
      </c>
      <c r="Q42" s="2"/>
      <c r="R42" s="2"/>
      <c r="T42" s="2">
        <v>83497</v>
      </c>
      <c r="U42" s="7">
        <f t="shared" si="3"/>
        <v>159</v>
      </c>
      <c r="V42" s="2"/>
      <c r="W42" s="2"/>
    </row>
    <row r="43" spans="3:23" x14ac:dyDescent="0.15">
      <c r="C43" s="1" t="s">
        <v>417</v>
      </c>
      <c r="D43" s="2">
        <v>90970</v>
      </c>
      <c r="E43" s="7">
        <f t="shared" si="0"/>
        <v>7143.5</v>
      </c>
      <c r="F43" s="2">
        <f>AVERAGE(D43:D44)</f>
        <v>89692</v>
      </c>
      <c r="G43" s="2">
        <f>AVERAGE(E43:E44)</f>
        <v>5865.5</v>
      </c>
      <c r="H43" s="1" t="s">
        <v>417</v>
      </c>
      <c r="I43" s="2">
        <v>90714</v>
      </c>
      <c r="J43" s="7">
        <f t="shared" si="1"/>
        <v>6073.5</v>
      </c>
      <c r="K43" s="2">
        <f>AVERAGE(I43:I44)</f>
        <v>89798</v>
      </c>
      <c r="L43" s="2">
        <f>AVERAGE(J43:J44)</f>
        <v>5157.5</v>
      </c>
      <c r="N43" s="1" t="s">
        <v>417</v>
      </c>
      <c r="O43" s="2">
        <v>88233</v>
      </c>
      <c r="P43" s="7">
        <f t="shared" si="2"/>
        <v>5890</v>
      </c>
      <c r="Q43" s="2">
        <f>AVERAGE(O43:O44)</f>
        <v>87766.5</v>
      </c>
      <c r="R43" s="2">
        <f>AVERAGE(P43:P44)</f>
        <v>5423.5</v>
      </c>
      <c r="S43" s="1" t="s">
        <v>417</v>
      </c>
      <c r="T43" s="2">
        <v>87637</v>
      </c>
      <c r="U43" s="7">
        <f t="shared" si="3"/>
        <v>4299</v>
      </c>
      <c r="V43" s="2">
        <f>AVERAGE(T43:T44)</f>
        <v>86820.5</v>
      </c>
      <c r="W43" s="2">
        <f>AVERAGE(U43:U44)</f>
        <v>3482.5</v>
      </c>
    </row>
    <row r="44" spans="3:23" x14ac:dyDescent="0.15">
      <c r="D44" s="2">
        <v>88414</v>
      </c>
      <c r="E44" s="7">
        <f t="shared" si="0"/>
        <v>4587.5</v>
      </c>
      <c r="F44" s="2"/>
      <c r="G44" s="2"/>
      <c r="I44" s="2">
        <v>88882</v>
      </c>
      <c r="J44" s="7">
        <f t="shared" si="1"/>
        <v>4241.5</v>
      </c>
      <c r="K44" s="2"/>
      <c r="L44" s="2"/>
      <c r="O44" s="2">
        <v>87300</v>
      </c>
      <c r="P44" s="7">
        <f t="shared" si="2"/>
        <v>4957</v>
      </c>
      <c r="Q44" s="2"/>
      <c r="R44" s="2"/>
      <c r="T44" s="2">
        <v>86004</v>
      </c>
      <c r="U44" s="7">
        <f t="shared" si="3"/>
        <v>2666</v>
      </c>
      <c r="V44" s="2"/>
      <c r="W44" s="2"/>
    </row>
    <row r="45" spans="3:23" x14ac:dyDescent="0.15">
      <c r="C45" s="1" t="s">
        <v>418</v>
      </c>
      <c r="D45" s="2">
        <v>83981</v>
      </c>
      <c r="E45" s="7">
        <f t="shared" si="0"/>
        <v>154.5</v>
      </c>
      <c r="F45" s="2">
        <f>AVERAGE(D45:D46)</f>
        <v>83630</v>
      </c>
      <c r="G45" s="2">
        <f>AVERAGE(E45:E46)</f>
        <v>-196.5</v>
      </c>
      <c r="H45" s="1" t="s">
        <v>418</v>
      </c>
      <c r="I45" s="2">
        <v>84260</v>
      </c>
      <c r="J45" s="7">
        <f t="shared" si="1"/>
        <v>-380.5</v>
      </c>
      <c r="K45" s="2">
        <f>AVERAGE(I45:I46)</f>
        <v>84137.5</v>
      </c>
      <c r="L45" s="2">
        <f>AVERAGE(J45:J46)</f>
        <v>-503</v>
      </c>
      <c r="N45" s="1" t="s">
        <v>418</v>
      </c>
      <c r="O45" s="2">
        <v>81408</v>
      </c>
      <c r="P45" s="7">
        <f t="shared" si="2"/>
        <v>-935</v>
      </c>
      <c r="Q45" s="2">
        <f>AVERAGE(O45:O46)</f>
        <v>81353</v>
      </c>
      <c r="R45" s="2">
        <f>AVERAGE(P45:P46)</f>
        <v>-990</v>
      </c>
      <c r="S45" s="1" t="s">
        <v>418</v>
      </c>
      <c r="T45" s="2">
        <v>81159</v>
      </c>
      <c r="U45" s="7">
        <f t="shared" si="3"/>
        <v>-2179</v>
      </c>
      <c r="V45" s="2">
        <f>AVERAGE(T45:T46)</f>
        <v>80696.5</v>
      </c>
      <c r="W45" s="2">
        <f>AVERAGE(U45:U46)</f>
        <v>-2641.5</v>
      </c>
    </row>
    <row r="46" spans="3:23" x14ac:dyDescent="0.15">
      <c r="D46" s="2">
        <v>83279</v>
      </c>
      <c r="E46" s="7">
        <f t="shared" si="0"/>
        <v>-547.5</v>
      </c>
      <c r="F46" s="2"/>
      <c r="G46" s="2"/>
      <c r="I46" s="2">
        <v>84015</v>
      </c>
      <c r="J46" s="7">
        <f t="shared" si="1"/>
        <v>-625.5</v>
      </c>
      <c r="K46" s="2"/>
      <c r="L46" s="2"/>
      <c r="O46" s="2">
        <v>81298</v>
      </c>
      <c r="P46" s="7">
        <f t="shared" si="2"/>
        <v>-1045</v>
      </c>
      <c r="Q46" s="2"/>
      <c r="R46" s="2"/>
      <c r="T46" s="2">
        <v>80234</v>
      </c>
      <c r="U46" s="7">
        <f t="shared" si="3"/>
        <v>-3104</v>
      </c>
      <c r="V46" s="2"/>
      <c r="W46" s="2"/>
    </row>
    <row r="47" spans="3:23" x14ac:dyDescent="0.15">
      <c r="C47" s="1" t="s">
        <v>419</v>
      </c>
      <c r="D47" s="2">
        <v>88014</v>
      </c>
      <c r="E47" s="7">
        <f t="shared" si="0"/>
        <v>4187.5</v>
      </c>
      <c r="F47" s="2">
        <f>AVERAGE(D47:D48)</f>
        <v>86783</v>
      </c>
      <c r="G47" s="2">
        <f>AVERAGE(E47:E48)</f>
        <v>2956.5</v>
      </c>
      <c r="H47" s="1" t="s">
        <v>419</v>
      </c>
      <c r="I47" s="2">
        <v>87078</v>
      </c>
      <c r="J47" s="7">
        <f t="shared" si="1"/>
        <v>2437.5</v>
      </c>
      <c r="K47" s="2">
        <f>AVERAGE(I47:I48)</f>
        <v>87368</v>
      </c>
      <c r="L47" s="2">
        <f>AVERAGE(J47:J48)</f>
        <v>2727.5</v>
      </c>
      <c r="N47" s="1" t="s">
        <v>419</v>
      </c>
      <c r="O47" s="2">
        <v>84574</v>
      </c>
      <c r="P47" s="7">
        <f t="shared" si="2"/>
        <v>2231</v>
      </c>
      <c r="Q47" s="2">
        <f>AVERAGE(O47:O48)</f>
        <v>84684.5</v>
      </c>
      <c r="R47" s="2">
        <f>AVERAGE(P47:P48)</f>
        <v>2341.5</v>
      </c>
      <c r="S47" s="1" t="s">
        <v>419</v>
      </c>
      <c r="T47" s="2">
        <v>84026</v>
      </c>
      <c r="U47" s="7">
        <f t="shared" si="3"/>
        <v>688</v>
      </c>
      <c r="V47" s="2">
        <f>AVERAGE(T47:T48)</f>
        <v>84057</v>
      </c>
      <c r="W47" s="2">
        <f>AVERAGE(U47:U48)</f>
        <v>719</v>
      </c>
    </row>
    <row r="48" spans="3:23" x14ac:dyDescent="0.15">
      <c r="D48" s="2">
        <v>85552</v>
      </c>
      <c r="E48" s="7">
        <f t="shared" si="0"/>
        <v>1725.5</v>
      </c>
      <c r="F48" s="2"/>
      <c r="G48" s="2"/>
      <c r="I48" s="2">
        <v>87658</v>
      </c>
      <c r="J48" s="7">
        <f t="shared" si="1"/>
        <v>3017.5</v>
      </c>
      <c r="K48" s="2"/>
      <c r="L48" s="2"/>
      <c r="O48" s="2">
        <v>84795</v>
      </c>
      <c r="P48" s="7">
        <f t="shared" si="2"/>
        <v>2452</v>
      </c>
      <c r="Q48" s="2"/>
      <c r="R48" s="2"/>
      <c r="T48" s="2">
        <v>84088</v>
      </c>
      <c r="U48" s="7">
        <f t="shared" si="3"/>
        <v>750</v>
      </c>
      <c r="V48" s="2"/>
      <c r="W48" s="2"/>
    </row>
    <row r="49" spans="3:23" x14ac:dyDescent="0.15">
      <c r="C49" s="1" t="s">
        <v>442</v>
      </c>
      <c r="D49" s="2">
        <v>83023</v>
      </c>
      <c r="E49" s="7">
        <f t="shared" si="0"/>
        <v>-803.5</v>
      </c>
      <c r="F49" s="2">
        <f>AVERAGE(D49:D50)</f>
        <v>83129.5</v>
      </c>
      <c r="G49" s="2">
        <f>AVERAGE(E49:E50)</f>
        <v>-697</v>
      </c>
      <c r="H49" s="1" t="s">
        <v>442</v>
      </c>
      <c r="I49" s="2">
        <v>83640</v>
      </c>
      <c r="J49" s="7">
        <f t="shared" si="1"/>
        <v>-1000.5</v>
      </c>
      <c r="K49" s="2">
        <f>AVERAGE(I49:I50)</f>
        <v>83497</v>
      </c>
      <c r="L49" s="2">
        <f>AVERAGE(J49:J50)</f>
        <v>-1143.5</v>
      </c>
      <c r="N49" s="1" t="s">
        <v>442</v>
      </c>
      <c r="O49" s="2">
        <v>81543</v>
      </c>
      <c r="P49" s="7">
        <f t="shared" si="2"/>
        <v>-800</v>
      </c>
      <c r="Q49" s="2">
        <f>AVERAGE(O49:O50)</f>
        <v>81702.5</v>
      </c>
      <c r="R49" s="2">
        <f>AVERAGE(P49:P50)</f>
        <v>-640.5</v>
      </c>
      <c r="S49" s="1" t="s">
        <v>442</v>
      </c>
      <c r="T49" s="2">
        <v>81663</v>
      </c>
      <c r="U49" s="7">
        <f t="shared" si="3"/>
        <v>-1675</v>
      </c>
      <c r="V49" s="2">
        <f>AVERAGE(T49:T50)</f>
        <v>81380.5</v>
      </c>
      <c r="W49" s="2">
        <f>AVERAGE(U49:U50)</f>
        <v>-1957.5</v>
      </c>
    </row>
    <row r="50" spans="3:23" x14ac:dyDescent="0.15">
      <c r="D50" s="2">
        <v>83236</v>
      </c>
      <c r="E50" s="7">
        <f t="shared" si="0"/>
        <v>-590.5</v>
      </c>
      <c r="F50" s="2"/>
      <c r="G50" s="2"/>
      <c r="I50" s="2">
        <v>83354</v>
      </c>
      <c r="J50" s="7">
        <f t="shared" si="1"/>
        <v>-1286.5</v>
      </c>
      <c r="K50" s="2"/>
      <c r="L50" s="2"/>
      <c r="O50" s="2">
        <v>81862</v>
      </c>
      <c r="P50" s="7">
        <f t="shared" si="2"/>
        <v>-481</v>
      </c>
      <c r="Q50" s="2"/>
      <c r="R50" s="2"/>
      <c r="T50" s="2">
        <v>81098</v>
      </c>
      <c r="U50" s="7">
        <f t="shared" si="3"/>
        <v>-2240</v>
      </c>
      <c r="V50" s="2"/>
      <c r="W50" s="2"/>
    </row>
    <row r="51" spans="3:23" x14ac:dyDescent="0.15">
      <c r="C51" s="1" t="s">
        <v>420</v>
      </c>
      <c r="D51" s="2">
        <v>386601</v>
      </c>
      <c r="E51" s="7">
        <f t="shared" si="0"/>
        <v>302774.5</v>
      </c>
      <c r="F51" s="2">
        <f>AVERAGE(D51:D52)</f>
        <v>368528</v>
      </c>
      <c r="G51" s="2">
        <f>AVERAGE(E51:E52)</f>
        <v>284701.5</v>
      </c>
      <c r="H51" s="1" t="s">
        <v>420</v>
      </c>
      <c r="I51" s="2">
        <v>390226</v>
      </c>
      <c r="J51" s="7">
        <f t="shared" si="1"/>
        <v>305585.5</v>
      </c>
      <c r="K51" s="2">
        <f>AVERAGE(I51:I52)</f>
        <v>382654.5</v>
      </c>
      <c r="L51" s="2">
        <f>AVERAGE(J51:J52)</f>
        <v>298014</v>
      </c>
      <c r="N51" s="1" t="s">
        <v>420</v>
      </c>
      <c r="O51" s="2">
        <v>458029</v>
      </c>
      <c r="P51" s="7">
        <f t="shared" si="2"/>
        <v>375686</v>
      </c>
      <c r="Q51" s="2">
        <f>AVERAGE(O51:O52)</f>
        <v>423288.5</v>
      </c>
      <c r="R51" s="2">
        <f>AVERAGE(P51:P52)</f>
        <v>340945.5</v>
      </c>
      <c r="S51" s="1" t="s">
        <v>420</v>
      </c>
      <c r="T51" s="2">
        <v>429498</v>
      </c>
      <c r="U51" s="7">
        <f t="shared" si="3"/>
        <v>346160</v>
      </c>
      <c r="V51" s="2">
        <f>AVERAGE(T51:T52)</f>
        <v>411755.5</v>
      </c>
      <c r="W51" s="2">
        <f>AVERAGE(U51:U52)</f>
        <v>328417.5</v>
      </c>
    </row>
    <row r="52" spans="3:23" x14ac:dyDescent="0.15">
      <c r="D52" s="2">
        <v>350455</v>
      </c>
      <c r="E52" s="7">
        <f t="shared" si="0"/>
        <v>266628.5</v>
      </c>
      <c r="F52" s="2"/>
      <c r="G52" s="2"/>
      <c r="I52" s="2">
        <v>375083</v>
      </c>
      <c r="J52" s="7">
        <f t="shared" si="1"/>
        <v>290442.5</v>
      </c>
      <c r="K52" s="2"/>
      <c r="L52" s="2"/>
      <c r="O52" s="2">
        <v>388548</v>
      </c>
      <c r="P52" s="7">
        <f t="shared" si="2"/>
        <v>306205</v>
      </c>
      <c r="Q52" s="2"/>
      <c r="R52" s="2"/>
      <c r="T52" s="2">
        <v>394013</v>
      </c>
      <c r="U52" s="7">
        <f t="shared" si="3"/>
        <v>310675</v>
      </c>
      <c r="V52" s="2"/>
      <c r="W52" s="2"/>
    </row>
    <row r="53" spans="3:23" x14ac:dyDescent="0.15">
      <c r="C53" s="1" t="s">
        <v>421</v>
      </c>
      <c r="D53" s="2">
        <v>103962</v>
      </c>
      <c r="E53" s="7">
        <f t="shared" si="0"/>
        <v>20135.5</v>
      </c>
      <c r="F53" s="2">
        <f>AVERAGE(D53:D54)</f>
        <v>106046.5</v>
      </c>
      <c r="G53" s="2">
        <f>AVERAGE(E53:E54)</f>
        <v>22220</v>
      </c>
      <c r="H53" s="1" t="s">
        <v>421</v>
      </c>
      <c r="I53" s="2">
        <v>105808</v>
      </c>
      <c r="J53" s="7">
        <f t="shared" si="1"/>
        <v>21167.5</v>
      </c>
      <c r="K53" s="2">
        <f>AVERAGE(I53:I54)</f>
        <v>110373</v>
      </c>
      <c r="L53" s="2">
        <f>AVERAGE(J53:J54)</f>
        <v>25732.5</v>
      </c>
      <c r="N53" s="1" t="s">
        <v>421</v>
      </c>
      <c r="O53" s="2">
        <v>103631</v>
      </c>
      <c r="P53" s="7">
        <f t="shared" si="2"/>
        <v>21288</v>
      </c>
      <c r="Q53" s="2">
        <f>AVERAGE(O53:O54)</f>
        <v>104367.5</v>
      </c>
      <c r="R53" s="2">
        <f>AVERAGE(P53:P54)</f>
        <v>22024.5</v>
      </c>
      <c r="S53" s="1" t="s">
        <v>421</v>
      </c>
      <c r="T53" s="2">
        <v>101457</v>
      </c>
      <c r="U53" s="7">
        <f t="shared" si="3"/>
        <v>18119</v>
      </c>
      <c r="V53" s="2">
        <f>AVERAGE(T53:T54)</f>
        <v>105267.5</v>
      </c>
      <c r="W53" s="2">
        <f>AVERAGE(U53:U54)</f>
        <v>21929.5</v>
      </c>
    </row>
    <row r="54" spans="3:23" x14ac:dyDescent="0.15">
      <c r="D54" s="2">
        <v>108131</v>
      </c>
      <c r="E54" s="7">
        <f t="shared" si="0"/>
        <v>24304.5</v>
      </c>
      <c r="F54" s="2"/>
      <c r="G54" s="2"/>
      <c r="I54" s="2">
        <v>114938</v>
      </c>
      <c r="J54" s="7">
        <f t="shared" si="1"/>
        <v>30297.5</v>
      </c>
      <c r="K54" s="2"/>
      <c r="L54" s="2"/>
      <c r="O54" s="2">
        <v>105104</v>
      </c>
      <c r="P54" s="7">
        <f t="shared" si="2"/>
        <v>22761</v>
      </c>
      <c r="Q54" s="2"/>
      <c r="R54" s="2"/>
      <c r="T54" s="2">
        <v>109078</v>
      </c>
      <c r="U54" s="7">
        <f t="shared" si="3"/>
        <v>25740</v>
      </c>
      <c r="V54" s="2"/>
      <c r="W54" s="2"/>
    </row>
    <row r="55" spans="3:23" x14ac:dyDescent="0.15">
      <c r="C55" s="1" t="s">
        <v>422</v>
      </c>
      <c r="D55" s="2">
        <v>95924</v>
      </c>
      <c r="E55" s="7">
        <f t="shared" si="0"/>
        <v>12097.5</v>
      </c>
      <c r="F55" s="2">
        <f>AVERAGE(D55:D56)</f>
        <v>104484.5</v>
      </c>
      <c r="G55" s="2">
        <f>AVERAGE(E55:E56)</f>
        <v>20658</v>
      </c>
      <c r="H55" s="1" t="s">
        <v>422</v>
      </c>
      <c r="I55" s="2">
        <v>96040</v>
      </c>
      <c r="J55" s="7">
        <f t="shared" si="1"/>
        <v>11399.5</v>
      </c>
      <c r="K55" s="2">
        <f>AVERAGE(I55:I56)</f>
        <v>108169</v>
      </c>
      <c r="L55" s="2">
        <f>AVERAGE(J55:J56)</f>
        <v>23528.5</v>
      </c>
      <c r="N55" s="1" t="s">
        <v>422</v>
      </c>
      <c r="O55" s="2">
        <v>92802</v>
      </c>
      <c r="P55" s="7">
        <f t="shared" si="2"/>
        <v>10459</v>
      </c>
      <c r="Q55" s="2">
        <f>AVERAGE(O55:O56)</f>
        <v>104385</v>
      </c>
      <c r="R55" s="2">
        <f>AVERAGE(P55:P56)</f>
        <v>22042</v>
      </c>
      <c r="S55" s="1" t="s">
        <v>422</v>
      </c>
      <c r="T55" s="2">
        <v>92129</v>
      </c>
      <c r="U55" s="7">
        <f t="shared" si="3"/>
        <v>8791</v>
      </c>
      <c r="V55" s="2">
        <f>AVERAGE(T55:T56)</f>
        <v>99663.5</v>
      </c>
      <c r="W55" s="2">
        <f>AVERAGE(U55:U56)</f>
        <v>16325.5</v>
      </c>
    </row>
    <row r="56" spans="3:23" x14ac:dyDescent="0.15">
      <c r="D56" s="2">
        <v>113045</v>
      </c>
      <c r="E56" s="7">
        <f t="shared" si="0"/>
        <v>29218.5</v>
      </c>
      <c r="F56" s="2"/>
      <c r="G56" s="2"/>
      <c r="I56" s="2">
        <v>120298</v>
      </c>
      <c r="J56" s="7">
        <f t="shared" si="1"/>
        <v>35657.5</v>
      </c>
      <c r="K56" s="2"/>
      <c r="L56" s="2"/>
      <c r="O56" s="2">
        <v>115968</v>
      </c>
      <c r="P56" s="7">
        <f t="shared" si="2"/>
        <v>33625</v>
      </c>
      <c r="Q56" s="2"/>
      <c r="R56" s="2"/>
      <c r="T56" s="2">
        <v>107198</v>
      </c>
      <c r="U56" s="7">
        <f t="shared" si="3"/>
        <v>23860</v>
      </c>
      <c r="V56" s="2"/>
      <c r="W56" s="2"/>
    </row>
    <row r="57" spans="3:23" x14ac:dyDescent="0.15">
      <c r="C57" s="1" t="s">
        <v>423</v>
      </c>
      <c r="D57" s="2">
        <v>105171</v>
      </c>
      <c r="E57" s="7">
        <f t="shared" si="0"/>
        <v>21344.5</v>
      </c>
      <c r="F57" s="2">
        <f>AVERAGE(D57:D58)</f>
        <v>107784.5</v>
      </c>
      <c r="G57" s="2">
        <f>AVERAGE(E57:E58)</f>
        <v>23958</v>
      </c>
      <c r="H57" s="1" t="s">
        <v>423</v>
      </c>
      <c r="I57" s="2">
        <v>103417</v>
      </c>
      <c r="J57" s="7">
        <f t="shared" si="1"/>
        <v>18776.5</v>
      </c>
      <c r="K57" s="2">
        <f>AVERAGE(I57:I58)</f>
        <v>108398</v>
      </c>
      <c r="L57" s="2">
        <f>AVERAGE(J57:J58)</f>
        <v>23757.5</v>
      </c>
      <c r="N57" s="1" t="s">
        <v>423</v>
      </c>
      <c r="O57" s="2">
        <v>102928</v>
      </c>
      <c r="P57" s="7">
        <f t="shared" si="2"/>
        <v>20585</v>
      </c>
      <c r="Q57" s="2">
        <f>AVERAGE(O57:O58)</f>
        <v>106478.5</v>
      </c>
      <c r="R57" s="2">
        <f>AVERAGE(P57:P58)</f>
        <v>24135.5</v>
      </c>
      <c r="S57" s="1" t="s">
        <v>423</v>
      </c>
      <c r="T57" s="2">
        <v>101186</v>
      </c>
      <c r="U57" s="7">
        <f t="shared" si="3"/>
        <v>17848</v>
      </c>
      <c r="V57" s="2">
        <f>AVERAGE(T57:T58)</f>
        <v>103715.5</v>
      </c>
      <c r="W57" s="2">
        <f>AVERAGE(U57:U58)</f>
        <v>20377.5</v>
      </c>
    </row>
    <row r="58" spans="3:23" x14ac:dyDescent="0.15">
      <c r="D58" s="2">
        <v>110398</v>
      </c>
      <c r="E58" s="7">
        <f t="shared" si="0"/>
        <v>26571.5</v>
      </c>
      <c r="F58" s="2"/>
      <c r="G58" s="2"/>
      <c r="I58" s="2">
        <v>113379</v>
      </c>
      <c r="J58" s="7">
        <f t="shared" si="1"/>
        <v>28738.5</v>
      </c>
      <c r="K58" s="2"/>
      <c r="L58" s="2"/>
      <c r="O58" s="2">
        <v>110029</v>
      </c>
      <c r="P58" s="7">
        <f t="shared" si="2"/>
        <v>27686</v>
      </c>
      <c r="Q58" s="2"/>
      <c r="R58" s="2"/>
      <c r="T58" s="2">
        <v>106245</v>
      </c>
      <c r="U58" s="7">
        <f t="shared" si="3"/>
        <v>22907</v>
      </c>
      <c r="V58" s="2"/>
      <c r="W58" s="2"/>
    </row>
    <row r="59" spans="3:23" x14ac:dyDescent="0.15">
      <c r="C59" s="1" t="s">
        <v>424</v>
      </c>
      <c r="D59" s="2">
        <v>95449</v>
      </c>
      <c r="E59" s="7">
        <f t="shared" si="0"/>
        <v>11622.5</v>
      </c>
      <c r="F59" s="2">
        <f>AVERAGE(D59:D60)</f>
        <v>96762</v>
      </c>
      <c r="G59" s="2">
        <f>AVERAGE(E59:E60)</f>
        <v>12935.5</v>
      </c>
      <c r="H59" s="1" t="s">
        <v>424</v>
      </c>
      <c r="I59" s="2">
        <v>92890</v>
      </c>
      <c r="J59" s="7">
        <f t="shared" si="1"/>
        <v>8249.5</v>
      </c>
      <c r="K59" s="2">
        <f>AVERAGE(I59:I60)</f>
        <v>95507</v>
      </c>
      <c r="L59" s="2">
        <f>AVERAGE(J59:J60)</f>
        <v>10866.5</v>
      </c>
      <c r="N59" s="1" t="s">
        <v>424</v>
      </c>
      <c r="O59" s="2">
        <v>91294</v>
      </c>
      <c r="P59" s="7">
        <f t="shared" si="2"/>
        <v>8951</v>
      </c>
      <c r="Q59" s="2">
        <f>AVERAGE(O59:O60)</f>
        <v>92924.5</v>
      </c>
      <c r="R59" s="2">
        <f>AVERAGE(P59:P60)</f>
        <v>10581.5</v>
      </c>
      <c r="S59" s="1" t="s">
        <v>424</v>
      </c>
      <c r="T59" s="2">
        <v>88820</v>
      </c>
      <c r="U59" s="7">
        <f t="shared" si="3"/>
        <v>5482</v>
      </c>
      <c r="V59" s="2">
        <f>AVERAGE(T59:T60)</f>
        <v>90686</v>
      </c>
      <c r="W59" s="2">
        <f>AVERAGE(U59:U60)</f>
        <v>7348</v>
      </c>
    </row>
    <row r="60" spans="3:23" x14ac:dyDescent="0.15">
      <c r="D60" s="2">
        <v>98075</v>
      </c>
      <c r="E60" s="7">
        <f t="shared" si="0"/>
        <v>14248.5</v>
      </c>
      <c r="F60" s="2"/>
      <c r="G60" s="2"/>
      <c r="I60" s="2">
        <v>98124</v>
      </c>
      <c r="J60" s="7">
        <f t="shared" si="1"/>
        <v>13483.5</v>
      </c>
      <c r="K60" s="2"/>
      <c r="L60" s="2"/>
      <c r="O60" s="2">
        <v>94555</v>
      </c>
      <c r="P60" s="7">
        <f t="shared" si="2"/>
        <v>12212</v>
      </c>
      <c r="Q60" s="2"/>
      <c r="R60" s="2"/>
      <c r="T60" s="2">
        <v>92552</v>
      </c>
      <c r="U60" s="7">
        <f t="shared" si="3"/>
        <v>9214</v>
      </c>
      <c r="V60" s="2"/>
      <c r="W60" s="2"/>
    </row>
    <row r="61" spans="3:23" x14ac:dyDescent="0.15">
      <c r="C61" s="1" t="s">
        <v>425</v>
      </c>
      <c r="D61" s="2">
        <v>95126</v>
      </c>
      <c r="E61" s="7">
        <f t="shared" si="0"/>
        <v>11299.5</v>
      </c>
      <c r="F61" s="2">
        <f>AVERAGE(D61:D62)</f>
        <v>93970.5</v>
      </c>
      <c r="G61" s="2">
        <f>AVERAGE(E61:E62)</f>
        <v>10144</v>
      </c>
      <c r="H61" s="1" t="s">
        <v>425</v>
      </c>
      <c r="I61" s="2">
        <v>91393</v>
      </c>
      <c r="J61" s="7">
        <f t="shared" si="1"/>
        <v>6752.5</v>
      </c>
      <c r="K61" s="2">
        <f>AVERAGE(I61:I62)</f>
        <v>92305.5</v>
      </c>
      <c r="L61" s="2">
        <f>AVERAGE(J61:J62)</f>
        <v>7665</v>
      </c>
      <c r="N61" s="1" t="s">
        <v>425</v>
      </c>
      <c r="O61" s="2">
        <v>89609</v>
      </c>
      <c r="P61" s="7">
        <f t="shared" si="2"/>
        <v>7266</v>
      </c>
      <c r="Q61" s="2">
        <f>AVERAGE(O61:O62)</f>
        <v>90666.5</v>
      </c>
      <c r="R61" s="2">
        <f>AVERAGE(P61:P62)</f>
        <v>8323.5</v>
      </c>
      <c r="S61" s="1" t="s">
        <v>425</v>
      </c>
      <c r="T61" s="2">
        <v>88501</v>
      </c>
      <c r="U61" s="7">
        <f t="shared" si="3"/>
        <v>5163</v>
      </c>
      <c r="V61" s="2">
        <f>AVERAGE(T61:T62)</f>
        <v>89022</v>
      </c>
      <c r="W61" s="2">
        <f>AVERAGE(U61:U62)</f>
        <v>5684</v>
      </c>
    </row>
    <row r="62" spans="3:23" x14ac:dyDescent="0.15">
      <c r="D62" s="2">
        <v>92815</v>
      </c>
      <c r="E62" s="7">
        <f t="shared" si="0"/>
        <v>8988.5</v>
      </c>
      <c r="F62" s="2"/>
      <c r="G62" s="2"/>
      <c r="I62" s="2">
        <v>93218</v>
      </c>
      <c r="J62" s="7">
        <f t="shared" si="1"/>
        <v>8577.5</v>
      </c>
      <c r="K62" s="2"/>
      <c r="L62" s="2"/>
      <c r="O62" s="2">
        <v>91724</v>
      </c>
      <c r="P62" s="7">
        <f t="shared" si="2"/>
        <v>9381</v>
      </c>
      <c r="Q62" s="2"/>
      <c r="R62" s="2"/>
      <c r="T62" s="2">
        <v>89543</v>
      </c>
      <c r="U62" s="7">
        <f t="shared" si="3"/>
        <v>6205</v>
      </c>
      <c r="V62" s="2"/>
      <c r="W62" s="2"/>
    </row>
    <row r="63" spans="3:23" x14ac:dyDescent="0.15">
      <c r="C63" s="1" t="s">
        <v>426</v>
      </c>
      <c r="D63" s="2">
        <v>86913</v>
      </c>
      <c r="E63" s="7">
        <f t="shared" si="0"/>
        <v>3086.5</v>
      </c>
      <c r="F63" s="2">
        <f>AVERAGE(D63:D64)</f>
        <v>87092.5</v>
      </c>
      <c r="G63" s="2">
        <f>AVERAGE(E63:E64)</f>
        <v>3266</v>
      </c>
      <c r="H63" s="1" t="s">
        <v>426</v>
      </c>
      <c r="I63" s="2">
        <v>86179</v>
      </c>
      <c r="J63" s="7">
        <f t="shared" si="1"/>
        <v>1538.5</v>
      </c>
      <c r="K63" s="2">
        <f>AVERAGE(I63:I64)</f>
        <v>86732</v>
      </c>
      <c r="L63" s="2">
        <f>AVERAGE(J63:J64)</f>
        <v>2091.5</v>
      </c>
      <c r="N63" s="1" t="s">
        <v>426</v>
      </c>
      <c r="O63" s="2">
        <v>84650</v>
      </c>
      <c r="P63" s="7">
        <f t="shared" si="2"/>
        <v>2307</v>
      </c>
      <c r="Q63" s="2">
        <f>AVERAGE(O63:O64)</f>
        <v>85060</v>
      </c>
      <c r="R63" s="2">
        <f>AVERAGE(P63:P64)</f>
        <v>2717</v>
      </c>
      <c r="S63" s="1" t="s">
        <v>426</v>
      </c>
      <c r="T63" s="2">
        <v>85635</v>
      </c>
      <c r="U63" s="7">
        <f t="shared" si="3"/>
        <v>2297</v>
      </c>
      <c r="V63" s="2">
        <f>AVERAGE(T63:T64)</f>
        <v>85000.5</v>
      </c>
      <c r="W63" s="2">
        <f>AVERAGE(U63:U64)</f>
        <v>1662.5</v>
      </c>
    </row>
    <row r="64" spans="3:23" x14ac:dyDescent="0.15">
      <c r="D64" s="2">
        <v>87272</v>
      </c>
      <c r="E64" s="7">
        <f t="shared" si="0"/>
        <v>3445.5</v>
      </c>
      <c r="F64" s="2"/>
      <c r="G64" s="2"/>
      <c r="I64" s="2">
        <v>87285</v>
      </c>
      <c r="J64" s="7">
        <f t="shared" si="1"/>
        <v>2644.5</v>
      </c>
      <c r="K64" s="2"/>
      <c r="L64" s="2"/>
      <c r="O64" s="2">
        <v>85470</v>
      </c>
      <c r="P64" s="7">
        <f t="shared" si="2"/>
        <v>3127</v>
      </c>
      <c r="Q64" s="2"/>
      <c r="R64" s="2"/>
      <c r="T64" s="2">
        <v>84366</v>
      </c>
      <c r="U64" s="7">
        <f t="shared" si="3"/>
        <v>1028</v>
      </c>
      <c r="V64" s="2"/>
      <c r="W64" s="2"/>
    </row>
    <row r="65" spans="3:23" x14ac:dyDescent="0.15">
      <c r="C65" s="1" t="s">
        <v>427</v>
      </c>
      <c r="D65" s="2">
        <v>93124</v>
      </c>
      <c r="E65" s="7">
        <f t="shared" si="0"/>
        <v>9297.5</v>
      </c>
      <c r="F65" s="2">
        <f>AVERAGE(D65:D66)</f>
        <v>92971.5</v>
      </c>
      <c r="G65" s="2">
        <f>AVERAGE(E65:E66)</f>
        <v>9145</v>
      </c>
      <c r="H65" s="1" t="s">
        <v>427</v>
      </c>
      <c r="I65" s="2">
        <v>92199</v>
      </c>
      <c r="J65" s="7">
        <f t="shared" si="1"/>
        <v>7558.5</v>
      </c>
      <c r="K65" s="2">
        <f>AVERAGE(I65:I66)</f>
        <v>92770.5</v>
      </c>
      <c r="L65" s="2">
        <f>AVERAGE(J65:J66)</f>
        <v>8130</v>
      </c>
      <c r="N65" s="1" t="s">
        <v>427</v>
      </c>
      <c r="O65" s="2">
        <v>91654</v>
      </c>
      <c r="P65" s="7">
        <f t="shared" si="2"/>
        <v>9311</v>
      </c>
      <c r="Q65" s="2">
        <f>AVERAGE(O65:O66)</f>
        <v>91964.5</v>
      </c>
      <c r="R65" s="2">
        <f>AVERAGE(P65:P66)</f>
        <v>9621.5</v>
      </c>
      <c r="S65" s="1" t="s">
        <v>427</v>
      </c>
      <c r="T65" s="2">
        <v>90643</v>
      </c>
      <c r="U65" s="7">
        <f t="shared" si="3"/>
        <v>7305</v>
      </c>
      <c r="V65" s="2">
        <f>AVERAGE(T65:T66)</f>
        <v>90045.5</v>
      </c>
      <c r="W65" s="2">
        <f>AVERAGE(U65:U66)</f>
        <v>6707.5</v>
      </c>
    </row>
    <row r="66" spans="3:23" x14ac:dyDescent="0.15">
      <c r="D66" s="2">
        <v>92819</v>
      </c>
      <c r="E66" s="7">
        <f t="shared" si="0"/>
        <v>8992.5</v>
      </c>
      <c r="F66" s="2"/>
      <c r="G66" s="2"/>
      <c r="I66" s="2">
        <v>93342</v>
      </c>
      <c r="J66" s="7">
        <f t="shared" si="1"/>
        <v>8701.5</v>
      </c>
      <c r="K66" s="2"/>
      <c r="L66" s="2"/>
      <c r="O66" s="2">
        <v>92275</v>
      </c>
      <c r="P66" s="7">
        <f t="shared" si="2"/>
        <v>9932</v>
      </c>
      <c r="Q66" s="2"/>
      <c r="R66" s="2"/>
      <c r="T66" s="2">
        <v>89448</v>
      </c>
      <c r="U66" s="7">
        <f t="shared" si="3"/>
        <v>6110</v>
      </c>
      <c r="V66" s="2"/>
      <c r="W66" s="2"/>
    </row>
    <row r="67" spans="3:23" x14ac:dyDescent="0.15">
      <c r="C67" s="1" t="s">
        <v>428</v>
      </c>
      <c r="D67" s="2">
        <v>89256</v>
      </c>
      <c r="E67" s="7">
        <f t="shared" si="0"/>
        <v>5429.5</v>
      </c>
      <c r="F67" s="2">
        <f>AVERAGE(D67:D68)</f>
        <v>89399.5</v>
      </c>
      <c r="G67" s="2">
        <f>AVERAGE(E67:E68)</f>
        <v>5573</v>
      </c>
      <c r="H67" s="1" t="s">
        <v>428</v>
      </c>
      <c r="I67" s="2">
        <v>89890</v>
      </c>
      <c r="J67" s="7">
        <f t="shared" si="1"/>
        <v>5249.5</v>
      </c>
      <c r="K67" s="2">
        <f>AVERAGE(I67:I68)</f>
        <v>90505</v>
      </c>
      <c r="L67" s="2">
        <f>AVERAGE(J67:J68)</f>
        <v>5864.5</v>
      </c>
      <c r="N67" s="1" t="s">
        <v>428</v>
      </c>
      <c r="O67" s="2">
        <v>88509</v>
      </c>
      <c r="P67" s="7">
        <f t="shared" si="2"/>
        <v>6166</v>
      </c>
      <c r="Q67" s="2">
        <f>AVERAGE(O67:O68)</f>
        <v>89140</v>
      </c>
      <c r="R67" s="2">
        <f>AVERAGE(P67:P68)</f>
        <v>6797</v>
      </c>
      <c r="S67" s="1" t="s">
        <v>428</v>
      </c>
      <c r="T67" s="2">
        <v>86244</v>
      </c>
      <c r="U67" s="7">
        <f t="shared" si="3"/>
        <v>2906</v>
      </c>
      <c r="V67" s="2">
        <f>AVERAGE(T67:T68)</f>
        <v>87041</v>
      </c>
      <c r="W67" s="2">
        <f>AVERAGE(U67:U68)</f>
        <v>3703</v>
      </c>
    </row>
    <row r="68" spans="3:23" x14ac:dyDescent="0.15">
      <c r="D68" s="2">
        <v>89543</v>
      </c>
      <c r="E68" s="7">
        <f t="shared" ref="E68:E98" si="5">D68-$F$95</f>
        <v>5716.5</v>
      </c>
      <c r="F68" s="2"/>
      <c r="G68" s="2"/>
      <c r="I68" s="2">
        <v>91120</v>
      </c>
      <c r="J68" s="7">
        <f t="shared" ref="J68:J98" si="6">I68-$K$95</f>
        <v>6479.5</v>
      </c>
      <c r="K68" s="2"/>
      <c r="L68" s="2"/>
      <c r="O68" s="2">
        <v>89771</v>
      </c>
      <c r="P68" s="7">
        <f t="shared" ref="P68:P98" si="7">O68-$Q$95</f>
        <v>7428</v>
      </c>
      <c r="Q68" s="2"/>
      <c r="R68" s="2"/>
      <c r="T68" s="2">
        <v>87838</v>
      </c>
      <c r="U68" s="7">
        <f t="shared" ref="U68:U98" si="8">T68-$V$95</f>
        <v>4500</v>
      </c>
      <c r="V68" s="2"/>
      <c r="W68" s="2"/>
    </row>
    <row r="69" spans="3:23" x14ac:dyDescent="0.15">
      <c r="C69" s="1" t="s">
        <v>429</v>
      </c>
      <c r="D69" s="2">
        <v>88876</v>
      </c>
      <c r="E69" s="7">
        <f t="shared" si="5"/>
        <v>5049.5</v>
      </c>
      <c r="F69" s="2">
        <f>AVERAGE(D69:D70)</f>
        <v>89690.5</v>
      </c>
      <c r="G69" s="2">
        <f>AVERAGE(E69:E70)</f>
        <v>5864</v>
      </c>
      <c r="H69" s="1" t="s">
        <v>429</v>
      </c>
      <c r="I69" s="2">
        <v>92087</v>
      </c>
      <c r="J69" s="7">
        <f t="shared" si="6"/>
        <v>7446.5</v>
      </c>
      <c r="K69" s="2">
        <f>AVERAGE(I69:I70)</f>
        <v>91897</v>
      </c>
      <c r="L69" s="2">
        <f>AVERAGE(J69:J70)</f>
        <v>7256.5</v>
      </c>
      <c r="N69" s="1" t="s">
        <v>429</v>
      </c>
      <c r="O69" s="2">
        <v>89834</v>
      </c>
      <c r="P69" s="7">
        <f t="shared" si="7"/>
        <v>7491</v>
      </c>
      <c r="Q69" s="2">
        <f>AVERAGE(O69:O70)</f>
        <v>90585</v>
      </c>
      <c r="R69" s="2">
        <f>AVERAGE(P69:P70)</f>
        <v>8242</v>
      </c>
      <c r="S69" s="1" t="s">
        <v>429</v>
      </c>
      <c r="T69" s="2">
        <v>88080</v>
      </c>
      <c r="U69" s="7">
        <f t="shared" si="8"/>
        <v>4742</v>
      </c>
      <c r="V69" s="2">
        <f>AVERAGE(T69:T70)</f>
        <v>88765.5</v>
      </c>
      <c r="W69" s="2">
        <f>AVERAGE(U69:U70)</f>
        <v>5427.5</v>
      </c>
    </row>
    <row r="70" spans="3:23" x14ac:dyDescent="0.15">
      <c r="D70" s="2">
        <v>90505</v>
      </c>
      <c r="E70" s="7">
        <f t="shared" si="5"/>
        <v>6678.5</v>
      </c>
      <c r="F70" s="2"/>
      <c r="G70" s="2"/>
      <c r="I70" s="2">
        <v>91707</v>
      </c>
      <c r="J70" s="7">
        <f t="shared" si="6"/>
        <v>7066.5</v>
      </c>
      <c r="K70" s="2"/>
      <c r="L70" s="2"/>
      <c r="O70" s="2">
        <v>91336</v>
      </c>
      <c r="P70" s="7">
        <f t="shared" si="7"/>
        <v>8993</v>
      </c>
      <c r="Q70" s="2"/>
      <c r="R70" s="2"/>
      <c r="T70" s="2">
        <v>89451</v>
      </c>
      <c r="U70" s="7">
        <f t="shared" si="8"/>
        <v>6113</v>
      </c>
      <c r="V70" s="2"/>
      <c r="W70" s="2"/>
    </row>
    <row r="71" spans="3:23" x14ac:dyDescent="0.15">
      <c r="C71" s="1" t="s">
        <v>430</v>
      </c>
      <c r="D71" s="2">
        <v>89947</v>
      </c>
      <c r="E71" s="7">
        <f t="shared" si="5"/>
        <v>6120.5</v>
      </c>
      <c r="F71" s="2">
        <f>AVERAGE(D71:D72)</f>
        <v>90043</v>
      </c>
      <c r="G71" s="2">
        <f>AVERAGE(E71:E72)</f>
        <v>6216.5</v>
      </c>
      <c r="H71" s="1" t="s">
        <v>430</v>
      </c>
      <c r="I71" s="2">
        <v>92706</v>
      </c>
      <c r="J71" s="7">
        <f t="shared" si="6"/>
        <v>8065.5</v>
      </c>
      <c r="K71" s="2">
        <f>AVERAGE(I71:I72)</f>
        <v>92091.5</v>
      </c>
      <c r="L71" s="2">
        <f>AVERAGE(J71:J72)</f>
        <v>7451</v>
      </c>
      <c r="N71" s="1" t="s">
        <v>430</v>
      </c>
      <c r="O71" s="2">
        <v>89709</v>
      </c>
      <c r="P71" s="7">
        <f t="shared" si="7"/>
        <v>7366</v>
      </c>
      <c r="Q71" s="2">
        <f>AVERAGE(O71:O72)</f>
        <v>90195.5</v>
      </c>
      <c r="R71" s="2">
        <f>AVERAGE(P71:P72)</f>
        <v>7852.5</v>
      </c>
      <c r="S71" s="1" t="s">
        <v>430</v>
      </c>
      <c r="T71" s="2">
        <v>88614</v>
      </c>
      <c r="U71" s="7">
        <f t="shared" si="8"/>
        <v>5276</v>
      </c>
      <c r="V71" s="2">
        <f>AVERAGE(T71:T72)</f>
        <v>89481.5</v>
      </c>
      <c r="W71" s="2">
        <f>AVERAGE(U71:U72)</f>
        <v>6143.5</v>
      </c>
    </row>
    <row r="72" spans="3:23" x14ac:dyDescent="0.15">
      <c r="D72" s="2">
        <v>90139</v>
      </c>
      <c r="E72" s="7">
        <f t="shared" si="5"/>
        <v>6312.5</v>
      </c>
      <c r="F72" s="2"/>
      <c r="G72" s="2"/>
      <c r="I72" s="2">
        <v>91477</v>
      </c>
      <c r="J72" s="7">
        <f t="shared" si="6"/>
        <v>6836.5</v>
      </c>
      <c r="K72" s="2"/>
      <c r="L72" s="2"/>
      <c r="O72" s="2">
        <v>90682</v>
      </c>
      <c r="P72" s="7">
        <f t="shared" si="7"/>
        <v>8339</v>
      </c>
      <c r="Q72" s="2"/>
      <c r="R72" s="2"/>
      <c r="T72" s="2">
        <v>90349</v>
      </c>
      <c r="U72" s="7">
        <f t="shared" si="8"/>
        <v>7011</v>
      </c>
      <c r="V72" s="2"/>
      <c r="W72" s="2"/>
    </row>
    <row r="73" spans="3:23" x14ac:dyDescent="0.15">
      <c r="C73" s="1" t="s">
        <v>443</v>
      </c>
      <c r="D73" s="2">
        <v>83287</v>
      </c>
      <c r="E73" s="7">
        <f t="shared" si="5"/>
        <v>-539.5</v>
      </c>
      <c r="F73" s="2">
        <f>AVERAGE(D73:D74)</f>
        <v>83695.5</v>
      </c>
      <c r="G73" s="2">
        <f>AVERAGE(E73:E74)</f>
        <v>-131</v>
      </c>
      <c r="H73" s="1" t="s">
        <v>443</v>
      </c>
      <c r="I73" s="2">
        <v>84067</v>
      </c>
      <c r="J73" s="7">
        <f t="shared" si="6"/>
        <v>-573.5</v>
      </c>
      <c r="K73" s="2">
        <f>AVERAGE(I73:I74)</f>
        <v>83687</v>
      </c>
      <c r="L73" s="2">
        <f>AVERAGE(J73:J74)</f>
        <v>-953.5</v>
      </c>
      <c r="N73" s="1" t="s">
        <v>443</v>
      </c>
      <c r="O73" s="2">
        <v>82147</v>
      </c>
      <c r="P73" s="7">
        <f t="shared" si="7"/>
        <v>-196</v>
      </c>
      <c r="Q73" s="2">
        <f>AVERAGE(O73:O74)</f>
        <v>82453</v>
      </c>
      <c r="R73" s="2">
        <f>AVERAGE(P73:P74)</f>
        <v>110</v>
      </c>
      <c r="S73" s="1" t="s">
        <v>443</v>
      </c>
      <c r="T73" s="2">
        <v>81710</v>
      </c>
      <c r="U73" s="7">
        <f t="shared" si="8"/>
        <v>-1628</v>
      </c>
      <c r="V73" s="2">
        <f>AVERAGE(T73:T74)</f>
        <v>82430</v>
      </c>
      <c r="W73" s="2">
        <f>AVERAGE(U73:U74)</f>
        <v>-908</v>
      </c>
    </row>
    <row r="74" spans="3:23" x14ac:dyDescent="0.15">
      <c r="D74" s="2">
        <v>84104</v>
      </c>
      <c r="E74" s="7">
        <f t="shared" si="5"/>
        <v>277.5</v>
      </c>
      <c r="F74" s="2"/>
      <c r="G74" s="2"/>
      <c r="I74" s="2">
        <v>83307</v>
      </c>
      <c r="J74" s="7">
        <f t="shared" si="6"/>
        <v>-1333.5</v>
      </c>
      <c r="K74" s="2"/>
      <c r="L74" s="2"/>
      <c r="O74" s="2">
        <v>82759</v>
      </c>
      <c r="P74" s="7">
        <f t="shared" si="7"/>
        <v>416</v>
      </c>
      <c r="Q74" s="2"/>
      <c r="R74" s="2"/>
      <c r="T74" s="2">
        <v>83150</v>
      </c>
      <c r="U74" s="7">
        <f t="shared" si="8"/>
        <v>-188</v>
      </c>
      <c r="V74" s="2"/>
      <c r="W74" s="2"/>
    </row>
    <row r="75" spans="3:23" x14ac:dyDescent="0.15">
      <c r="C75" s="1" t="s">
        <v>444</v>
      </c>
      <c r="D75" s="2">
        <v>104114</v>
      </c>
      <c r="E75" s="7">
        <f t="shared" si="5"/>
        <v>20287.5</v>
      </c>
      <c r="F75" s="2">
        <f>AVERAGE(D75:D76)</f>
        <v>100908.5</v>
      </c>
      <c r="G75" s="2">
        <f>AVERAGE(E75:E76)</f>
        <v>17082</v>
      </c>
      <c r="H75" s="1" t="s">
        <v>444</v>
      </c>
      <c r="I75" s="2">
        <v>109846</v>
      </c>
      <c r="J75" s="7">
        <f t="shared" si="6"/>
        <v>25205.5</v>
      </c>
      <c r="K75" s="2">
        <f>AVERAGE(I75:I76)</f>
        <v>105787.5</v>
      </c>
      <c r="L75" s="2">
        <f>AVERAGE(J75:J76)</f>
        <v>21147</v>
      </c>
      <c r="N75" s="1" t="s">
        <v>444</v>
      </c>
      <c r="O75" s="2">
        <v>99911</v>
      </c>
      <c r="P75" s="7">
        <f t="shared" si="7"/>
        <v>17568</v>
      </c>
      <c r="Q75" s="2">
        <f>AVERAGE(O75:O76)</f>
        <v>97572.5</v>
      </c>
      <c r="R75" s="2">
        <f>AVERAGE(P75:P76)</f>
        <v>15229.5</v>
      </c>
      <c r="S75" s="1" t="s">
        <v>444</v>
      </c>
      <c r="T75" s="2">
        <v>102413</v>
      </c>
      <c r="U75" s="7">
        <f t="shared" si="8"/>
        <v>19075</v>
      </c>
      <c r="V75" s="2">
        <f>AVERAGE(T75:T76)</f>
        <v>98304</v>
      </c>
      <c r="W75" s="2">
        <f>AVERAGE(U75:U76)</f>
        <v>14966</v>
      </c>
    </row>
    <row r="76" spans="3:23" x14ac:dyDescent="0.15">
      <c r="D76" s="2">
        <v>97703</v>
      </c>
      <c r="E76" s="7">
        <f t="shared" si="5"/>
        <v>13876.5</v>
      </c>
      <c r="F76" s="2"/>
      <c r="G76" s="2"/>
      <c r="I76" s="2">
        <v>101729</v>
      </c>
      <c r="J76" s="7">
        <f t="shared" si="6"/>
        <v>17088.5</v>
      </c>
      <c r="K76" s="2"/>
      <c r="L76" s="2"/>
      <c r="O76" s="2">
        <v>95234</v>
      </c>
      <c r="P76" s="7">
        <f t="shared" si="7"/>
        <v>12891</v>
      </c>
      <c r="Q76" s="2"/>
      <c r="R76" s="2"/>
      <c r="T76" s="2">
        <v>94195</v>
      </c>
      <c r="U76" s="7">
        <f t="shared" si="8"/>
        <v>10857</v>
      </c>
      <c r="V76" s="2"/>
      <c r="W76" s="2"/>
    </row>
    <row r="77" spans="3:23" x14ac:dyDescent="0.15">
      <c r="C77" s="1" t="s">
        <v>445</v>
      </c>
      <c r="D77" s="2">
        <v>120060</v>
      </c>
      <c r="E77" s="7">
        <f t="shared" si="5"/>
        <v>36233.5</v>
      </c>
      <c r="F77" s="2">
        <f>AVERAGE(D77:D78)</f>
        <v>119690</v>
      </c>
      <c r="G77" s="2">
        <f>AVERAGE(E77:E78)</f>
        <v>35863.5</v>
      </c>
      <c r="H77" s="1" t="s">
        <v>445</v>
      </c>
      <c r="I77" s="2">
        <v>133597</v>
      </c>
      <c r="J77" s="7">
        <f t="shared" si="6"/>
        <v>48956.5</v>
      </c>
      <c r="K77" s="2">
        <f>AVERAGE(I77:I78)</f>
        <v>134398.5</v>
      </c>
      <c r="L77" s="2">
        <f>AVERAGE(J77:J78)</f>
        <v>49758</v>
      </c>
      <c r="N77" s="1" t="s">
        <v>445</v>
      </c>
      <c r="O77" s="2">
        <v>118641</v>
      </c>
      <c r="P77" s="7">
        <f t="shared" si="7"/>
        <v>36298</v>
      </c>
      <c r="Q77" s="2">
        <f>AVERAGE(O77:O78)</f>
        <v>121630</v>
      </c>
      <c r="R77" s="2">
        <f>AVERAGE(P77:P78)</f>
        <v>39287</v>
      </c>
      <c r="S77" s="1" t="s">
        <v>445</v>
      </c>
      <c r="T77" s="2">
        <v>122676</v>
      </c>
      <c r="U77" s="7">
        <f t="shared" si="8"/>
        <v>39338</v>
      </c>
      <c r="V77" s="2">
        <f>AVERAGE(T77:T78)</f>
        <v>120497.5</v>
      </c>
      <c r="W77" s="2">
        <f>AVERAGE(U77:U78)</f>
        <v>37159.5</v>
      </c>
    </row>
    <row r="78" spans="3:23" x14ac:dyDescent="0.15">
      <c r="D78" s="2">
        <v>119320</v>
      </c>
      <c r="E78" s="7">
        <f t="shared" si="5"/>
        <v>35493.5</v>
      </c>
      <c r="F78" s="2"/>
      <c r="G78" s="2"/>
      <c r="I78" s="2">
        <v>135200</v>
      </c>
      <c r="J78" s="7">
        <f t="shared" si="6"/>
        <v>50559.5</v>
      </c>
      <c r="K78" s="2"/>
      <c r="L78" s="2"/>
      <c r="O78" s="2">
        <v>124619</v>
      </c>
      <c r="P78" s="7">
        <f t="shared" si="7"/>
        <v>42276</v>
      </c>
      <c r="Q78" s="2"/>
      <c r="R78" s="2"/>
      <c r="T78" s="2">
        <v>118319</v>
      </c>
      <c r="U78" s="7">
        <f t="shared" si="8"/>
        <v>34981</v>
      </c>
      <c r="V78" s="2"/>
      <c r="W78" s="2"/>
    </row>
    <row r="79" spans="3:23" x14ac:dyDescent="0.15">
      <c r="C79" s="1" t="s">
        <v>431</v>
      </c>
      <c r="D79" s="2">
        <v>719794</v>
      </c>
      <c r="E79" s="7">
        <f t="shared" si="5"/>
        <v>635967.5</v>
      </c>
      <c r="F79" s="2">
        <f>AVERAGE(D79:D80)</f>
        <v>716670</v>
      </c>
      <c r="G79" s="2">
        <f>AVERAGE(E79:E80)</f>
        <v>632843.5</v>
      </c>
      <c r="H79" s="1" t="s">
        <v>431</v>
      </c>
      <c r="I79" s="2">
        <v>753943</v>
      </c>
      <c r="J79" s="7">
        <f t="shared" si="6"/>
        <v>669302.5</v>
      </c>
      <c r="K79" s="2">
        <f>AVERAGE(I79:I80)</f>
        <v>720233.5</v>
      </c>
      <c r="L79" s="2">
        <f>AVERAGE(J79:J80)</f>
        <v>635593</v>
      </c>
      <c r="N79" s="1" t="s">
        <v>431</v>
      </c>
      <c r="O79" s="2">
        <v>828148</v>
      </c>
      <c r="P79" s="7">
        <f t="shared" si="7"/>
        <v>745805</v>
      </c>
      <c r="Q79" s="2">
        <f>AVERAGE(O79:O80)</f>
        <v>839796.5</v>
      </c>
      <c r="R79" s="2">
        <f>AVERAGE(P79:P80)</f>
        <v>757453.5</v>
      </c>
      <c r="S79" s="1" t="s">
        <v>431</v>
      </c>
      <c r="T79" s="2">
        <v>764199</v>
      </c>
      <c r="U79" s="7">
        <f t="shared" si="8"/>
        <v>680861</v>
      </c>
      <c r="V79" s="2">
        <f>AVERAGE(T79:T80)</f>
        <v>731966.5</v>
      </c>
      <c r="W79" s="2">
        <f>AVERAGE(U79:U80)</f>
        <v>648628.5</v>
      </c>
    </row>
    <row r="80" spans="3:23" x14ac:dyDescent="0.15">
      <c r="D80" s="2">
        <v>713546</v>
      </c>
      <c r="E80" s="7">
        <f t="shared" si="5"/>
        <v>629719.5</v>
      </c>
      <c r="F80" s="2"/>
      <c r="G80" s="2"/>
      <c r="I80" s="2">
        <v>686524</v>
      </c>
      <c r="J80" s="7">
        <f t="shared" si="6"/>
        <v>601883.5</v>
      </c>
      <c r="K80" s="2"/>
      <c r="L80" s="2"/>
      <c r="O80" s="2">
        <v>851445</v>
      </c>
      <c r="P80" s="7">
        <f t="shared" si="7"/>
        <v>769102</v>
      </c>
      <c r="Q80" s="2"/>
      <c r="R80" s="2"/>
      <c r="T80" s="2">
        <v>699734</v>
      </c>
      <c r="U80" s="7">
        <f t="shared" si="8"/>
        <v>616396</v>
      </c>
      <c r="V80" s="2"/>
      <c r="W80" s="2"/>
    </row>
    <row r="81" spans="3:23" x14ac:dyDescent="0.15">
      <c r="C81" s="1" t="s">
        <v>432</v>
      </c>
      <c r="D81" s="2">
        <v>162175</v>
      </c>
      <c r="E81" s="7">
        <f t="shared" si="5"/>
        <v>78348.5</v>
      </c>
      <c r="F81" s="2">
        <f>AVERAGE(D81:D82)</f>
        <v>158692.5</v>
      </c>
      <c r="G81" s="2">
        <f>AVERAGE(E81:E82)</f>
        <v>74866</v>
      </c>
      <c r="H81" s="1" t="s">
        <v>432</v>
      </c>
      <c r="I81" s="2">
        <v>169672</v>
      </c>
      <c r="J81" s="7">
        <f t="shared" si="6"/>
        <v>85031.5</v>
      </c>
      <c r="K81" s="2">
        <f>AVERAGE(I81:I82)</f>
        <v>166271.5</v>
      </c>
      <c r="L81" s="2">
        <f>AVERAGE(J81:J82)</f>
        <v>81631</v>
      </c>
      <c r="N81" s="1" t="s">
        <v>432</v>
      </c>
      <c r="O81" s="2">
        <v>167647</v>
      </c>
      <c r="P81" s="7">
        <f t="shared" si="7"/>
        <v>85304</v>
      </c>
      <c r="Q81" s="2">
        <f>AVERAGE(O81:O82)</f>
        <v>164967</v>
      </c>
      <c r="R81" s="2">
        <f>AVERAGE(P81:P82)</f>
        <v>82624</v>
      </c>
      <c r="S81" s="1" t="s">
        <v>432</v>
      </c>
      <c r="T81" s="2">
        <v>164892</v>
      </c>
      <c r="U81" s="7">
        <f t="shared" si="8"/>
        <v>81554</v>
      </c>
      <c r="V81" s="2">
        <f>AVERAGE(T81:T82)</f>
        <v>160555.5</v>
      </c>
      <c r="W81" s="2">
        <f>AVERAGE(U81:U82)</f>
        <v>77217.5</v>
      </c>
    </row>
    <row r="82" spans="3:23" x14ac:dyDescent="0.15">
      <c r="D82" s="2">
        <v>155210</v>
      </c>
      <c r="E82" s="7">
        <f t="shared" si="5"/>
        <v>71383.5</v>
      </c>
      <c r="F82" s="2"/>
      <c r="G82" s="2"/>
      <c r="I82" s="2">
        <v>162871</v>
      </c>
      <c r="J82" s="7">
        <f t="shared" si="6"/>
        <v>78230.5</v>
      </c>
      <c r="K82" s="2"/>
      <c r="L82" s="2"/>
      <c r="O82" s="2">
        <v>162287</v>
      </c>
      <c r="P82" s="7">
        <f t="shared" si="7"/>
        <v>79944</v>
      </c>
      <c r="Q82" s="2"/>
      <c r="R82" s="2"/>
      <c r="T82" s="2">
        <v>156219</v>
      </c>
      <c r="U82" s="7">
        <f t="shared" si="8"/>
        <v>72881</v>
      </c>
      <c r="V82" s="2"/>
      <c r="W82" s="2"/>
    </row>
    <row r="83" spans="3:23" x14ac:dyDescent="0.15">
      <c r="C83" s="1" t="s">
        <v>433</v>
      </c>
      <c r="D83" s="2">
        <v>189511</v>
      </c>
      <c r="E83" s="7">
        <f t="shared" si="5"/>
        <v>105684.5</v>
      </c>
      <c r="F83" s="2">
        <f>AVERAGE(D83:D84)</f>
        <v>186037</v>
      </c>
      <c r="G83" s="2">
        <f>AVERAGE(E83:E84)</f>
        <v>102210.5</v>
      </c>
      <c r="H83" s="1" t="s">
        <v>433</v>
      </c>
      <c r="I83" s="2">
        <v>188731</v>
      </c>
      <c r="J83" s="7">
        <f t="shared" si="6"/>
        <v>104090.5</v>
      </c>
      <c r="K83" s="2">
        <f>AVERAGE(I83:I84)</f>
        <v>183092</v>
      </c>
      <c r="L83" s="2">
        <f>AVERAGE(J83:J84)</f>
        <v>98451.5</v>
      </c>
      <c r="N83" s="1" t="s">
        <v>433</v>
      </c>
      <c r="O83" s="2">
        <v>202968</v>
      </c>
      <c r="P83" s="7">
        <f t="shared" si="7"/>
        <v>120625</v>
      </c>
      <c r="Q83" s="2">
        <f>AVERAGE(O83:O84)</f>
        <v>194519</v>
      </c>
      <c r="R83" s="2">
        <f>AVERAGE(P83:P84)</f>
        <v>112176</v>
      </c>
      <c r="S83" s="1" t="s">
        <v>433</v>
      </c>
      <c r="T83" s="2">
        <v>181562</v>
      </c>
      <c r="U83" s="7">
        <f t="shared" si="8"/>
        <v>98224</v>
      </c>
      <c r="V83" s="2">
        <f>AVERAGE(T83:T84)</f>
        <v>176116.5</v>
      </c>
      <c r="W83" s="2">
        <f>AVERAGE(U83:U84)</f>
        <v>92778.5</v>
      </c>
    </row>
    <row r="84" spans="3:23" x14ac:dyDescent="0.15">
      <c r="D84" s="2">
        <v>182563</v>
      </c>
      <c r="E84" s="7">
        <f t="shared" si="5"/>
        <v>98736.5</v>
      </c>
      <c r="F84" s="2"/>
      <c r="G84" s="2"/>
      <c r="I84" s="2">
        <v>177453</v>
      </c>
      <c r="J84" s="7">
        <f t="shared" si="6"/>
        <v>92812.5</v>
      </c>
      <c r="K84" s="2"/>
      <c r="L84" s="2"/>
      <c r="O84" s="2">
        <v>186070</v>
      </c>
      <c r="P84" s="7">
        <f t="shared" si="7"/>
        <v>103727</v>
      </c>
      <c r="Q84" s="2"/>
      <c r="R84" s="2"/>
      <c r="T84" s="2">
        <v>170671</v>
      </c>
      <c r="U84" s="7">
        <f t="shared" si="8"/>
        <v>87333</v>
      </c>
      <c r="V84" s="2"/>
      <c r="W84" s="2"/>
    </row>
    <row r="85" spans="3:23" x14ac:dyDescent="0.15">
      <c r="C85" s="1" t="s">
        <v>434</v>
      </c>
      <c r="D85" s="2">
        <v>102812</v>
      </c>
      <c r="E85" s="7">
        <f t="shared" si="5"/>
        <v>18985.5</v>
      </c>
      <c r="F85" s="2">
        <f>AVERAGE(D85:D86)</f>
        <v>102032</v>
      </c>
      <c r="G85" s="2">
        <f>AVERAGE(E85:E86)</f>
        <v>18205.5</v>
      </c>
      <c r="H85" s="1" t="s">
        <v>434</v>
      </c>
      <c r="I85" s="2">
        <v>108480</v>
      </c>
      <c r="J85" s="7">
        <f t="shared" si="6"/>
        <v>23839.5</v>
      </c>
      <c r="K85" s="2">
        <f>AVERAGE(I85:I86)</f>
        <v>107134</v>
      </c>
      <c r="L85" s="2">
        <f>AVERAGE(J85:J86)</f>
        <v>22493.5</v>
      </c>
      <c r="N85" s="1" t="s">
        <v>434</v>
      </c>
      <c r="O85" s="2">
        <v>106036</v>
      </c>
      <c r="P85" s="7">
        <f t="shared" si="7"/>
        <v>23693</v>
      </c>
      <c r="Q85" s="2">
        <f>AVERAGE(O85:O86)</f>
        <v>104699</v>
      </c>
      <c r="R85" s="2">
        <f>AVERAGE(P85:P86)</f>
        <v>22356</v>
      </c>
      <c r="S85" s="1" t="s">
        <v>434</v>
      </c>
      <c r="T85" s="2">
        <v>102578</v>
      </c>
      <c r="U85" s="7">
        <f t="shared" si="8"/>
        <v>19240</v>
      </c>
      <c r="V85" s="2">
        <f>AVERAGE(T85:T86)</f>
        <v>102174</v>
      </c>
      <c r="W85" s="2">
        <f>AVERAGE(U85:U86)</f>
        <v>18836</v>
      </c>
    </row>
    <row r="86" spans="3:23" x14ac:dyDescent="0.15">
      <c r="D86" s="2">
        <v>101252</v>
      </c>
      <c r="E86" s="7">
        <f t="shared" si="5"/>
        <v>17425.5</v>
      </c>
      <c r="F86" s="2"/>
      <c r="G86" s="2"/>
      <c r="I86" s="2">
        <v>105788</v>
      </c>
      <c r="J86" s="7">
        <f t="shared" si="6"/>
        <v>21147.5</v>
      </c>
      <c r="K86" s="2"/>
      <c r="L86" s="2"/>
      <c r="O86" s="2">
        <v>103362</v>
      </c>
      <c r="P86" s="7">
        <f t="shared" si="7"/>
        <v>21019</v>
      </c>
      <c r="Q86" s="2"/>
      <c r="R86" s="2"/>
      <c r="T86" s="2">
        <v>101770</v>
      </c>
      <c r="U86" s="7">
        <f t="shared" si="8"/>
        <v>18432</v>
      </c>
      <c r="V86" s="2"/>
      <c r="W86" s="2"/>
    </row>
    <row r="87" spans="3:23" x14ac:dyDescent="0.15">
      <c r="C87" s="1" t="s">
        <v>435</v>
      </c>
      <c r="D87" s="2">
        <v>89055</v>
      </c>
      <c r="E87" s="7">
        <f t="shared" si="5"/>
        <v>5228.5</v>
      </c>
      <c r="F87" s="2">
        <f>AVERAGE(D87:D88)</f>
        <v>89163.5</v>
      </c>
      <c r="G87" s="2">
        <f>AVERAGE(E87:E88)</f>
        <v>5337</v>
      </c>
      <c r="H87" s="1" t="s">
        <v>435</v>
      </c>
      <c r="I87" s="2">
        <v>90460</v>
      </c>
      <c r="J87" s="7">
        <f t="shared" si="6"/>
        <v>5819.5</v>
      </c>
      <c r="K87" s="2">
        <f>AVERAGE(I87:I88)</f>
        <v>90383.5</v>
      </c>
      <c r="L87" s="2">
        <f>AVERAGE(J87:J88)</f>
        <v>5743</v>
      </c>
      <c r="N87" s="1" t="s">
        <v>435</v>
      </c>
      <c r="O87" s="2">
        <v>89334</v>
      </c>
      <c r="P87" s="7">
        <f t="shared" si="7"/>
        <v>6991</v>
      </c>
      <c r="Q87" s="2">
        <f>AVERAGE(O87:O88)</f>
        <v>89068</v>
      </c>
      <c r="R87" s="2">
        <f>AVERAGE(P87:P88)</f>
        <v>6725</v>
      </c>
      <c r="S87" s="1" t="s">
        <v>435</v>
      </c>
      <c r="T87" s="2">
        <v>88069</v>
      </c>
      <c r="U87" s="7">
        <f t="shared" si="8"/>
        <v>4731</v>
      </c>
      <c r="V87" s="2">
        <f>AVERAGE(T87:T88)</f>
        <v>88009.5</v>
      </c>
      <c r="W87" s="2">
        <f>AVERAGE(U87:U88)</f>
        <v>4671.5</v>
      </c>
    </row>
    <row r="88" spans="3:23" x14ac:dyDescent="0.15">
      <c r="D88" s="2">
        <v>89272</v>
      </c>
      <c r="E88" s="7">
        <f t="shared" si="5"/>
        <v>5445.5</v>
      </c>
      <c r="F88" s="2"/>
      <c r="G88" s="2"/>
      <c r="I88" s="2">
        <v>90307</v>
      </c>
      <c r="J88" s="7">
        <f t="shared" si="6"/>
        <v>5666.5</v>
      </c>
      <c r="K88" s="2"/>
      <c r="L88" s="2"/>
      <c r="O88" s="2">
        <v>88802</v>
      </c>
      <c r="P88" s="7">
        <f t="shared" si="7"/>
        <v>6459</v>
      </c>
      <c r="Q88" s="2"/>
      <c r="R88" s="2"/>
      <c r="T88" s="2">
        <v>87950</v>
      </c>
      <c r="U88" s="7">
        <f t="shared" si="8"/>
        <v>4612</v>
      </c>
      <c r="V88" s="2"/>
      <c r="W88" s="2"/>
    </row>
    <row r="89" spans="3:23" x14ac:dyDescent="0.15">
      <c r="C89" s="1" t="s">
        <v>436</v>
      </c>
      <c r="D89" s="2">
        <v>101204</v>
      </c>
      <c r="E89" s="7">
        <f t="shared" si="5"/>
        <v>17377.5</v>
      </c>
      <c r="F89" s="2">
        <f>AVERAGE(D89:D90)</f>
        <v>100461.5</v>
      </c>
      <c r="G89" s="2">
        <f>AVERAGE(E89:E90)</f>
        <v>16635</v>
      </c>
      <c r="H89" s="1" t="s">
        <v>436</v>
      </c>
      <c r="I89" s="2">
        <v>102300</v>
      </c>
      <c r="J89" s="7">
        <f t="shared" si="6"/>
        <v>17659.5</v>
      </c>
      <c r="K89" s="2">
        <f>AVERAGE(I89:I90)</f>
        <v>102203.5</v>
      </c>
      <c r="L89" s="2">
        <f>AVERAGE(J89:J90)</f>
        <v>17563</v>
      </c>
      <c r="N89" s="1" t="s">
        <v>436</v>
      </c>
      <c r="O89" s="2">
        <v>103264</v>
      </c>
      <c r="P89" s="7">
        <f t="shared" si="7"/>
        <v>20921</v>
      </c>
      <c r="Q89" s="2">
        <f>AVERAGE(O89:O90)</f>
        <v>102120.5</v>
      </c>
      <c r="R89" s="2">
        <f>AVERAGE(P89:P90)</f>
        <v>19777.5</v>
      </c>
      <c r="S89" s="1" t="s">
        <v>436</v>
      </c>
      <c r="T89" s="2">
        <v>99726</v>
      </c>
      <c r="U89" s="7">
        <f t="shared" si="8"/>
        <v>16388</v>
      </c>
      <c r="V89" s="2">
        <f>AVERAGE(T89:T90)</f>
        <v>99197.5</v>
      </c>
      <c r="W89" s="2">
        <f>AVERAGE(U89:U90)</f>
        <v>15859.5</v>
      </c>
    </row>
    <row r="90" spans="3:23" x14ac:dyDescent="0.15">
      <c r="D90" s="2">
        <v>99719</v>
      </c>
      <c r="E90" s="7">
        <f t="shared" si="5"/>
        <v>15892.5</v>
      </c>
      <c r="F90" s="2"/>
      <c r="G90" s="2"/>
      <c r="I90" s="2">
        <v>102107</v>
      </c>
      <c r="J90" s="7">
        <f t="shared" si="6"/>
        <v>17466.5</v>
      </c>
      <c r="K90" s="2"/>
      <c r="L90" s="2"/>
      <c r="O90" s="2">
        <v>100977</v>
      </c>
      <c r="P90" s="7">
        <f t="shared" si="7"/>
        <v>18634</v>
      </c>
      <c r="Q90" s="2"/>
      <c r="R90" s="2"/>
      <c r="T90" s="2">
        <v>98669</v>
      </c>
      <c r="U90" s="7">
        <f t="shared" si="8"/>
        <v>15331</v>
      </c>
      <c r="V90" s="2"/>
      <c r="W90" s="2"/>
    </row>
    <row r="91" spans="3:23" x14ac:dyDescent="0.15">
      <c r="C91" s="1" t="s">
        <v>437</v>
      </c>
      <c r="D91" s="2">
        <v>90571</v>
      </c>
      <c r="E91" s="7">
        <f t="shared" si="5"/>
        <v>6744.5</v>
      </c>
      <c r="F91" s="2">
        <f>AVERAGE(D91:D92)</f>
        <v>90394.5</v>
      </c>
      <c r="G91" s="2">
        <f>AVERAGE(E91:E92)</f>
        <v>6568</v>
      </c>
      <c r="H91" s="1" t="s">
        <v>437</v>
      </c>
      <c r="I91" s="2">
        <v>92499</v>
      </c>
      <c r="J91" s="7">
        <f t="shared" si="6"/>
        <v>7858.5</v>
      </c>
      <c r="K91" s="2">
        <f>AVERAGE(I91:I92)</f>
        <v>92404.5</v>
      </c>
      <c r="L91" s="2">
        <f>AVERAGE(J91:J92)</f>
        <v>7764</v>
      </c>
      <c r="N91" s="1" t="s">
        <v>437</v>
      </c>
      <c r="O91" s="2">
        <v>91760</v>
      </c>
      <c r="P91" s="7">
        <f t="shared" si="7"/>
        <v>9417</v>
      </c>
      <c r="Q91" s="2">
        <f>AVERAGE(O91:O92)</f>
        <v>91692.5</v>
      </c>
      <c r="R91" s="2">
        <f>AVERAGE(P91:P92)</f>
        <v>9349.5</v>
      </c>
      <c r="S91" s="1" t="s">
        <v>437</v>
      </c>
      <c r="T91" s="2">
        <v>91155</v>
      </c>
      <c r="U91" s="7">
        <f t="shared" si="8"/>
        <v>7817</v>
      </c>
      <c r="V91" s="2">
        <f>AVERAGE(T91:T92)</f>
        <v>91560</v>
      </c>
      <c r="W91" s="2">
        <f>AVERAGE(U91:U92)</f>
        <v>8222</v>
      </c>
    </row>
    <row r="92" spans="3:23" x14ac:dyDescent="0.15">
      <c r="D92" s="2">
        <v>90218</v>
      </c>
      <c r="E92" s="7">
        <f t="shared" si="5"/>
        <v>6391.5</v>
      </c>
      <c r="F92" s="2"/>
      <c r="G92" s="2"/>
      <c r="I92" s="2">
        <v>92310</v>
      </c>
      <c r="J92" s="7">
        <f t="shared" si="6"/>
        <v>7669.5</v>
      </c>
      <c r="K92" s="2"/>
      <c r="L92" s="2"/>
      <c r="O92" s="2">
        <v>91625</v>
      </c>
      <c r="P92" s="7">
        <f t="shared" si="7"/>
        <v>9282</v>
      </c>
      <c r="Q92" s="2"/>
      <c r="R92" s="2"/>
      <c r="T92" s="2">
        <v>91965</v>
      </c>
      <c r="U92" s="7">
        <f t="shared" si="8"/>
        <v>8627</v>
      </c>
      <c r="V92" s="2"/>
      <c r="W92" s="2"/>
    </row>
    <row r="93" spans="3:23" x14ac:dyDescent="0.15">
      <c r="C93" s="1" t="s">
        <v>438</v>
      </c>
      <c r="D93" s="2">
        <v>86748</v>
      </c>
      <c r="E93" s="7">
        <f t="shared" si="5"/>
        <v>2921.5</v>
      </c>
      <c r="F93" s="2">
        <f>AVERAGE(D93:D94)</f>
        <v>86677.5</v>
      </c>
      <c r="G93" s="2">
        <f>AVERAGE(E93:E94)</f>
        <v>2851</v>
      </c>
      <c r="H93" s="1" t="s">
        <v>438</v>
      </c>
      <c r="I93" s="2">
        <v>87586</v>
      </c>
      <c r="J93" s="7">
        <f t="shared" si="6"/>
        <v>2945.5</v>
      </c>
      <c r="K93" s="2">
        <f>AVERAGE(I93:I94)</f>
        <v>87963</v>
      </c>
      <c r="L93" s="2">
        <f>AVERAGE(J93:J94)</f>
        <v>3322.5</v>
      </c>
      <c r="N93" s="1" t="s">
        <v>438</v>
      </c>
      <c r="O93" s="2">
        <v>86836</v>
      </c>
      <c r="P93" s="7">
        <f t="shared" si="7"/>
        <v>4493</v>
      </c>
      <c r="Q93" s="2">
        <f>AVERAGE(O93:O94)</f>
        <v>86561.5</v>
      </c>
      <c r="R93" s="2">
        <f>AVERAGE(P93:P94)</f>
        <v>4218.5</v>
      </c>
      <c r="S93" s="1" t="s">
        <v>438</v>
      </c>
      <c r="T93" s="2">
        <v>86928</v>
      </c>
      <c r="U93" s="7">
        <f t="shared" si="8"/>
        <v>3590</v>
      </c>
      <c r="V93" s="2">
        <f>AVERAGE(T93:T94)</f>
        <v>87030.5</v>
      </c>
      <c r="W93" s="2">
        <f>AVERAGE(U93:U94)</f>
        <v>3692.5</v>
      </c>
    </row>
    <row r="94" spans="3:23" x14ac:dyDescent="0.15">
      <c r="D94" s="2">
        <v>86607</v>
      </c>
      <c r="E94" s="7">
        <f t="shared" si="5"/>
        <v>2780.5</v>
      </c>
      <c r="F94" s="2"/>
      <c r="G94" s="2"/>
      <c r="I94" s="2">
        <v>88340</v>
      </c>
      <c r="J94" s="7">
        <f t="shared" si="6"/>
        <v>3699.5</v>
      </c>
      <c r="K94" s="2"/>
      <c r="L94" s="2"/>
      <c r="O94" s="2">
        <v>86287</v>
      </c>
      <c r="P94" s="7">
        <f t="shared" si="7"/>
        <v>3944</v>
      </c>
      <c r="Q94" s="2"/>
      <c r="R94" s="2"/>
      <c r="T94" s="2">
        <v>87133</v>
      </c>
      <c r="U94" s="7">
        <f t="shared" si="8"/>
        <v>3795</v>
      </c>
      <c r="V94" s="2"/>
      <c r="W94" s="2"/>
    </row>
    <row r="95" spans="3:23" x14ac:dyDescent="0.15">
      <c r="C95" s="1" t="s">
        <v>403</v>
      </c>
      <c r="D95" s="2">
        <v>84117</v>
      </c>
      <c r="E95" s="7">
        <f>D95-$F$95</f>
        <v>290.5</v>
      </c>
      <c r="F95" s="2">
        <f>AVERAGE(D95:D96)</f>
        <v>83826.5</v>
      </c>
      <c r="G95" s="2">
        <f>AVERAGE(E95:E96)</f>
        <v>0</v>
      </c>
      <c r="H95" s="1" t="s">
        <v>403</v>
      </c>
      <c r="I95" s="2">
        <v>84084</v>
      </c>
      <c r="J95" s="7">
        <f t="shared" si="6"/>
        <v>-556.5</v>
      </c>
      <c r="K95" s="2">
        <f>AVERAGE(I95:I96)</f>
        <v>84640.5</v>
      </c>
      <c r="L95" s="2">
        <f>AVERAGE(J95:J96)</f>
        <v>0</v>
      </c>
      <c r="N95" s="1" t="s">
        <v>403</v>
      </c>
      <c r="O95" s="2">
        <v>81869</v>
      </c>
      <c r="P95" s="7">
        <f t="shared" si="7"/>
        <v>-474</v>
      </c>
      <c r="Q95" s="2">
        <f>AVERAGE(O95:O96)</f>
        <v>82343</v>
      </c>
      <c r="R95" s="2">
        <f>AVERAGE(P95:P96)</f>
        <v>0</v>
      </c>
      <c r="S95" s="1" t="s">
        <v>403</v>
      </c>
      <c r="T95" s="2">
        <v>83481</v>
      </c>
      <c r="U95" s="7">
        <f t="shared" si="8"/>
        <v>143</v>
      </c>
      <c r="V95" s="2">
        <f>AVERAGE(T95:T96)</f>
        <v>83338</v>
      </c>
      <c r="W95" s="2">
        <f>AVERAGE(U95:U96)</f>
        <v>0</v>
      </c>
    </row>
    <row r="96" spans="3:23" x14ac:dyDescent="0.15">
      <c r="D96" s="2">
        <v>83536</v>
      </c>
      <c r="E96" s="7">
        <f t="shared" si="5"/>
        <v>-290.5</v>
      </c>
      <c r="F96" s="2"/>
      <c r="G96" s="2"/>
      <c r="I96" s="2">
        <v>85197</v>
      </c>
      <c r="J96" s="7">
        <f t="shared" si="6"/>
        <v>556.5</v>
      </c>
      <c r="K96" s="2"/>
      <c r="L96" s="2"/>
      <c r="O96" s="2">
        <v>82817</v>
      </c>
      <c r="P96" s="7">
        <f t="shared" si="7"/>
        <v>474</v>
      </c>
      <c r="Q96" s="2"/>
      <c r="R96" s="2"/>
      <c r="T96" s="2">
        <v>83195</v>
      </c>
      <c r="U96" s="7">
        <f t="shared" si="8"/>
        <v>-143</v>
      </c>
      <c r="V96" s="2"/>
      <c r="W96" s="2"/>
    </row>
    <row r="97" spans="3:42" x14ac:dyDescent="0.15">
      <c r="C97" s="1" t="s">
        <v>402</v>
      </c>
      <c r="D97" s="2">
        <v>100600</v>
      </c>
      <c r="E97" s="7">
        <f t="shared" si="5"/>
        <v>16773.5</v>
      </c>
      <c r="F97" s="2">
        <f>AVERAGE(D97:D98)</f>
        <v>101181.5</v>
      </c>
      <c r="G97" s="2">
        <f>AVERAGE(E97:E98)</f>
        <v>17355</v>
      </c>
      <c r="H97" s="1" t="s">
        <v>402</v>
      </c>
      <c r="I97" s="2">
        <v>102181</v>
      </c>
      <c r="J97" s="7">
        <f t="shared" si="6"/>
        <v>17540.5</v>
      </c>
      <c r="K97" s="2">
        <f>AVERAGE(I97:I98)</f>
        <v>103281.5</v>
      </c>
      <c r="L97" s="2">
        <f>AVERAGE(J97:J98)</f>
        <v>18641</v>
      </c>
      <c r="N97" s="1" t="s">
        <v>402</v>
      </c>
      <c r="O97" s="2">
        <v>102570</v>
      </c>
      <c r="P97" s="7">
        <f t="shared" si="7"/>
        <v>20227</v>
      </c>
      <c r="Q97" s="2">
        <f>AVERAGE(O97:O98)</f>
        <v>102198</v>
      </c>
      <c r="R97" s="2">
        <f>AVERAGE(P97:P98)</f>
        <v>19855</v>
      </c>
      <c r="S97" s="1" t="s">
        <v>402</v>
      </c>
      <c r="T97" s="2">
        <v>104483</v>
      </c>
      <c r="U97" s="7">
        <f t="shared" si="8"/>
        <v>21145</v>
      </c>
      <c r="V97" s="2">
        <f>AVERAGE(T97:T98)</f>
        <v>103533</v>
      </c>
      <c r="W97" s="2">
        <f>AVERAGE(U97:U98)</f>
        <v>20195</v>
      </c>
    </row>
    <row r="98" spans="3:42" x14ac:dyDescent="0.15">
      <c r="D98" s="2">
        <v>101763</v>
      </c>
      <c r="E98" s="7">
        <f t="shared" si="5"/>
        <v>17936.5</v>
      </c>
      <c r="F98" s="2"/>
      <c r="G98" s="2"/>
      <c r="I98" s="2">
        <v>104382</v>
      </c>
      <c r="J98" s="7">
        <f t="shared" si="6"/>
        <v>19741.5</v>
      </c>
      <c r="K98" s="2"/>
      <c r="L98" s="2"/>
      <c r="O98" s="2">
        <v>101826</v>
      </c>
      <c r="P98" s="7">
        <f t="shared" si="7"/>
        <v>19483</v>
      </c>
      <c r="Q98" s="2"/>
      <c r="R98" s="2"/>
      <c r="T98" s="2">
        <v>102583</v>
      </c>
      <c r="U98" s="7">
        <f t="shared" si="8"/>
        <v>19245</v>
      </c>
      <c r="V98" s="2"/>
      <c r="W98" s="2"/>
    </row>
    <row r="99" spans="3:42" x14ac:dyDescent="0.15">
      <c r="D99" s="2"/>
      <c r="E99" s="7"/>
      <c r="F99" s="2"/>
      <c r="G99" s="2"/>
      <c r="I99" s="2"/>
      <c r="J99" s="7"/>
      <c r="K99" s="2"/>
      <c r="L99" s="2"/>
      <c r="O99" s="2"/>
      <c r="P99" s="7"/>
      <c r="Q99" s="2"/>
      <c r="R99" s="2"/>
      <c r="T99" s="2"/>
      <c r="U99" s="7"/>
      <c r="V99" s="2"/>
      <c r="W99" s="2"/>
    </row>
    <row r="100" spans="3:42" x14ac:dyDescent="0.15">
      <c r="C100" s="1" t="s">
        <v>451</v>
      </c>
      <c r="H100" s="1" t="s">
        <v>481</v>
      </c>
      <c r="I100" s="1" t="s">
        <v>451</v>
      </c>
      <c r="O100" s="1" t="s">
        <v>454</v>
      </c>
      <c r="T100" s="2"/>
      <c r="U100" s="1" t="s">
        <v>480</v>
      </c>
    </row>
    <row r="101" spans="3:42" ht="13.5" thickBot="1" x14ac:dyDescent="0.2">
      <c r="D101" s="5" t="s">
        <v>446</v>
      </c>
      <c r="E101" s="3" t="s">
        <v>447</v>
      </c>
      <c r="F101" s="4" t="s">
        <v>448</v>
      </c>
      <c r="G101" s="6" t="s">
        <v>449</v>
      </c>
      <c r="J101" s="5" t="s">
        <v>446</v>
      </c>
      <c r="K101" s="3" t="s">
        <v>447</v>
      </c>
      <c r="L101" s="4" t="s">
        <v>448</v>
      </c>
      <c r="M101" s="6" t="s">
        <v>449</v>
      </c>
      <c r="P101" s="5" t="s">
        <v>446</v>
      </c>
      <c r="Q101" s="3" t="s">
        <v>447</v>
      </c>
      <c r="R101" s="4" t="s">
        <v>448</v>
      </c>
      <c r="S101" s="6" t="s">
        <v>449</v>
      </c>
      <c r="U101" s="5" t="s">
        <v>446</v>
      </c>
      <c r="V101" s="3" t="s">
        <v>447</v>
      </c>
      <c r="W101" s="4" t="s">
        <v>448</v>
      </c>
      <c r="X101" s="6" t="s">
        <v>449</v>
      </c>
    </row>
    <row r="102" spans="3:42" ht="13.5" thickBot="1" x14ac:dyDescent="0.2">
      <c r="C102" s="8" t="s">
        <v>402</v>
      </c>
      <c r="D102" s="9">
        <v>34716.25</v>
      </c>
      <c r="E102" s="9">
        <v>25313.5</v>
      </c>
      <c r="F102" s="9">
        <v>34772.75</v>
      </c>
      <c r="G102" s="9">
        <v>29650.75</v>
      </c>
      <c r="I102" s="8" t="s">
        <v>402</v>
      </c>
      <c r="J102" s="9">
        <v>34716.25</v>
      </c>
      <c r="K102" s="9">
        <v>25313.5</v>
      </c>
      <c r="L102" s="9">
        <v>34772.75</v>
      </c>
      <c r="M102" s="9">
        <v>29650.75</v>
      </c>
      <c r="O102" s="8" t="s">
        <v>402</v>
      </c>
      <c r="P102" s="10">
        <f>J102/1000</f>
        <v>34.716250000000002</v>
      </c>
      <c r="Q102" s="10">
        <f t="shared" ref="Q102:S117" si="9">K102/1000</f>
        <v>25.313500000000001</v>
      </c>
      <c r="R102" s="10">
        <f t="shared" si="9"/>
        <v>34.772750000000002</v>
      </c>
      <c r="S102" s="10">
        <f t="shared" si="9"/>
        <v>29.650749999999999</v>
      </c>
      <c r="U102" s="25">
        <f>P102/$P$102</f>
        <v>1</v>
      </c>
      <c r="V102" s="25">
        <f t="shared" ref="V102:X102" si="10">Q102/$P$102</f>
        <v>0.72915421452489826</v>
      </c>
      <c r="W102" s="25">
        <f t="shared" si="10"/>
        <v>1.0016274799265474</v>
      </c>
      <c r="X102" s="25">
        <f t="shared" si="10"/>
        <v>0.85408850322255414</v>
      </c>
      <c r="AD102" s="12"/>
      <c r="AE102" s="20" t="s">
        <v>456</v>
      </c>
      <c r="AF102" s="20" t="s">
        <v>457</v>
      </c>
      <c r="AG102" s="20" t="s">
        <v>458</v>
      </c>
      <c r="AH102" s="20" t="s">
        <v>459</v>
      </c>
      <c r="AI102" s="20" t="s">
        <v>460</v>
      </c>
      <c r="AJ102" s="20" t="s">
        <v>461</v>
      </c>
      <c r="AK102" s="20" t="s">
        <v>462</v>
      </c>
      <c r="AL102" s="20" t="s">
        <v>463</v>
      </c>
      <c r="AM102" s="20" t="s">
        <v>464</v>
      </c>
      <c r="AN102" s="20" t="s">
        <v>465</v>
      </c>
      <c r="AO102" s="20" t="s">
        <v>466</v>
      </c>
      <c r="AP102" s="21" t="s">
        <v>467</v>
      </c>
    </row>
    <row r="103" spans="3:42" x14ac:dyDescent="0.15">
      <c r="C103" s="8" t="s">
        <v>403</v>
      </c>
      <c r="D103" s="9">
        <v>8466</v>
      </c>
      <c r="E103" s="9">
        <v>2870.75</v>
      </c>
      <c r="F103" s="9">
        <v>6156.5</v>
      </c>
      <c r="G103" s="9">
        <v>3429.25</v>
      </c>
      <c r="I103" s="8" t="s">
        <v>403</v>
      </c>
      <c r="J103" s="9">
        <v>8466</v>
      </c>
      <c r="K103" s="9">
        <v>2870.75</v>
      </c>
      <c r="L103" s="9">
        <v>6156.5</v>
      </c>
      <c r="M103" s="9">
        <v>3429.25</v>
      </c>
      <c r="O103" s="8" t="s">
        <v>403</v>
      </c>
      <c r="P103" s="10">
        <f t="shared" ref="P103:S147" si="11">J103/1000</f>
        <v>8.4659999999999993</v>
      </c>
      <c r="Q103" s="10">
        <f t="shared" si="9"/>
        <v>2.8707500000000001</v>
      </c>
      <c r="R103" s="10">
        <f t="shared" si="9"/>
        <v>6.1565000000000003</v>
      </c>
      <c r="S103" s="10">
        <f t="shared" si="9"/>
        <v>3.4292500000000001</v>
      </c>
      <c r="U103" s="25">
        <f>P103/$P$103</f>
        <v>1</v>
      </c>
      <c r="V103" s="25">
        <f t="shared" ref="V103:X103" si="12">Q103/$P$103</f>
        <v>0.33909166076068986</v>
      </c>
      <c r="W103" s="25">
        <f t="shared" si="12"/>
        <v>0.72720292936451703</v>
      </c>
      <c r="X103" s="25">
        <f t="shared" si="12"/>
        <v>0.40506142215922519</v>
      </c>
      <c r="AD103" s="22">
        <v>1</v>
      </c>
      <c r="AE103" s="12" t="s">
        <v>402</v>
      </c>
      <c r="AF103" s="13" t="s">
        <v>402</v>
      </c>
      <c r="AG103" s="12" t="s">
        <v>403</v>
      </c>
      <c r="AH103" s="13" t="s">
        <v>403</v>
      </c>
      <c r="AI103" s="16" t="s">
        <v>404</v>
      </c>
      <c r="AJ103" s="16" t="s">
        <v>405</v>
      </c>
      <c r="AK103" s="16" t="s">
        <v>406</v>
      </c>
      <c r="AL103" s="16" t="s">
        <v>407</v>
      </c>
      <c r="AM103" s="16" t="s">
        <v>439</v>
      </c>
      <c r="AN103" s="16" t="s">
        <v>408</v>
      </c>
      <c r="AO103" s="16" t="s">
        <v>440</v>
      </c>
      <c r="AP103" s="16" t="s">
        <v>441</v>
      </c>
    </row>
    <row r="104" spans="3:42" ht="13.5" thickBot="1" x14ac:dyDescent="0.2">
      <c r="C104" s="8" t="s">
        <v>404</v>
      </c>
      <c r="D104" s="9">
        <v>107257.5</v>
      </c>
      <c r="E104" s="9">
        <v>72387.5</v>
      </c>
      <c r="F104" s="9">
        <v>103136.5</v>
      </c>
      <c r="G104" s="9">
        <v>90596</v>
      </c>
      <c r="I104" s="8" t="s">
        <v>404</v>
      </c>
      <c r="J104" s="9">
        <v>107257.5</v>
      </c>
      <c r="K104" s="9">
        <v>72387.5</v>
      </c>
      <c r="L104" s="9">
        <v>103136.5</v>
      </c>
      <c r="M104" s="9">
        <v>90596</v>
      </c>
      <c r="O104" s="8" t="s">
        <v>404</v>
      </c>
      <c r="P104" s="10">
        <f t="shared" si="11"/>
        <v>107.25749999999999</v>
      </c>
      <c r="Q104" s="10">
        <f t="shared" si="9"/>
        <v>72.387500000000003</v>
      </c>
      <c r="R104" s="10">
        <f t="shared" si="9"/>
        <v>103.1365</v>
      </c>
      <c r="S104" s="10">
        <f t="shared" si="9"/>
        <v>90.596000000000004</v>
      </c>
      <c r="U104" s="25">
        <f>P104/$P$104</f>
        <v>1</v>
      </c>
      <c r="V104" s="25">
        <f>Q104/$P$104</f>
        <v>0.67489452952008022</v>
      </c>
      <c r="W104" s="25">
        <f t="shared" ref="W104:X104" si="13">R104/$P$104</f>
        <v>0.96157844439782769</v>
      </c>
      <c r="X104" s="25">
        <f t="shared" si="13"/>
        <v>0.84465888166328706</v>
      </c>
      <c r="AD104" s="22">
        <v>2</v>
      </c>
      <c r="AE104" s="14" t="s">
        <v>402</v>
      </c>
      <c r="AF104" s="15" t="s">
        <v>402</v>
      </c>
      <c r="AG104" s="14" t="s">
        <v>403</v>
      </c>
      <c r="AH104" s="15" t="s">
        <v>403</v>
      </c>
      <c r="AI104" s="17" t="s">
        <v>404</v>
      </c>
      <c r="AJ104" s="17" t="s">
        <v>405</v>
      </c>
      <c r="AK104" s="17" t="s">
        <v>406</v>
      </c>
      <c r="AL104" s="17" t="s">
        <v>407</v>
      </c>
      <c r="AM104" s="17" t="s">
        <v>439</v>
      </c>
      <c r="AN104" s="17" t="s">
        <v>408</v>
      </c>
      <c r="AO104" s="17" t="s">
        <v>440</v>
      </c>
      <c r="AP104" s="17" t="s">
        <v>441</v>
      </c>
    </row>
    <row r="105" spans="3:42" x14ac:dyDescent="0.15">
      <c r="C105" s="8" t="s">
        <v>405</v>
      </c>
      <c r="D105" s="9">
        <v>7611</v>
      </c>
      <c r="E105" s="9">
        <v>1507.5</v>
      </c>
      <c r="F105" s="9">
        <v>4894.5</v>
      </c>
      <c r="G105" s="9">
        <v>4259.5</v>
      </c>
      <c r="I105" s="8" t="s">
        <v>405</v>
      </c>
      <c r="J105" s="9">
        <v>7611</v>
      </c>
      <c r="K105" s="9">
        <v>1507.5</v>
      </c>
      <c r="L105" s="9">
        <v>4894.5</v>
      </c>
      <c r="M105" s="9">
        <v>4259.5</v>
      </c>
      <c r="O105" s="8" t="s">
        <v>405</v>
      </c>
      <c r="P105" s="10">
        <f t="shared" si="11"/>
        <v>7.6109999999999998</v>
      </c>
      <c r="Q105" s="10">
        <f t="shared" si="9"/>
        <v>1.5075000000000001</v>
      </c>
      <c r="R105" s="10">
        <f t="shared" si="9"/>
        <v>4.8944999999999999</v>
      </c>
      <c r="S105" s="10">
        <f t="shared" si="9"/>
        <v>4.2595000000000001</v>
      </c>
      <c r="U105" s="25">
        <f>P105/$P$105</f>
        <v>1</v>
      </c>
      <c r="V105" s="25">
        <f t="shared" ref="V105:X105" si="14">Q105/$P$105</f>
        <v>0.1980685849428459</v>
      </c>
      <c r="W105" s="25">
        <f t="shared" si="14"/>
        <v>0.64308238076468272</v>
      </c>
      <c r="X105" s="25">
        <f t="shared" si="14"/>
        <v>0.55965050584680076</v>
      </c>
      <c r="AD105" s="23">
        <v>3</v>
      </c>
      <c r="AE105" s="18" t="s">
        <v>409</v>
      </c>
      <c r="AF105" s="16" t="s">
        <v>410</v>
      </c>
      <c r="AG105" s="18" t="s">
        <v>411</v>
      </c>
      <c r="AH105" s="16" t="s">
        <v>412</v>
      </c>
      <c r="AI105" s="16" t="s">
        <v>413</v>
      </c>
      <c r="AJ105" s="16" t="s">
        <v>414</v>
      </c>
      <c r="AK105" s="16" t="s">
        <v>415</v>
      </c>
      <c r="AL105" s="16" t="s">
        <v>416</v>
      </c>
      <c r="AM105" s="16" t="s">
        <v>417</v>
      </c>
      <c r="AN105" s="16" t="s">
        <v>418</v>
      </c>
      <c r="AO105" s="16" t="s">
        <v>419</v>
      </c>
      <c r="AP105" s="16" t="s">
        <v>442</v>
      </c>
    </row>
    <row r="106" spans="3:42" ht="13.5" thickBot="1" x14ac:dyDescent="0.2">
      <c r="C106" s="8" t="s">
        <v>406</v>
      </c>
      <c r="D106" s="9">
        <v>5036</v>
      </c>
      <c r="E106" s="9">
        <v>1992.5</v>
      </c>
      <c r="F106" s="9">
        <v>3286.5</v>
      </c>
      <c r="G106" s="9">
        <v>3019.5</v>
      </c>
      <c r="I106" s="8" t="s">
        <v>406</v>
      </c>
      <c r="J106" s="9">
        <v>5036</v>
      </c>
      <c r="K106" s="9">
        <v>1992.5</v>
      </c>
      <c r="L106" s="9">
        <v>3286.5</v>
      </c>
      <c r="M106" s="9">
        <v>3019.5</v>
      </c>
      <c r="O106" s="8" t="s">
        <v>406</v>
      </c>
      <c r="P106" s="10">
        <f t="shared" si="11"/>
        <v>5.0359999999999996</v>
      </c>
      <c r="Q106" s="10">
        <f t="shared" si="9"/>
        <v>1.9924999999999999</v>
      </c>
      <c r="R106" s="10">
        <f t="shared" si="9"/>
        <v>3.2865000000000002</v>
      </c>
      <c r="S106" s="10">
        <f t="shared" si="9"/>
        <v>3.0194999999999999</v>
      </c>
      <c r="U106" s="25">
        <f>P106/$P$106</f>
        <v>1</v>
      </c>
      <c r="V106" s="25">
        <f t="shared" ref="V106:X106" si="15">Q106/$P$106</f>
        <v>0.39565131056393965</v>
      </c>
      <c r="W106" s="25">
        <f t="shared" si="15"/>
        <v>0.65260127084988095</v>
      </c>
      <c r="X106" s="25">
        <f t="shared" si="15"/>
        <v>0.59958300238284357</v>
      </c>
      <c r="AD106" s="23">
        <v>4</v>
      </c>
      <c r="AE106" s="19" t="s">
        <v>409</v>
      </c>
      <c r="AF106" s="17" t="s">
        <v>410</v>
      </c>
      <c r="AG106" s="19" t="s">
        <v>411</v>
      </c>
      <c r="AH106" s="17" t="s">
        <v>412</v>
      </c>
      <c r="AI106" s="17" t="s">
        <v>413</v>
      </c>
      <c r="AJ106" s="17" t="s">
        <v>414</v>
      </c>
      <c r="AK106" s="17" t="s">
        <v>415</v>
      </c>
      <c r="AL106" s="17" t="s">
        <v>416</v>
      </c>
      <c r="AM106" s="17" t="s">
        <v>417</v>
      </c>
      <c r="AN106" s="17" t="s">
        <v>418</v>
      </c>
      <c r="AO106" s="17" t="s">
        <v>419</v>
      </c>
      <c r="AP106" s="17" t="s">
        <v>442</v>
      </c>
    </row>
    <row r="107" spans="3:42" x14ac:dyDescent="0.15">
      <c r="C107" s="8" t="s">
        <v>407</v>
      </c>
      <c r="D107" s="9">
        <v>32972.5</v>
      </c>
      <c r="E107" s="9">
        <v>25139</v>
      </c>
      <c r="F107" s="9">
        <v>29062.5</v>
      </c>
      <c r="G107" s="9">
        <v>27362.5</v>
      </c>
      <c r="I107" s="8" t="s">
        <v>407</v>
      </c>
      <c r="J107" s="9">
        <v>32972.5</v>
      </c>
      <c r="K107" s="9">
        <v>25139</v>
      </c>
      <c r="L107" s="9">
        <v>29062.5</v>
      </c>
      <c r="M107" s="9">
        <v>27362.5</v>
      </c>
      <c r="O107" s="8" t="s">
        <v>407</v>
      </c>
      <c r="P107" s="10">
        <f t="shared" si="11"/>
        <v>32.972499999999997</v>
      </c>
      <c r="Q107" s="10">
        <f t="shared" si="9"/>
        <v>25.138999999999999</v>
      </c>
      <c r="R107" s="10">
        <f t="shared" si="9"/>
        <v>29.0625</v>
      </c>
      <c r="S107" s="10">
        <f t="shared" si="9"/>
        <v>27.362500000000001</v>
      </c>
      <c r="U107" s="25">
        <f>P107/$P$107</f>
        <v>1</v>
      </c>
      <c r="V107" s="25">
        <f t="shared" ref="V107:X107" si="16">Q107/$P$107</f>
        <v>0.76242323148077951</v>
      </c>
      <c r="W107" s="25">
        <f t="shared" si="16"/>
        <v>0.88141633179164469</v>
      </c>
      <c r="X107" s="25">
        <f t="shared" si="16"/>
        <v>0.82985821517931624</v>
      </c>
      <c r="AD107" s="23">
        <v>5</v>
      </c>
      <c r="AE107" s="18" t="s">
        <v>468</v>
      </c>
      <c r="AF107" s="16" t="s">
        <v>469</v>
      </c>
      <c r="AG107" s="18" t="s">
        <v>470</v>
      </c>
      <c r="AH107" s="16" t="s">
        <v>471</v>
      </c>
      <c r="AI107" s="16" t="s">
        <v>472</v>
      </c>
      <c r="AJ107" s="16" t="s">
        <v>473</v>
      </c>
      <c r="AK107" s="16" t="s">
        <v>474</v>
      </c>
      <c r="AL107" s="16" t="s">
        <v>475</v>
      </c>
      <c r="AM107" s="16" t="s">
        <v>476</v>
      </c>
      <c r="AN107" s="16" t="s">
        <v>477</v>
      </c>
      <c r="AO107" s="16" t="s">
        <v>478</v>
      </c>
      <c r="AP107" s="16" t="s">
        <v>479</v>
      </c>
    </row>
    <row r="108" spans="3:42" ht="13.5" thickBot="1" x14ac:dyDescent="0.2">
      <c r="C108" s="8" t="s">
        <v>439</v>
      </c>
      <c r="D108" s="9">
        <v>18052</v>
      </c>
      <c r="E108" s="9">
        <v>13573</v>
      </c>
      <c r="F108" s="9">
        <v>14927.5</v>
      </c>
      <c r="G108" s="9">
        <v>15757.5</v>
      </c>
      <c r="I108" s="8" t="s">
        <v>439</v>
      </c>
      <c r="J108" s="9">
        <v>18052</v>
      </c>
      <c r="K108" s="9">
        <v>13573</v>
      </c>
      <c r="L108" s="9">
        <v>14927.5</v>
      </c>
      <c r="M108" s="9">
        <v>15757.5</v>
      </c>
      <c r="O108" s="8" t="s">
        <v>439</v>
      </c>
      <c r="P108" s="10">
        <f t="shared" si="11"/>
        <v>18.052</v>
      </c>
      <c r="Q108" s="10">
        <f t="shared" si="9"/>
        <v>13.573</v>
      </c>
      <c r="R108" s="10">
        <f t="shared" si="9"/>
        <v>14.9275</v>
      </c>
      <c r="S108" s="10">
        <f t="shared" si="9"/>
        <v>15.7575</v>
      </c>
      <c r="U108" s="25">
        <f>P108/$P$108</f>
        <v>1</v>
      </c>
      <c r="V108" s="25">
        <f t="shared" ref="V108:X108" si="17">Q108/$P$108</f>
        <v>0.75188344781741634</v>
      </c>
      <c r="W108" s="25">
        <f t="shared" si="17"/>
        <v>0.82691668513184136</v>
      </c>
      <c r="X108" s="25">
        <f t="shared" si="17"/>
        <v>0.87289497008641703</v>
      </c>
      <c r="AD108" s="23">
        <v>6</v>
      </c>
      <c r="AE108" s="19" t="s">
        <v>468</v>
      </c>
      <c r="AF108" s="17" t="s">
        <v>469</v>
      </c>
      <c r="AG108" s="19" t="s">
        <v>470</v>
      </c>
      <c r="AH108" s="17" t="s">
        <v>471</v>
      </c>
      <c r="AI108" s="17" t="s">
        <v>472</v>
      </c>
      <c r="AJ108" s="17" t="s">
        <v>473</v>
      </c>
      <c r="AK108" s="17" t="s">
        <v>474</v>
      </c>
      <c r="AL108" s="17" t="s">
        <v>475</v>
      </c>
      <c r="AM108" s="17" t="s">
        <v>476</v>
      </c>
      <c r="AN108" s="17" t="s">
        <v>477</v>
      </c>
      <c r="AO108" s="17" t="s">
        <v>478</v>
      </c>
      <c r="AP108" s="17" t="s">
        <v>479</v>
      </c>
    </row>
    <row r="109" spans="3:42" x14ac:dyDescent="0.15">
      <c r="C109" s="8" t="s">
        <v>408</v>
      </c>
      <c r="D109" s="9">
        <v>-6962</v>
      </c>
      <c r="E109" s="9">
        <v>-358.5</v>
      </c>
      <c r="F109" s="9">
        <v>-406.5</v>
      </c>
      <c r="G109" s="9">
        <v>-993.5</v>
      </c>
      <c r="I109" s="8" t="s">
        <v>408</v>
      </c>
      <c r="J109" s="9">
        <v>0</v>
      </c>
      <c r="K109" s="9">
        <v>0</v>
      </c>
      <c r="L109" s="9">
        <v>0</v>
      </c>
      <c r="M109" s="9">
        <v>0</v>
      </c>
      <c r="O109" s="8" t="s">
        <v>408</v>
      </c>
      <c r="P109" s="10">
        <f t="shared" si="11"/>
        <v>0</v>
      </c>
      <c r="Q109" s="10">
        <f t="shared" si="9"/>
        <v>0</v>
      </c>
      <c r="R109" s="10">
        <f t="shared" si="9"/>
        <v>0</v>
      </c>
      <c r="S109" s="10">
        <f t="shared" si="9"/>
        <v>0</v>
      </c>
      <c r="U109" s="25" t="e">
        <f>P109/$P$109</f>
        <v>#DIV/0!</v>
      </c>
      <c r="V109" s="25" t="e">
        <f t="shared" ref="V109:X109" si="18">Q109/$P$109</f>
        <v>#DIV/0!</v>
      </c>
      <c r="W109" s="25" t="e">
        <f t="shared" si="18"/>
        <v>#DIV/0!</v>
      </c>
      <c r="X109" s="25" t="e">
        <f t="shared" si="18"/>
        <v>#DIV/0!</v>
      </c>
      <c r="AD109" s="23">
        <v>7</v>
      </c>
      <c r="AE109" s="18" t="s">
        <v>444</v>
      </c>
      <c r="AF109" s="16" t="s">
        <v>445</v>
      </c>
      <c r="AG109" s="18" t="s">
        <v>431</v>
      </c>
      <c r="AH109" s="16" t="s">
        <v>432</v>
      </c>
      <c r="AI109" s="16" t="s">
        <v>433</v>
      </c>
      <c r="AJ109" s="16" t="s">
        <v>434</v>
      </c>
      <c r="AK109" s="16" t="s">
        <v>435</v>
      </c>
      <c r="AL109" s="16" t="s">
        <v>436</v>
      </c>
      <c r="AM109" s="16" t="s">
        <v>437</v>
      </c>
      <c r="AN109" s="16" t="s">
        <v>438</v>
      </c>
      <c r="AO109" s="16" t="s">
        <v>403</v>
      </c>
      <c r="AP109" s="16" t="s">
        <v>402</v>
      </c>
    </row>
    <row r="110" spans="3:42" ht="13.5" thickBot="1" x14ac:dyDescent="0.2">
      <c r="C110" s="8" t="s">
        <v>440</v>
      </c>
      <c r="D110" s="9">
        <v>-7854.5</v>
      </c>
      <c r="E110" s="9">
        <v>-157</v>
      </c>
      <c r="F110" s="9">
        <v>-592</v>
      </c>
      <c r="G110" s="9">
        <v>-1232</v>
      </c>
      <c r="I110" s="8" t="s">
        <v>440</v>
      </c>
      <c r="J110" s="9">
        <v>0</v>
      </c>
      <c r="K110" s="9">
        <v>0</v>
      </c>
      <c r="L110" s="9">
        <v>0</v>
      </c>
      <c r="M110" s="9">
        <v>0</v>
      </c>
      <c r="O110" s="8" t="s">
        <v>440</v>
      </c>
      <c r="P110" s="10">
        <f t="shared" si="11"/>
        <v>0</v>
      </c>
      <c r="Q110" s="10">
        <f t="shared" si="9"/>
        <v>0</v>
      </c>
      <c r="R110" s="10">
        <f t="shared" si="9"/>
        <v>0</v>
      </c>
      <c r="S110" s="10">
        <f t="shared" si="9"/>
        <v>0</v>
      </c>
      <c r="U110" s="25" t="e">
        <f>P110/$P$110</f>
        <v>#DIV/0!</v>
      </c>
      <c r="V110" s="25" t="e">
        <f t="shared" ref="V110:X110" si="19">Q110/$P$110</f>
        <v>#DIV/0!</v>
      </c>
      <c r="W110" s="25" t="e">
        <f t="shared" si="19"/>
        <v>#DIV/0!</v>
      </c>
      <c r="X110" s="25" t="e">
        <f t="shared" si="19"/>
        <v>#DIV/0!</v>
      </c>
      <c r="AD110" s="24">
        <v>8</v>
      </c>
      <c r="AE110" s="19" t="s">
        <v>444</v>
      </c>
      <c r="AF110" s="17" t="s">
        <v>445</v>
      </c>
      <c r="AG110" s="19" t="s">
        <v>431</v>
      </c>
      <c r="AH110" s="17" t="s">
        <v>432</v>
      </c>
      <c r="AI110" s="17" t="s">
        <v>433</v>
      </c>
      <c r="AJ110" s="17" t="s">
        <v>434</v>
      </c>
      <c r="AK110" s="17" t="s">
        <v>435</v>
      </c>
      <c r="AL110" s="17" t="s">
        <v>436</v>
      </c>
      <c r="AM110" s="17" t="s">
        <v>437</v>
      </c>
      <c r="AN110" s="17" t="s">
        <v>438</v>
      </c>
      <c r="AO110" s="17" t="s">
        <v>403</v>
      </c>
      <c r="AP110" s="17" t="s">
        <v>402</v>
      </c>
    </row>
    <row r="111" spans="3:42" x14ac:dyDescent="0.15">
      <c r="C111" s="8" t="s">
        <v>441</v>
      </c>
      <c r="D111" s="9">
        <v>1492</v>
      </c>
      <c r="E111" s="9">
        <v>1338</v>
      </c>
      <c r="F111" s="9">
        <v>284.5</v>
      </c>
      <c r="G111" s="9">
        <v>-812.5</v>
      </c>
      <c r="I111" s="8" t="s">
        <v>441</v>
      </c>
      <c r="J111" s="9">
        <v>0</v>
      </c>
      <c r="K111" s="9">
        <v>0</v>
      </c>
      <c r="L111" s="9">
        <v>0</v>
      </c>
      <c r="M111" s="9">
        <v>0</v>
      </c>
      <c r="O111" s="8" t="s">
        <v>441</v>
      </c>
      <c r="P111" s="10">
        <v>0</v>
      </c>
      <c r="Q111" s="10">
        <v>0</v>
      </c>
      <c r="R111" s="10">
        <v>0</v>
      </c>
      <c r="S111" s="10">
        <f t="shared" si="9"/>
        <v>0</v>
      </c>
      <c r="U111" s="25" t="e">
        <f>P111/$P$111</f>
        <v>#DIV/0!</v>
      </c>
      <c r="V111" s="25" t="e">
        <f t="shared" ref="V111:X111" si="20">Q111/$P$111</f>
        <v>#DIV/0!</v>
      </c>
      <c r="W111" s="25" t="e">
        <f t="shared" si="20"/>
        <v>#DIV/0!</v>
      </c>
      <c r="X111" s="25" t="e">
        <f t="shared" si="20"/>
        <v>#DIV/0!</v>
      </c>
    </row>
    <row r="112" spans="3:42" x14ac:dyDescent="0.15">
      <c r="C112" s="8" t="s">
        <v>409</v>
      </c>
      <c r="D112" s="9">
        <v>11105.5</v>
      </c>
      <c r="E112" s="9">
        <v>9088</v>
      </c>
      <c r="F112" s="9">
        <v>10325</v>
      </c>
      <c r="G112" s="9">
        <v>6765.5</v>
      </c>
      <c r="I112" s="8" t="s">
        <v>409</v>
      </c>
      <c r="J112" s="9">
        <v>11105.5</v>
      </c>
      <c r="K112" s="9">
        <v>9088</v>
      </c>
      <c r="L112" s="9">
        <v>10325</v>
      </c>
      <c r="M112" s="9">
        <v>6765.5</v>
      </c>
      <c r="O112" s="8" t="s">
        <v>409</v>
      </c>
      <c r="P112" s="10">
        <f t="shared" si="11"/>
        <v>11.105499999999999</v>
      </c>
      <c r="Q112" s="10">
        <f t="shared" si="9"/>
        <v>9.0879999999999992</v>
      </c>
      <c r="R112" s="10">
        <f t="shared" si="9"/>
        <v>10.324999999999999</v>
      </c>
      <c r="S112" s="10">
        <f t="shared" si="9"/>
        <v>6.7655000000000003</v>
      </c>
      <c r="U112" s="25">
        <f>P112/$P$112</f>
        <v>1</v>
      </c>
      <c r="V112" s="25">
        <f t="shared" ref="V112:X112" si="21">Q112/$P$112</f>
        <v>0.81833325829543913</v>
      </c>
      <c r="W112" s="25">
        <f t="shared" si="21"/>
        <v>0.92971950835171757</v>
      </c>
      <c r="X112" s="25">
        <f t="shared" si="21"/>
        <v>0.60920264733690521</v>
      </c>
    </row>
    <row r="113" spans="3:24" x14ac:dyDescent="0.15">
      <c r="C113" s="8" t="s">
        <v>410</v>
      </c>
      <c r="D113" s="9">
        <v>11689</v>
      </c>
      <c r="E113" s="9">
        <v>10546</v>
      </c>
      <c r="F113" s="9">
        <v>11985.5</v>
      </c>
      <c r="G113" s="9">
        <v>8068</v>
      </c>
      <c r="I113" s="8" t="s">
        <v>410</v>
      </c>
      <c r="J113" s="9">
        <v>11689</v>
      </c>
      <c r="K113" s="9">
        <v>10546</v>
      </c>
      <c r="L113" s="9">
        <v>11985.5</v>
      </c>
      <c r="M113" s="9">
        <v>8068</v>
      </c>
      <c r="O113" s="8" t="s">
        <v>410</v>
      </c>
      <c r="P113" s="10">
        <f t="shared" si="11"/>
        <v>11.689</v>
      </c>
      <c r="Q113" s="10">
        <f t="shared" si="9"/>
        <v>10.545999999999999</v>
      </c>
      <c r="R113" s="10">
        <f t="shared" si="9"/>
        <v>11.9855</v>
      </c>
      <c r="S113" s="10">
        <f t="shared" si="9"/>
        <v>8.0679999999999996</v>
      </c>
      <c r="U113" s="25">
        <f>P113/$P$113</f>
        <v>1</v>
      </c>
      <c r="V113" s="25">
        <f t="shared" ref="V113:X113" si="22">Q113/$P$113</f>
        <v>0.9022157584053383</v>
      </c>
      <c r="W113" s="25">
        <f t="shared" si="22"/>
        <v>1.0253657284626572</v>
      </c>
      <c r="X113" s="25">
        <f t="shared" si="22"/>
        <v>0.69022157584053379</v>
      </c>
    </row>
    <row r="114" spans="3:24" x14ac:dyDescent="0.15">
      <c r="C114" s="8" t="s">
        <v>411</v>
      </c>
      <c r="D114" s="9">
        <v>8533</v>
      </c>
      <c r="E114" s="9">
        <v>5669.5</v>
      </c>
      <c r="F114" s="9">
        <v>7085.5</v>
      </c>
      <c r="G114" s="9">
        <v>4205.5</v>
      </c>
      <c r="I114" s="8" t="s">
        <v>411</v>
      </c>
      <c r="J114" s="9">
        <v>8533</v>
      </c>
      <c r="K114" s="9">
        <v>5669.5</v>
      </c>
      <c r="L114" s="9">
        <v>7085.5</v>
      </c>
      <c r="M114" s="9">
        <v>4205.5</v>
      </c>
      <c r="O114" s="8" t="s">
        <v>411</v>
      </c>
      <c r="P114" s="10">
        <f t="shared" si="11"/>
        <v>8.5329999999999995</v>
      </c>
      <c r="Q114" s="10">
        <f t="shared" si="9"/>
        <v>5.6695000000000002</v>
      </c>
      <c r="R114" s="10">
        <f t="shared" si="9"/>
        <v>7.0854999999999997</v>
      </c>
      <c r="S114" s="10">
        <f t="shared" si="9"/>
        <v>4.2054999999999998</v>
      </c>
      <c r="U114" s="25">
        <f>P114/$P$114</f>
        <v>1</v>
      </c>
      <c r="V114" s="25">
        <f t="shared" ref="V114:X114" si="23">Q114/$P$114</f>
        <v>0.66442048517520225</v>
      </c>
      <c r="W114" s="25">
        <f t="shared" si="23"/>
        <v>0.83036446736200631</v>
      </c>
      <c r="X114" s="25">
        <f t="shared" si="23"/>
        <v>0.49285128325325206</v>
      </c>
    </row>
    <row r="115" spans="3:24" x14ac:dyDescent="0.15">
      <c r="C115" s="8" t="s">
        <v>412</v>
      </c>
      <c r="D115" s="9">
        <v>11563.5</v>
      </c>
      <c r="E115" s="9">
        <v>7725</v>
      </c>
      <c r="F115" s="9">
        <v>9252.5</v>
      </c>
      <c r="G115" s="9">
        <v>5897.5</v>
      </c>
      <c r="I115" s="8" t="s">
        <v>412</v>
      </c>
      <c r="J115" s="9">
        <v>11563.5</v>
      </c>
      <c r="K115" s="9">
        <v>7725</v>
      </c>
      <c r="L115" s="9">
        <v>9252.5</v>
      </c>
      <c r="M115" s="9">
        <v>5897.5</v>
      </c>
      <c r="O115" s="8" t="s">
        <v>412</v>
      </c>
      <c r="P115" s="10">
        <f t="shared" si="11"/>
        <v>11.563499999999999</v>
      </c>
      <c r="Q115" s="10">
        <f t="shared" si="9"/>
        <v>7.7249999999999996</v>
      </c>
      <c r="R115" s="10">
        <f t="shared" si="9"/>
        <v>9.2524999999999995</v>
      </c>
      <c r="S115" s="10">
        <f t="shared" si="9"/>
        <v>5.8975</v>
      </c>
      <c r="U115" s="25">
        <f>P115/$P$115</f>
        <v>1</v>
      </c>
      <c r="V115" s="25">
        <f t="shared" ref="V115:X115" si="24">Q115/$P$115</f>
        <v>0.66805033078220266</v>
      </c>
      <c r="W115" s="25">
        <f t="shared" si="24"/>
        <v>0.80014701431227564</v>
      </c>
      <c r="X115" s="25">
        <f t="shared" si="24"/>
        <v>0.51000994508583042</v>
      </c>
    </row>
    <row r="116" spans="3:24" x14ac:dyDescent="0.15">
      <c r="C116" s="8" t="s">
        <v>413</v>
      </c>
      <c r="D116" s="9">
        <v>78099</v>
      </c>
      <c r="E116" s="9">
        <v>55516</v>
      </c>
      <c r="F116" s="9">
        <v>75742</v>
      </c>
      <c r="G116" s="9">
        <v>57551</v>
      </c>
      <c r="I116" s="8" t="s">
        <v>413</v>
      </c>
      <c r="J116" s="9">
        <v>78099</v>
      </c>
      <c r="K116" s="9">
        <v>55516</v>
      </c>
      <c r="L116" s="9">
        <v>75742</v>
      </c>
      <c r="M116" s="9">
        <v>57551</v>
      </c>
      <c r="O116" s="8" t="s">
        <v>413</v>
      </c>
      <c r="P116" s="10">
        <f t="shared" si="11"/>
        <v>78.099000000000004</v>
      </c>
      <c r="Q116" s="10">
        <f t="shared" si="9"/>
        <v>55.515999999999998</v>
      </c>
      <c r="R116" s="10">
        <f t="shared" si="9"/>
        <v>75.742000000000004</v>
      </c>
      <c r="S116" s="10">
        <f t="shared" si="9"/>
        <v>57.551000000000002</v>
      </c>
      <c r="U116" s="25">
        <f>P116/$P$116</f>
        <v>1</v>
      </c>
      <c r="V116" s="25">
        <f t="shared" ref="V116:X116" si="25">Q116/$P$116</f>
        <v>0.71084136800727271</v>
      </c>
      <c r="W116" s="25">
        <f t="shared" si="25"/>
        <v>0.96982035621454821</v>
      </c>
      <c r="X116" s="25">
        <f t="shared" si="25"/>
        <v>0.73689803966760137</v>
      </c>
    </row>
    <row r="117" spans="3:24" x14ac:dyDescent="0.15">
      <c r="C117" s="8" t="s">
        <v>414</v>
      </c>
      <c r="D117" s="9">
        <v>10558.5</v>
      </c>
      <c r="E117" s="9">
        <v>5013</v>
      </c>
      <c r="F117" s="9">
        <v>7159</v>
      </c>
      <c r="G117" s="9">
        <v>3970.5</v>
      </c>
      <c r="I117" s="8" t="s">
        <v>414</v>
      </c>
      <c r="J117" s="9">
        <v>10558.5</v>
      </c>
      <c r="K117" s="9">
        <v>5013</v>
      </c>
      <c r="L117" s="9">
        <v>7159</v>
      </c>
      <c r="M117" s="9">
        <v>3970.5</v>
      </c>
      <c r="O117" s="8" t="s">
        <v>414</v>
      </c>
      <c r="P117" s="10">
        <f t="shared" si="11"/>
        <v>10.5585</v>
      </c>
      <c r="Q117" s="10">
        <f t="shared" si="9"/>
        <v>5.0129999999999999</v>
      </c>
      <c r="R117" s="10">
        <f t="shared" si="9"/>
        <v>7.1589999999999998</v>
      </c>
      <c r="S117" s="10">
        <f t="shared" si="9"/>
        <v>3.9704999999999999</v>
      </c>
      <c r="U117" s="25">
        <f>P117/$P$117</f>
        <v>1</v>
      </c>
      <c r="V117" s="25">
        <f t="shared" ref="V117:X117" si="26">Q117/$P$117</f>
        <v>0.4747833499076573</v>
      </c>
      <c r="W117" s="25">
        <f t="shared" si="26"/>
        <v>0.67803191741251123</v>
      </c>
      <c r="X117" s="25">
        <f t="shared" si="26"/>
        <v>0.37604773405313252</v>
      </c>
    </row>
    <row r="118" spans="3:24" x14ac:dyDescent="0.15">
      <c r="C118" s="8" t="s">
        <v>415</v>
      </c>
      <c r="D118" s="9">
        <v>49774</v>
      </c>
      <c r="E118" s="9">
        <v>39288</v>
      </c>
      <c r="F118" s="9">
        <v>48737</v>
      </c>
      <c r="G118" s="9">
        <v>43558.5</v>
      </c>
      <c r="I118" s="8" t="s">
        <v>415</v>
      </c>
      <c r="J118" s="9">
        <v>49774</v>
      </c>
      <c r="K118" s="9">
        <v>39288</v>
      </c>
      <c r="L118" s="9">
        <v>48737</v>
      </c>
      <c r="M118" s="9">
        <v>43558.5</v>
      </c>
      <c r="O118" s="8" t="s">
        <v>415</v>
      </c>
      <c r="P118" s="10">
        <f t="shared" si="11"/>
        <v>49.774000000000001</v>
      </c>
      <c r="Q118" s="10">
        <f t="shared" si="11"/>
        <v>39.287999999999997</v>
      </c>
      <c r="R118" s="10">
        <f t="shared" si="11"/>
        <v>48.737000000000002</v>
      </c>
      <c r="S118" s="10">
        <f t="shared" si="11"/>
        <v>43.558500000000002</v>
      </c>
      <c r="U118" s="25">
        <f>P118/$P$118</f>
        <v>1</v>
      </c>
      <c r="V118" s="25">
        <f t="shared" ref="V118:X118" si="27">Q118/$P$118</f>
        <v>0.78932776148189809</v>
      </c>
      <c r="W118" s="25">
        <f t="shared" si="27"/>
        <v>0.9791658295495641</v>
      </c>
      <c r="X118" s="25">
        <f t="shared" si="27"/>
        <v>0.87512556756539561</v>
      </c>
    </row>
    <row r="119" spans="3:24" x14ac:dyDescent="0.15">
      <c r="C119" s="8" t="s">
        <v>416</v>
      </c>
      <c r="D119" s="9">
        <v>4401</v>
      </c>
      <c r="E119" s="9">
        <v>2661</v>
      </c>
      <c r="F119" s="9">
        <v>3196</v>
      </c>
      <c r="G119" s="9">
        <v>1028.5</v>
      </c>
      <c r="I119" s="8" t="s">
        <v>416</v>
      </c>
      <c r="J119" s="9">
        <v>4401</v>
      </c>
      <c r="K119" s="9">
        <v>2661</v>
      </c>
      <c r="L119" s="9">
        <v>3196</v>
      </c>
      <c r="M119" s="9">
        <v>1028.5</v>
      </c>
      <c r="O119" s="8" t="s">
        <v>416</v>
      </c>
      <c r="P119" s="10">
        <f t="shared" si="11"/>
        <v>4.4009999999999998</v>
      </c>
      <c r="Q119" s="10">
        <f t="shared" si="11"/>
        <v>2.661</v>
      </c>
      <c r="R119" s="10">
        <f t="shared" si="11"/>
        <v>3.1960000000000002</v>
      </c>
      <c r="S119" s="10">
        <f t="shared" si="11"/>
        <v>1.0285</v>
      </c>
      <c r="U119" s="25">
        <f>P119/$P$119</f>
        <v>1</v>
      </c>
      <c r="V119" s="25">
        <f t="shared" ref="V119:X119" si="28">Q119/$P$119</f>
        <v>0.60463531015678262</v>
      </c>
      <c r="W119" s="25">
        <f t="shared" si="28"/>
        <v>0.72619859122926611</v>
      </c>
      <c r="X119" s="25">
        <f t="shared" si="28"/>
        <v>0.23369688707112021</v>
      </c>
    </row>
    <row r="120" spans="3:24" x14ac:dyDescent="0.15">
      <c r="C120" s="8" t="s">
        <v>417</v>
      </c>
      <c r="D120" s="9">
        <v>5865.5</v>
      </c>
      <c r="E120" s="9">
        <v>5157.5</v>
      </c>
      <c r="F120" s="9">
        <v>5423.5</v>
      </c>
      <c r="G120" s="9">
        <v>3482.5</v>
      </c>
      <c r="I120" s="8" t="s">
        <v>417</v>
      </c>
      <c r="J120" s="9">
        <v>5865.5</v>
      </c>
      <c r="K120" s="9">
        <v>5157.5</v>
      </c>
      <c r="L120" s="9">
        <v>5423.5</v>
      </c>
      <c r="M120" s="9">
        <v>3482.5</v>
      </c>
      <c r="O120" s="8" t="s">
        <v>417</v>
      </c>
      <c r="P120" s="10">
        <f t="shared" si="11"/>
        <v>5.8654999999999999</v>
      </c>
      <c r="Q120" s="10">
        <f t="shared" si="11"/>
        <v>5.1574999999999998</v>
      </c>
      <c r="R120" s="10">
        <f t="shared" si="11"/>
        <v>5.4234999999999998</v>
      </c>
      <c r="S120" s="10">
        <f t="shared" si="11"/>
        <v>3.4824999999999999</v>
      </c>
      <c r="U120" s="25">
        <f>P120/$P$120</f>
        <v>1</v>
      </c>
      <c r="V120" s="25">
        <f t="shared" ref="V120:X120" si="29">Q120/$P$120</f>
        <v>0.87929417781945274</v>
      </c>
      <c r="W120" s="25">
        <f t="shared" si="29"/>
        <v>0.9246441053618617</v>
      </c>
      <c r="X120" s="25">
        <f t="shared" si="29"/>
        <v>0.59372602506180205</v>
      </c>
    </row>
    <row r="121" spans="3:24" x14ac:dyDescent="0.15">
      <c r="C121" s="8" t="s">
        <v>418</v>
      </c>
      <c r="D121" s="9">
        <v>-196.5</v>
      </c>
      <c r="E121" s="9">
        <v>-503</v>
      </c>
      <c r="F121" s="9">
        <v>-990</v>
      </c>
      <c r="G121" s="9">
        <v>-2641.5</v>
      </c>
      <c r="I121" s="8" t="s">
        <v>418</v>
      </c>
      <c r="J121" s="9">
        <v>0</v>
      </c>
      <c r="K121" s="9">
        <v>0</v>
      </c>
      <c r="L121" s="9">
        <v>0</v>
      </c>
      <c r="M121" s="9">
        <v>0</v>
      </c>
      <c r="O121" s="8" t="s">
        <v>418</v>
      </c>
      <c r="P121" s="10">
        <f t="shared" si="11"/>
        <v>0</v>
      </c>
      <c r="Q121" s="10">
        <f t="shared" si="11"/>
        <v>0</v>
      </c>
      <c r="R121" s="10">
        <f t="shared" si="11"/>
        <v>0</v>
      </c>
      <c r="S121" s="10">
        <f t="shared" si="11"/>
        <v>0</v>
      </c>
      <c r="U121" s="25" t="e">
        <f>P121/$P$121</f>
        <v>#DIV/0!</v>
      </c>
      <c r="V121" s="25" t="e">
        <f t="shared" ref="V121:X121" si="30">Q121/$P$121</f>
        <v>#DIV/0!</v>
      </c>
      <c r="W121" s="25" t="e">
        <f t="shared" si="30"/>
        <v>#DIV/0!</v>
      </c>
      <c r="X121" s="25" t="e">
        <f t="shared" si="30"/>
        <v>#DIV/0!</v>
      </c>
    </row>
    <row r="122" spans="3:24" x14ac:dyDescent="0.15">
      <c r="C122" s="8" t="s">
        <v>419</v>
      </c>
      <c r="D122" s="9">
        <v>2956.5</v>
      </c>
      <c r="E122" s="9">
        <v>2727.5</v>
      </c>
      <c r="F122" s="9">
        <v>2341.5</v>
      </c>
      <c r="G122" s="9">
        <v>719</v>
      </c>
      <c r="I122" s="8" t="s">
        <v>419</v>
      </c>
      <c r="J122" s="9">
        <v>2956.5</v>
      </c>
      <c r="K122" s="9">
        <v>2727.5</v>
      </c>
      <c r="L122" s="9">
        <v>2341.5</v>
      </c>
      <c r="M122" s="9">
        <v>719</v>
      </c>
      <c r="O122" s="8" t="s">
        <v>419</v>
      </c>
      <c r="P122" s="10">
        <f t="shared" si="11"/>
        <v>2.9565000000000001</v>
      </c>
      <c r="Q122" s="10">
        <f t="shared" si="11"/>
        <v>2.7275</v>
      </c>
      <c r="R122" s="10">
        <f t="shared" si="11"/>
        <v>2.3414999999999999</v>
      </c>
      <c r="S122" s="10">
        <f t="shared" si="11"/>
        <v>0.71899999999999997</v>
      </c>
      <c r="U122" s="25">
        <f>P122/$P$122</f>
        <v>1</v>
      </c>
      <c r="V122" s="25">
        <f t="shared" ref="V122:X122" si="31">Q122/$P$122</f>
        <v>0.92254354811432437</v>
      </c>
      <c r="W122" s="25">
        <f t="shared" si="31"/>
        <v>0.79198376458650421</v>
      </c>
      <c r="X122" s="25">
        <f t="shared" si="31"/>
        <v>0.24319296465415186</v>
      </c>
    </row>
    <row r="123" spans="3:24" x14ac:dyDescent="0.15">
      <c r="C123" s="8" t="s">
        <v>442</v>
      </c>
      <c r="D123" s="9">
        <v>-697</v>
      </c>
      <c r="E123" s="9">
        <v>-1143.5</v>
      </c>
      <c r="F123" s="9">
        <v>-640.5</v>
      </c>
      <c r="G123" s="9">
        <v>-1957.5</v>
      </c>
      <c r="I123" s="8" t="s">
        <v>442</v>
      </c>
      <c r="J123" s="9">
        <v>0</v>
      </c>
      <c r="K123" s="9">
        <v>0</v>
      </c>
      <c r="L123" s="9">
        <v>0</v>
      </c>
      <c r="M123" s="9">
        <v>0</v>
      </c>
      <c r="O123" s="8" t="s">
        <v>442</v>
      </c>
      <c r="P123" s="10">
        <f t="shared" si="11"/>
        <v>0</v>
      </c>
      <c r="Q123" s="10">
        <f t="shared" si="11"/>
        <v>0</v>
      </c>
      <c r="R123" s="10">
        <f t="shared" si="11"/>
        <v>0</v>
      </c>
      <c r="S123" s="10">
        <f t="shared" si="11"/>
        <v>0</v>
      </c>
      <c r="U123" s="25" t="e">
        <f>P123/$P$123</f>
        <v>#DIV/0!</v>
      </c>
      <c r="V123" s="25" t="e">
        <f t="shared" ref="V123:X123" si="32">Q123/$P$123</f>
        <v>#DIV/0!</v>
      </c>
      <c r="W123" s="25" t="e">
        <f t="shared" si="32"/>
        <v>#DIV/0!</v>
      </c>
      <c r="X123" s="25" t="e">
        <f t="shared" si="32"/>
        <v>#DIV/0!</v>
      </c>
    </row>
    <row r="124" spans="3:24" x14ac:dyDescent="0.15">
      <c r="C124" s="8" t="s">
        <v>420</v>
      </c>
      <c r="D124" s="9">
        <v>284701.5</v>
      </c>
      <c r="E124" s="9">
        <v>298014</v>
      </c>
      <c r="F124" s="9">
        <v>340945.5</v>
      </c>
      <c r="G124" s="9">
        <v>328417.5</v>
      </c>
      <c r="I124" s="8" t="s">
        <v>420</v>
      </c>
      <c r="J124" s="9">
        <v>284701.5</v>
      </c>
      <c r="K124" s="9">
        <v>298014</v>
      </c>
      <c r="L124" s="9">
        <v>340945.5</v>
      </c>
      <c r="M124" s="9">
        <v>328417.5</v>
      </c>
      <c r="O124" s="8" t="s">
        <v>420</v>
      </c>
      <c r="P124" s="10">
        <f t="shared" si="11"/>
        <v>284.70150000000001</v>
      </c>
      <c r="Q124" s="10">
        <f t="shared" si="11"/>
        <v>298.01400000000001</v>
      </c>
      <c r="R124" s="10">
        <f t="shared" si="11"/>
        <v>340.94549999999998</v>
      </c>
      <c r="S124" s="10">
        <f t="shared" si="11"/>
        <v>328.41750000000002</v>
      </c>
      <c r="U124" s="25">
        <f>P124/$P$124</f>
        <v>1</v>
      </c>
      <c r="V124" s="25">
        <f t="shared" ref="V124:X124" si="33">Q124/$P$124</f>
        <v>1.046759500740249</v>
      </c>
      <c r="W124" s="25">
        <f t="shared" si="33"/>
        <v>1.1975542805359296</v>
      </c>
      <c r="X124" s="25">
        <f t="shared" si="33"/>
        <v>1.1535502974167682</v>
      </c>
    </row>
    <row r="125" spans="3:24" x14ac:dyDescent="0.15">
      <c r="C125" s="8" t="s">
        <v>421</v>
      </c>
      <c r="D125" s="9">
        <v>22220</v>
      </c>
      <c r="E125" s="9">
        <v>25732.5</v>
      </c>
      <c r="F125" s="9">
        <v>22024.5</v>
      </c>
      <c r="G125" s="9">
        <v>21929.5</v>
      </c>
      <c r="I125" s="8" t="s">
        <v>421</v>
      </c>
      <c r="J125" s="9">
        <v>22220</v>
      </c>
      <c r="K125" s="9">
        <v>25732.5</v>
      </c>
      <c r="L125" s="9">
        <v>22024.5</v>
      </c>
      <c r="M125" s="9">
        <v>21929.5</v>
      </c>
      <c r="O125" s="8" t="s">
        <v>421</v>
      </c>
      <c r="P125" s="10">
        <f t="shared" si="11"/>
        <v>22.22</v>
      </c>
      <c r="Q125" s="10">
        <f t="shared" si="11"/>
        <v>25.732500000000002</v>
      </c>
      <c r="R125" s="10">
        <f t="shared" si="11"/>
        <v>22.0245</v>
      </c>
      <c r="S125" s="10">
        <f t="shared" si="11"/>
        <v>21.929500000000001</v>
      </c>
      <c r="U125" s="25">
        <f>P125/$P$125</f>
        <v>1</v>
      </c>
      <c r="V125" s="25">
        <f t="shared" ref="V125:X125" si="34">Q125/$P$125</f>
        <v>1.1580783078307832</v>
      </c>
      <c r="W125" s="25">
        <f t="shared" si="34"/>
        <v>0.99120162016201629</v>
      </c>
      <c r="X125" s="25">
        <f t="shared" si="34"/>
        <v>0.98692619261926207</v>
      </c>
    </row>
    <row r="126" spans="3:24" x14ac:dyDescent="0.15">
      <c r="C126" s="8" t="s">
        <v>422</v>
      </c>
      <c r="D126" s="9">
        <v>20658</v>
      </c>
      <c r="E126" s="9">
        <v>23528.5</v>
      </c>
      <c r="F126" s="9">
        <v>22042</v>
      </c>
      <c r="G126" s="9">
        <v>16325.5</v>
      </c>
      <c r="I126" s="8" t="s">
        <v>422</v>
      </c>
      <c r="J126" s="9">
        <v>20658</v>
      </c>
      <c r="K126" s="9">
        <v>23528.5</v>
      </c>
      <c r="L126" s="9">
        <v>22042</v>
      </c>
      <c r="M126" s="9">
        <v>16325.5</v>
      </c>
      <c r="O126" s="8" t="s">
        <v>422</v>
      </c>
      <c r="P126" s="10">
        <f t="shared" si="11"/>
        <v>20.658000000000001</v>
      </c>
      <c r="Q126" s="10">
        <f t="shared" si="11"/>
        <v>23.528500000000001</v>
      </c>
      <c r="R126" s="10">
        <f t="shared" si="11"/>
        <v>22.042000000000002</v>
      </c>
      <c r="S126" s="10">
        <f t="shared" si="11"/>
        <v>16.325500000000002</v>
      </c>
      <c r="U126" s="25">
        <f>P126/$P$126</f>
        <v>1</v>
      </c>
      <c r="V126" s="25">
        <f t="shared" ref="V126:X126" si="35">Q126/$P$126</f>
        <v>1.1389534320844226</v>
      </c>
      <c r="W126" s="25">
        <f t="shared" si="35"/>
        <v>1.0669958369638881</v>
      </c>
      <c r="X126" s="25">
        <f t="shared" si="35"/>
        <v>0.79027495401297321</v>
      </c>
    </row>
    <row r="127" spans="3:24" x14ac:dyDescent="0.15">
      <c r="C127" s="8" t="s">
        <v>423</v>
      </c>
      <c r="D127" s="9">
        <v>23958</v>
      </c>
      <c r="E127" s="9">
        <v>23757.5</v>
      </c>
      <c r="F127" s="9">
        <v>24135.5</v>
      </c>
      <c r="G127" s="9">
        <v>20377.5</v>
      </c>
      <c r="I127" s="8" t="s">
        <v>423</v>
      </c>
      <c r="J127" s="9">
        <v>23958</v>
      </c>
      <c r="K127" s="9">
        <v>23757.5</v>
      </c>
      <c r="L127" s="9">
        <v>24135.5</v>
      </c>
      <c r="M127" s="9">
        <v>20377.5</v>
      </c>
      <c r="O127" s="8" t="s">
        <v>423</v>
      </c>
      <c r="P127" s="10">
        <f t="shared" si="11"/>
        <v>23.957999999999998</v>
      </c>
      <c r="Q127" s="10">
        <f t="shared" si="11"/>
        <v>23.7575</v>
      </c>
      <c r="R127" s="10">
        <f t="shared" si="11"/>
        <v>24.1355</v>
      </c>
      <c r="S127" s="10">
        <f t="shared" si="11"/>
        <v>20.377500000000001</v>
      </c>
      <c r="U127" s="25">
        <f>P127/$P$127</f>
        <v>1</v>
      </c>
      <c r="V127" s="25">
        <f t="shared" ref="V127:X127" si="36">Q127/$P$127</f>
        <v>0.99163118791217975</v>
      </c>
      <c r="W127" s="25">
        <f t="shared" si="36"/>
        <v>1.0074087987311129</v>
      </c>
      <c r="X127" s="25">
        <f t="shared" si="36"/>
        <v>0.8505509641873279</v>
      </c>
    </row>
    <row r="128" spans="3:24" x14ac:dyDescent="0.15">
      <c r="C128" s="8" t="s">
        <v>424</v>
      </c>
      <c r="D128" s="9">
        <v>12935.5</v>
      </c>
      <c r="E128" s="9">
        <v>10866.5</v>
      </c>
      <c r="F128" s="9">
        <v>10581.5</v>
      </c>
      <c r="G128" s="9">
        <v>7348</v>
      </c>
      <c r="I128" s="8" t="s">
        <v>424</v>
      </c>
      <c r="J128" s="9">
        <v>12935.5</v>
      </c>
      <c r="K128" s="9">
        <v>10866.5</v>
      </c>
      <c r="L128" s="9">
        <v>10581.5</v>
      </c>
      <c r="M128" s="9">
        <v>7348</v>
      </c>
      <c r="O128" s="8" t="s">
        <v>424</v>
      </c>
      <c r="P128" s="10">
        <f t="shared" si="11"/>
        <v>12.935499999999999</v>
      </c>
      <c r="Q128" s="10">
        <f t="shared" si="11"/>
        <v>10.8665</v>
      </c>
      <c r="R128" s="10">
        <f t="shared" si="11"/>
        <v>10.5815</v>
      </c>
      <c r="S128" s="10">
        <f t="shared" si="11"/>
        <v>7.3479999999999999</v>
      </c>
      <c r="U128" s="25">
        <f>P128/$P$128</f>
        <v>1</v>
      </c>
      <c r="V128" s="25">
        <f t="shared" ref="V128:X128" si="37">Q128/$P$128</f>
        <v>0.84005256851300691</v>
      </c>
      <c r="W128" s="25">
        <f t="shared" si="37"/>
        <v>0.81802017703219831</v>
      </c>
      <c r="X128" s="25">
        <f t="shared" si="37"/>
        <v>0.56804916702098873</v>
      </c>
    </row>
    <row r="129" spans="3:24" x14ac:dyDescent="0.15">
      <c r="C129" s="8" t="s">
        <v>425</v>
      </c>
      <c r="D129" s="9">
        <v>10144</v>
      </c>
      <c r="E129" s="9">
        <v>7665</v>
      </c>
      <c r="F129" s="9">
        <v>8323.5</v>
      </c>
      <c r="G129" s="9">
        <v>5684</v>
      </c>
      <c r="I129" s="8" t="s">
        <v>425</v>
      </c>
      <c r="J129" s="9">
        <v>10144</v>
      </c>
      <c r="K129" s="9">
        <v>7665</v>
      </c>
      <c r="L129" s="9">
        <v>8323.5</v>
      </c>
      <c r="M129" s="9">
        <v>5684</v>
      </c>
      <c r="O129" s="8" t="s">
        <v>425</v>
      </c>
      <c r="P129" s="10">
        <f t="shared" si="11"/>
        <v>10.144</v>
      </c>
      <c r="Q129" s="10">
        <f t="shared" si="11"/>
        <v>7.665</v>
      </c>
      <c r="R129" s="10">
        <f t="shared" si="11"/>
        <v>8.3234999999999992</v>
      </c>
      <c r="S129" s="10">
        <f t="shared" si="11"/>
        <v>5.6840000000000002</v>
      </c>
      <c r="U129" s="25">
        <f>P129/$P$129</f>
        <v>1</v>
      </c>
      <c r="V129" s="25">
        <f t="shared" ref="V129:X129" si="38">Q129/$P$129</f>
        <v>0.75561908517350163</v>
      </c>
      <c r="W129" s="25">
        <f t="shared" si="38"/>
        <v>0.82053430599369082</v>
      </c>
      <c r="X129" s="25">
        <f t="shared" si="38"/>
        <v>0.56033123028391163</v>
      </c>
    </row>
    <row r="130" spans="3:24" x14ac:dyDescent="0.15">
      <c r="C130" s="8" t="s">
        <v>426</v>
      </c>
      <c r="D130" s="9">
        <v>3266</v>
      </c>
      <c r="E130" s="9">
        <v>2091.5</v>
      </c>
      <c r="F130" s="9">
        <v>2717</v>
      </c>
      <c r="G130" s="9">
        <v>1662.5</v>
      </c>
      <c r="I130" s="8" t="s">
        <v>426</v>
      </c>
      <c r="J130" s="9">
        <v>3266</v>
      </c>
      <c r="K130" s="9">
        <v>2091.5</v>
      </c>
      <c r="L130" s="9">
        <v>2717</v>
      </c>
      <c r="M130" s="9">
        <v>1662.5</v>
      </c>
      <c r="O130" s="8" t="s">
        <v>426</v>
      </c>
      <c r="P130" s="10">
        <f t="shared" si="11"/>
        <v>3.266</v>
      </c>
      <c r="Q130" s="10">
        <f t="shared" si="11"/>
        <v>2.0914999999999999</v>
      </c>
      <c r="R130" s="10">
        <f t="shared" si="11"/>
        <v>2.7170000000000001</v>
      </c>
      <c r="S130" s="10">
        <f t="shared" si="11"/>
        <v>1.6625000000000001</v>
      </c>
      <c r="U130" s="25">
        <f>P130/$P$130</f>
        <v>1</v>
      </c>
      <c r="V130" s="25">
        <f t="shared" ref="V130:X130" si="39">Q130/$P$130</f>
        <v>0.64038579301898346</v>
      </c>
      <c r="W130" s="25">
        <f t="shared" si="39"/>
        <v>0.83190447030006121</v>
      </c>
      <c r="X130" s="25">
        <f t="shared" si="39"/>
        <v>0.50903245560318433</v>
      </c>
    </row>
    <row r="131" spans="3:24" x14ac:dyDescent="0.15">
      <c r="C131" s="8" t="s">
        <v>427</v>
      </c>
      <c r="D131" s="9">
        <v>9145</v>
      </c>
      <c r="E131" s="9">
        <v>8130</v>
      </c>
      <c r="F131" s="9">
        <v>9621.5</v>
      </c>
      <c r="G131" s="9">
        <v>6707.5</v>
      </c>
      <c r="I131" s="8" t="s">
        <v>427</v>
      </c>
      <c r="J131" s="9">
        <v>9145</v>
      </c>
      <c r="K131" s="9">
        <v>8130</v>
      </c>
      <c r="L131" s="9">
        <v>9621.5</v>
      </c>
      <c r="M131" s="9">
        <v>6707.5</v>
      </c>
      <c r="O131" s="8" t="s">
        <v>427</v>
      </c>
      <c r="P131" s="10">
        <f t="shared" si="11"/>
        <v>9.1449999999999996</v>
      </c>
      <c r="Q131" s="10">
        <f t="shared" si="11"/>
        <v>8.1300000000000008</v>
      </c>
      <c r="R131" s="10">
        <f t="shared" si="11"/>
        <v>9.6214999999999993</v>
      </c>
      <c r="S131" s="10">
        <f t="shared" si="11"/>
        <v>6.7074999999999996</v>
      </c>
      <c r="U131" s="25">
        <f>P131/$P$131</f>
        <v>1</v>
      </c>
      <c r="V131" s="25">
        <f t="shared" ref="V131:X131" si="40">Q131/$P$131</f>
        <v>0.88901038819026801</v>
      </c>
      <c r="W131" s="25">
        <f t="shared" si="40"/>
        <v>1.0521049753963914</v>
      </c>
      <c r="X131" s="25">
        <f t="shared" si="40"/>
        <v>0.73346090759978133</v>
      </c>
    </row>
    <row r="132" spans="3:24" x14ac:dyDescent="0.15">
      <c r="C132" s="8" t="s">
        <v>428</v>
      </c>
      <c r="D132" s="9">
        <v>5573</v>
      </c>
      <c r="E132" s="9">
        <v>5864.5</v>
      </c>
      <c r="F132" s="9">
        <v>6797</v>
      </c>
      <c r="G132" s="9">
        <v>3703</v>
      </c>
      <c r="I132" s="8" t="s">
        <v>428</v>
      </c>
      <c r="J132" s="9">
        <v>5573</v>
      </c>
      <c r="K132" s="9">
        <v>5864.5</v>
      </c>
      <c r="L132" s="9">
        <v>6797</v>
      </c>
      <c r="M132" s="9">
        <v>3703</v>
      </c>
      <c r="O132" s="8" t="s">
        <v>428</v>
      </c>
      <c r="P132" s="10">
        <f t="shared" si="11"/>
        <v>5.5730000000000004</v>
      </c>
      <c r="Q132" s="10">
        <f t="shared" si="11"/>
        <v>5.8644999999999996</v>
      </c>
      <c r="R132" s="10">
        <f t="shared" si="11"/>
        <v>6.7969999999999997</v>
      </c>
      <c r="S132" s="10">
        <f t="shared" si="11"/>
        <v>3.7029999999999998</v>
      </c>
      <c r="U132" s="25">
        <f>P132/$P$132</f>
        <v>1</v>
      </c>
      <c r="V132" s="25">
        <f t="shared" ref="V132:X132" si="41">Q132/$P$132</f>
        <v>1.0523057599138703</v>
      </c>
      <c r="W132" s="25">
        <f t="shared" si="41"/>
        <v>1.2196303606675039</v>
      </c>
      <c r="X132" s="25">
        <f t="shared" si="41"/>
        <v>0.66445361564686878</v>
      </c>
    </row>
    <row r="133" spans="3:24" x14ac:dyDescent="0.15">
      <c r="C133" s="8" t="s">
        <v>429</v>
      </c>
      <c r="D133" s="9">
        <v>5864</v>
      </c>
      <c r="E133" s="9">
        <v>7256.5</v>
      </c>
      <c r="F133" s="9">
        <v>8242</v>
      </c>
      <c r="G133" s="9">
        <v>5427.5</v>
      </c>
      <c r="I133" s="8" t="s">
        <v>429</v>
      </c>
      <c r="J133" s="9">
        <v>5864</v>
      </c>
      <c r="K133" s="9">
        <v>7256.5</v>
      </c>
      <c r="L133" s="9">
        <v>8242</v>
      </c>
      <c r="M133" s="9">
        <v>5427.5</v>
      </c>
      <c r="O133" s="8" t="s">
        <v>429</v>
      </c>
      <c r="P133" s="10">
        <f t="shared" si="11"/>
        <v>5.8639999999999999</v>
      </c>
      <c r="Q133" s="10">
        <f t="shared" si="11"/>
        <v>7.2565</v>
      </c>
      <c r="R133" s="10">
        <f t="shared" si="11"/>
        <v>8.2420000000000009</v>
      </c>
      <c r="S133" s="10">
        <f t="shared" si="11"/>
        <v>5.4275000000000002</v>
      </c>
      <c r="U133" s="25">
        <f>P133/$P$133</f>
        <v>1</v>
      </c>
      <c r="V133" s="25">
        <f t="shared" ref="V133:X133" si="42">Q133/$P$133</f>
        <v>1.2374658935879945</v>
      </c>
      <c r="W133" s="25">
        <f t="shared" si="42"/>
        <v>1.4055252387448842</v>
      </c>
      <c r="X133" s="25">
        <f t="shared" si="42"/>
        <v>0.92556275579809011</v>
      </c>
    </row>
    <row r="134" spans="3:24" x14ac:dyDescent="0.15">
      <c r="C134" s="8" t="s">
        <v>430</v>
      </c>
      <c r="D134" s="9">
        <v>6216.5</v>
      </c>
      <c r="E134" s="9">
        <v>7451</v>
      </c>
      <c r="F134" s="9">
        <v>7852.5</v>
      </c>
      <c r="G134" s="9">
        <v>6143.5</v>
      </c>
      <c r="I134" s="8" t="s">
        <v>430</v>
      </c>
      <c r="J134" s="9">
        <v>6216.5</v>
      </c>
      <c r="K134" s="9">
        <v>7451</v>
      </c>
      <c r="L134" s="9">
        <v>7852.5</v>
      </c>
      <c r="M134" s="9">
        <v>6143.5</v>
      </c>
      <c r="O134" s="8" t="s">
        <v>430</v>
      </c>
      <c r="P134" s="10">
        <f t="shared" si="11"/>
        <v>6.2164999999999999</v>
      </c>
      <c r="Q134" s="10">
        <f t="shared" si="11"/>
        <v>7.4509999999999996</v>
      </c>
      <c r="R134" s="10">
        <f t="shared" si="11"/>
        <v>7.8525</v>
      </c>
      <c r="S134" s="10">
        <f t="shared" si="11"/>
        <v>6.1435000000000004</v>
      </c>
      <c r="U134" s="25">
        <f>P134/$P$134</f>
        <v>1</v>
      </c>
      <c r="V134" s="25">
        <f t="shared" ref="V134:X134" si="43">Q134/$P$134</f>
        <v>1.1985844124507359</v>
      </c>
      <c r="W134" s="25">
        <f t="shared" si="43"/>
        <v>1.2631705943859084</v>
      </c>
      <c r="X134" s="25">
        <f t="shared" si="43"/>
        <v>0.98825705782996875</v>
      </c>
    </row>
    <row r="135" spans="3:24" x14ac:dyDescent="0.15">
      <c r="C135" s="8" t="s">
        <v>443</v>
      </c>
      <c r="D135" s="9">
        <v>-131</v>
      </c>
      <c r="E135" s="9">
        <v>-953.5</v>
      </c>
      <c r="F135" s="9">
        <v>110</v>
      </c>
      <c r="G135" s="9">
        <v>-908</v>
      </c>
      <c r="I135" s="8" t="s">
        <v>443</v>
      </c>
      <c r="J135" s="9">
        <v>0</v>
      </c>
      <c r="K135" s="9">
        <v>0</v>
      </c>
      <c r="L135" s="9">
        <v>0</v>
      </c>
      <c r="M135" s="9">
        <v>0</v>
      </c>
      <c r="O135" s="8" t="s">
        <v>443</v>
      </c>
      <c r="P135" s="10">
        <f t="shared" si="11"/>
        <v>0</v>
      </c>
      <c r="Q135" s="10">
        <f t="shared" si="11"/>
        <v>0</v>
      </c>
      <c r="R135" s="10">
        <v>0</v>
      </c>
      <c r="S135" s="10">
        <f t="shared" si="11"/>
        <v>0</v>
      </c>
      <c r="U135" s="25" t="e">
        <f>P135/$P$135</f>
        <v>#DIV/0!</v>
      </c>
      <c r="V135" s="25" t="e">
        <f t="shared" ref="V135:X135" si="44">Q135/$P$135</f>
        <v>#DIV/0!</v>
      </c>
      <c r="W135" s="25" t="e">
        <f t="shared" si="44"/>
        <v>#DIV/0!</v>
      </c>
      <c r="X135" s="25" t="e">
        <f t="shared" si="44"/>
        <v>#DIV/0!</v>
      </c>
    </row>
    <row r="136" spans="3:24" x14ac:dyDescent="0.15">
      <c r="C136" s="8" t="s">
        <v>444</v>
      </c>
      <c r="D136" s="9">
        <v>17082</v>
      </c>
      <c r="E136" s="9">
        <v>21147</v>
      </c>
      <c r="F136" s="9">
        <v>15229.5</v>
      </c>
      <c r="G136" s="9">
        <v>14966</v>
      </c>
      <c r="I136" s="8" t="s">
        <v>444</v>
      </c>
      <c r="J136" s="9">
        <v>17082</v>
      </c>
      <c r="K136" s="9">
        <v>21147</v>
      </c>
      <c r="L136" s="9">
        <v>15229.5</v>
      </c>
      <c r="M136" s="9">
        <v>14966</v>
      </c>
      <c r="O136" s="8" t="s">
        <v>444</v>
      </c>
      <c r="P136" s="10">
        <f t="shared" si="11"/>
        <v>17.082000000000001</v>
      </c>
      <c r="Q136" s="10">
        <f t="shared" si="11"/>
        <v>21.146999999999998</v>
      </c>
      <c r="R136" s="10">
        <f t="shared" si="11"/>
        <v>15.2295</v>
      </c>
      <c r="S136" s="10">
        <f t="shared" si="11"/>
        <v>14.965999999999999</v>
      </c>
      <c r="U136" s="25">
        <f>P136/$P$136</f>
        <v>1</v>
      </c>
      <c r="V136" s="25">
        <f t="shared" ref="V136:X136" si="45">Q136/$P$136</f>
        <v>1.2379697927643132</v>
      </c>
      <c r="W136" s="25">
        <f t="shared" si="45"/>
        <v>0.89155251141552505</v>
      </c>
      <c r="X136" s="25">
        <f t="shared" si="45"/>
        <v>0.87612691722280756</v>
      </c>
    </row>
    <row r="137" spans="3:24" x14ac:dyDescent="0.15">
      <c r="C137" s="8" t="s">
        <v>445</v>
      </c>
      <c r="D137" s="9">
        <v>35863.5</v>
      </c>
      <c r="E137" s="9">
        <v>49758</v>
      </c>
      <c r="F137" s="9">
        <v>39287</v>
      </c>
      <c r="G137" s="9">
        <v>37159.5</v>
      </c>
      <c r="I137" s="8" t="s">
        <v>445</v>
      </c>
      <c r="J137" s="9">
        <v>35863.5</v>
      </c>
      <c r="K137" s="9">
        <v>49758</v>
      </c>
      <c r="L137" s="9">
        <v>39287</v>
      </c>
      <c r="M137" s="9">
        <v>37159.5</v>
      </c>
      <c r="O137" s="8" t="s">
        <v>445</v>
      </c>
      <c r="P137" s="10">
        <f t="shared" si="11"/>
        <v>35.863500000000002</v>
      </c>
      <c r="Q137" s="10">
        <f t="shared" si="11"/>
        <v>49.758000000000003</v>
      </c>
      <c r="R137" s="10">
        <f t="shared" si="11"/>
        <v>39.286999999999999</v>
      </c>
      <c r="S137" s="10">
        <f t="shared" si="11"/>
        <v>37.159500000000001</v>
      </c>
      <c r="U137" s="25">
        <f>P137/$P$137</f>
        <v>1</v>
      </c>
      <c r="V137" s="25">
        <f t="shared" ref="V137:X137" si="46">Q137/$P$137</f>
        <v>1.3874273286210215</v>
      </c>
      <c r="W137" s="25">
        <f t="shared" si="46"/>
        <v>1.0954591715811339</v>
      </c>
      <c r="X137" s="25">
        <f t="shared" si="46"/>
        <v>1.0361370195323936</v>
      </c>
    </row>
    <row r="138" spans="3:24" x14ac:dyDescent="0.15">
      <c r="C138" s="8" t="s">
        <v>431</v>
      </c>
      <c r="D138" s="9">
        <v>632843.5</v>
      </c>
      <c r="E138" s="9">
        <v>635593</v>
      </c>
      <c r="F138" s="9">
        <v>757453.5</v>
      </c>
      <c r="G138" s="9">
        <v>648628.5</v>
      </c>
      <c r="I138" s="8" t="s">
        <v>431</v>
      </c>
      <c r="J138" s="9">
        <v>632843.5</v>
      </c>
      <c r="K138" s="9">
        <v>635593</v>
      </c>
      <c r="L138" s="9">
        <v>757453.5</v>
      </c>
      <c r="M138" s="9">
        <v>648628.5</v>
      </c>
      <c r="O138" s="8" t="s">
        <v>431</v>
      </c>
      <c r="P138" s="10">
        <f t="shared" si="11"/>
        <v>632.84349999999995</v>
      </c>
      <c r="Q138" s="10">
        <f t="shared" si="11"/>
        <v>635.59299999999996</v>
      </c>
      <c r="R138" s="10">
        <f t="shared" si="11"/>
        <v>757.45349999999996</v>
      </c>
      <c r="S138" s="10">
        <f t="shared" si="11"/>
        <v>648.62850000000003</v>
      </c>
      <c r="U138" s="25">
        <f>P138/$P$138</f>
        <v>1</v>
      </c>
      <c r="V138" s="25">
        <f t="shared" ref="V138:X138" si="47">Q138/$P$138</f>
        <v>1.0043446760534003</v>
      </c>
      <c r="W138" s="25">
        <f t="shared" si="47"/>
        <v>1.196904921990982</v>
      </c>
      <c r="X138" s="25">
        <f t="shared" si="47"/>
        <v>1.0249429756329962</v>
      </c>
    </row>
    <row r="139" spans="3:24" x14ac:dyDescent="0.15">
      <c r="C139" s="8" t="s">
        <v>432</v>
      </c>
      <c r="D139" s="9">
        <v>74866</v>
      </c>
      <c r="E139" s="9">
        <v>81631</v>
      </c>
      <c r="F139" s="9">
        <v>82624</v>
      </c>
      <c r="G139" s="9">
        <v>77217.5</v>
      </c>
      <c r="I139" s="8" t="s">
        <v>432</v>
      </c>
      <c r="J139" s="9">
        <v>74866</v>
      </c>
      <c r="K139" s="9">
        <v>81631</v>
      </c>
      <c r="L139" s="9">
        <v>82624</v>
      </c>
      <c r="M139" s="9">
        <v>77217.5</v>
      </c>
      <c r="O139" s="8" t="s">
        <v>432</v>
      </c>
      <c r="P139" s="10">
        <f t="shared" si="11"/>
        <v>74.866</v>
      </c>
      <c r="Q139" s="10">
        <f t="shared" si="11"/>
        <v>81.631</v>
      </c>
      <c r="R139" s="10">
        <f t="shared" si="11"/>
        <v>82.623999999999995</v>
      </c>
      <c r="S139" s="10">
        <f t="shared" si="11"/>
        <v>77.217500000000001</v>
      </c>
      <c r="U139" s="25">
        <f>P139/$P$139</f>
        <v>1</v>
      </c>
      <c r="V139" s="25">
        <f t="shared" ref="V139:X139" si="48">Q139/$P$139</f>
        <v>1.0903614457831325</v>
      </c>
      <c r="W139" s="25">
        <f t="shared" si="48"/>
        <v>1.1036251435898805</v>
      </c>
      <c r="X139" s="25">
        <f t="shared" si="48"/>
        <v>1.0314094515534422</v>
      </c>
    </row>
    <row r="140" spans="3:24" x14ac:dyDescent="0.15">
      <c r="C140" s="8" t="s">
        <v>433</v>
      </c>
      <c r="D140" s="9">
        <v>102210.5</v>
      </c>
      <c r="E140" s="9">
        <v>98451.5</v>
      </c>
      <c r="F140" s="9">
        <v>112176</v>
      </c>
      <c r="G140" s="9">
        <v>92778.5</v>
      </c>
      <c r="I140" s="8" t="s">
        <v>433</v>
      </c>
      <c r="J140" s="9">
        <v>102210.5</v>
      </c>
      <c r="K140" s="9">
        <v>98451.5</v>
      </c>
      <c r="L140" s="9">
        <v>112176</v>
      </c>
      <c r="M140" s="9">
        <v>92778.5</v>
      </c>
      <c r="O140" s="8" t="s">
        <v>433</v>
      </c>
      <c r="P140" s="10">
        <f t="shared" si="11"/>
        <v>102.2105</v>
      </c>
      <c r="Q140" s="10">
        <f t="shared" si="11"/>
        <v>98.451499999999996</v>
      </c>
      <c r="R140" s="10">
        <f t="shared" si="11"/>
        <v>112.176</v>
      </c>
      <c r="S140" s="10">
        <f t="shared" si="11"/>
        <v>92.778499999999994</v>
      </c>
      <c r="U140" s="25">
        <f>P140/$P$140</f>
        <v>1</v>
      </c>
      <c r="V140" s="25">
        <f t="shared" ref="V140:X140" si="49">Q140/$P$140</f>
        <v>0.96322295654556034</v>
      </c>
      <c r="W140" s="25">
        <f t="shared" si="49"/>
        <v>1.0974997676363976</v>
      </c>
      <c r="X140" s="25">
        <f t="shared" si="49"/>
        <v>0.9077198526570166</v>
      </c>
    </row>
    <row r="141" spans="3:24" x14ac:dyDescent="0.15">
      <c r="C141" s="8" t="s">
        <v>434</v>
      </c>
      <c r="D141" s="9">
        <v>18205.5</v>
      </c>
      <c r="E141" s="9">
        <v>22493.5</v>
      </c>
      <c r="F141" s="9">
        <v>22356</v>
      </c>
      <c r="G141" s="9">
        <v>18836</v>
      </c>
      <c r="I141" s="8" t="s">
        <v>434</v>
      </c>
      <c r="J141" s="9">
        <v>18205.5</v>
      </c>
      <c r="K141" s="9">
        <v>22493.5</v>
      </c>
      <c r="L141" s="9">
        <v>22356</v>
      </c>
      <c r="M141" s="9">
        <v>18836</v>
      </c>
      <c r="O141" s="8" t="s">
        <v>434</v>
      </c>
      <c r="P141" s="10">
        <f t="shared" si="11"/>
        <v>18.205500000000001</v>
      </c>
      <c r="Q141" s="10">
        <f t="shared" si="11"/>
        <v>22.493500000000001</v>
      </c>
      <c r="R141" s="10">
        <f t="shared" si="11"/>
        <v>22.356000000000002</v>
      </c>
      <c r="S141" s="10">
        <f t="shared" si="11"/>
        <v>18.835999999999999</v>
      </c>
      <c r="U141" s="25">
        <f>P141/$P$141</f>
        <v>1</v>
      </c>
      <c r="V141" s="25">
        <f t="shared" ref="V141:X141" si="50">Q141/$P$141</f>
        <v>1.2355332179835763</v>
      </c>
      <c r="W141" s="25">
        <f t="shared" si="50"/>
        <v>1.2279805553266869</v>
      </c>
      <c r="X141" s="25">
        <f t="shared" si="50"/>
        <v>1.0346323913103181</v>
      </c>
    </row>
    <row r="142" spans="3:24" x14ac:dyDescent="0.15">
      <c r="C142" s="8" t="s">
        <v>435</v>
      </c>
      <c r="D142" s="9">
        <v>5337</v>
      </c>
      <c r="E142" s="9">
        <v>5743</v>
      </c>
      <c r="F142" s="9">
        <v>6725</v>
      </c>
      <c r="G142" s="9">
        <v>4671.5</v>
      </c>
      <c r="I142" s="8" t="s">
        <v>435</v>
      </c>
      <c r="J142" s="9">
        <v>5337</v>
      </c>
      <c r="K142" s="9">
        <v>5743</v>
      </c>
      <c r="L142" s="9">
        <v>6725</v>
      </c>
      <c r="M142" s="9">
        <v>4671.5</v>
      </c>
      <c r="O142" s="8" t="s">
        <v>435</v>
      </c>
      <c r="P142" s="10">
        <f t="shared" si="11"/>
        <v>5.3369999999999997</v>
      </c>
      <c r="Q142" s="10">
        <f t="shared" si="11"/>
        <v>5.7430000000000003</v>
      </c>
      <c r="R142" s="10">
        <f t="shared" si="11"/>
        <v>6.7249999999999996</v>
      </c>
      <c r="S142" s="10">
        <f t="shared" si="11"/>
        <v>4.6715</v>
      </c>
      <c r="U142" s="25">
        <f>P142/$P$142</f>
        <v>1</v>
      </c>
      <c r="V142" s="25">
        <f t="shared" ref="V142:X142" si="51">Q142/$P$142</f>
        <v>1.0760727000187373</v>
      </c>
      <c r="W142" s="25">
        <f t="shared" si="51"/>
        <v>1.2600712010492787</v>
      </c>
      <c r="X142" s="25">
        <f t="shared" si="51"/>
        <v>0.87530447817125734</v>
      </c>
    </row>
    <row r="143" spans="3:24" x14ac:dyDescent="0.15">
      <c r="C143" s="8" t="s">
        <v>436</v>
      </c>
      <c r="D143" s="9">
        <v>16635</v>
      </c>
      <c r="E143" s="9">
        <v>17563</v>
      </c>
      <c r="F143" s="9">
        <v>19777.5</v>
      </c>
      <c r="G143" s="9">
        <v>15859.5</v>
      </c>
      <c r="I143" s="8" t="s">
        <v>436</v>
      </c>
      <c r="J143" s="9">
        <v>16635</v>
      </c>
      <c r="K143" s="9">
        <v>17563</v>
      </c>
      <c r="L143" s="9">
        <v>19777.5</v>
      </c>
      <c r="M143" s="9">
        <v>15859.5</v>
      </c>
      <c r="O143" s="8" t="s">
        <v>436</v>
      </c>
      <c r="P143" s="10">
        <f t="shared" si="11"/>
        <v>16.635000000000002</v>
      </c>
      <c r="Q143" s="10">
        <f t="shared" si="11"/>
        <v>17.562999999999999</v>
      </c>
      <c r="R143" s="10">
        <f t="shared" si="11"/>
        <v>19.7775</v>
      </c>
      <c r="S143" s="10">
        <f t="shared" si="11"/>
        <v>15.859500000000001</v>
      </c>
      <c r="U143" s="25">
        <f>P143/$P$143</f>
        <v>1</v>
      </c>
      <c r="V143" s="25">
        <f t="shared" ref="V143:X143" si="52">Q143/$P$143</f>
        <v>1.0557859933874361</v>
      </c>
      <c r="W143" s="25">
        <f t="shared" si="52"/>
        <v>1.1889089269612263</v>
      </c>
      <c r="X143" s="25">
        <f t="shared" si="52"/>
        <v>0.95338142470694309</v>
      </c>
    </row>
    <row r="144" spans="3:24" x14ac:dyDescent="0.15">
      <c r="C144" s="8" t="s">
        <v>437</v>
      </c>
      <c r="D144" s="9">
        <v>6568</v>
      </c>
      <c r="E144" s="9">
        <v>7764</v>
      </c>
      <c r="F144" s="9">
        <v>9349.5</v>
      </c>
      <c r="G144" s="9">
        <v>8222</v>
      </c>
      <c r="I144" s="8" t="s">
        <v>437</v>
      </c>
      <c r="J144" s="9">
        <v>6568</v>
      </c>
      <c r="K144" s="9">
        <v>7764</v>
      </c>
      <c r="L144" s="9">
        <v>9349.5</v>
      </c>
      <c r="M144" s="9">
        <v>8222</v>
      </c>
      <c r="O144" s="8" t="s">
        <v>437</v>
      </c>
      <c r="P144" s="10">
        <f t="shared" si="11"/>
        <v>6.5679999999999996</v>
      </c>
      <c r="Q144" s="10">
        <f t="shared" si="11"/>
        <v>7.7640000000000002</v>
      </c>
      <c r="R144" s="10">
        <f t="shared" si="11"/>
        <v>9.3495000000000008</v>
      </c>
      <c r="S144" s="10">
        <f t="shared" si="11"/>
        <v>8.2219999999999995</v>
      </c>
      <c r="U144" s="25">
        <f>P144/$P$144</f>
        <v>1</v>
      </c>
      <c r="V144" s="25">
        <f t="shared" ref="V144:X144" si="53">Q144/$P$144</f>
        <v>1.1820950060901341</v>
      </c>
      <c r="W144" s="25">
        <f t="shared" si="53"/>
        <v>1.4234926918392206</v>
      </c>
      <c r="X144" s="25">
        <f t="shared" si="53"/>
        <v>1.2518270401948843</v>
      </c>
    </row>
    <row r="145" spans="3:24" x14ac:dyDescent="0.15">
      <c r="C145" s="8" t="s">
        <v>438</v>
      </c>
      <c r="D145" s="9">
        <v>2851</v>
      </c>
      <c r="E145" s="9">
        <v>3322.5</v>
      </c>
      <c r="F145" s="9">
        <v>4218.5</v>
      </c>
      <c r="G145" s="9">
        <v>3692.5</v>
      </c>
      <c r="I145" s="8" t="s">
        <v>438</v>
      </c>
      <c r="J145" s="9">
        <v>2851</v>
      </c>
      <c r="K145" s="9">
        <v>3322.5</v>
      </c>
      <c r="L145" s="9">
        <v>4218.5</v>
      </c>
      <c r="M145" s="9">
        <v>3692.5</v>
      </c>
      <c r="O145" s="8" t="s">
        <v>438</v>
      </c>
      <c r="P145" s="10">
        <f t="shared" si="11"/>
        <v>2.851</v>
      </c>
      <c r="Q145" s="10">
        <f t="shared" si="11"/>
        <v>3.3224999999999998</v>
      </c>
      <c r="R145" s="10">
        <f t="shared" si="11"/>
        <v>4.2184999999999997</v>
      </c>
      <c r="S145" s="10">
        <f t="shared" si="11"/>
        <v>3.6924999999999999</v>
      </c>
      <c r="U145" s="25">
        <f>P145/$P$145</f>
        <v>1</v>
      </c>
      <c r="V145" s="25">
        <f t="shared" ref="V145:X145" si="54">Q145/$P$145</f>
        <v>1.1653805682216765</v>
      </c>
      <c r="W145" s="25">
        <f t="shared" si="54"/>
        <v>1.4796562609610662</v>
      </c>
      <c r="X145" s="25">
        <f t="shared" si="54"/>
        <v>1.2951595931252191</v>
      </c>
    </row>
    <row r="146" spans="3:24" x14ac:dyDescent="0.15">
      <c r="C146" s="8" t="s">
        <v>403</v>
      </c>
      <c r="D146" s="9">
        <v>0</v>
      </c>
      <c r="E146" s="9">
        <v>0</v>
      </c>
      <c r="F146" s="9">
        <v>0</v>
      </c>
      <c r="G146" s="9">
        <v>0</v>
      </c>
      <c r="I146" s="8" t="s">
        <v>403</v>
      </c>
      <c r="J146" s="9">
        <v>0</v>
      </c>
      <c r="K146" s="9">
        <v>0</v>
      </c>
      <c r="L146" s="9">
        <v>0</v>
      </c>
      <c r="M146" s="9">
        <v>0</v>
      </c>
      <c r="O146" s="8" t="s">
        <v>403</v>
      </c>
      <c r="P146" s="10">
        <f t="shared" si="11"/>
        <v>0</v>
      </c>
      <c r="Q146" s="10">
        <f t="shared" si="11"/>
        <v>0</v>
      </c>
      <c r="R146" s="10">
        <f t="shared" si="11"/>
        <v>0</v>
      </c>
      <c r="S146" s="10">
        <f t="shared" si="11"/>
        <v>0</v>
      </c>
      <c r="U146" s="25" t="e">
        <f>P146/$P$146</f>
        <v>#DIV/0!</v>
      </c>
      <c r="V146" s="25" t="e">
        <f t="shared" ref="V146:X146" si="55">Q146/$P$146</f>
        <v>#DIV/0!</v>
      </c>
      <c r="W146" s="25" t="e">
        <f t="shared" si="55"/>
        <v>#DIV/0!</v>
      </c>
      <c r="X146" s="25" t="e">
        <f t="shared" si="55"/>
        <v>#DIV/0!</v>
      </c>
    </row>
    <row r="147" spans="3:24" x14ac:dyDescent="0.15">
      <c r="C147" s="8" t="s">
        <v>402</v>
      </c>
      <c r="D147" s="9">
        <v>17355</v>
      </c>
      <c r="E147" s="9">
        <v>18641</v>
      </c>
      <c r="F147" s="9">
        <v>19855</v>
      </c>
      <c r="G147" s="9">
        <v>20195</v>
      </c>
      <c r="I147" s="8" t="s">
        <v>402</v>
      </c>
      <c r="J147" s="9">
        <v>17355</v>
      </c>
      <c r="K147" s="9">
        <v>18641</v>
      </c>
      <c r="L147" s="9">
        <v>19855</v>
      </c>
      <c r="M147" s="9">
        <v>20195</v>
      </c>
      <c r="O147" s="8" t="s">
        <v>402</v>
      </c>
      <c r="P147" s="10">
        <f t="shared" si="11"/>
        <v>17.355</v>
      </c>
      <c r="Q147" s="10">
        <f t="shared" si="11"/>
        <v>18.640999999999998</v>
      </c>
      <c r="R147" s="10">
        <f t="shared" si="11"/>
        <v>19.855</v>
      </c>
      <c r="S147" s="10">
        <f t="shared" si="11"/>
        <v>20.195</v>
      </c>
      <c r="U147" s="25">
        <f>P147/$P$147</f>
        <v>1</v>
      </c>
      <c r="V147" s="25">
        <f t="shared" ref="V147:X147" si="56">Q147/$P$147</f>
        <v>1.0740996830884471</v>
      </c>
      <c r="W147" s="25">
        <f t="shared" si="56"/>
        <v>1.1440507058484586</v>
      </c>
      <c r="X147" s="25">
        <f t="shared" si="56"/>
        <v>1.1636416018438491</v>
      </c>
    </row>
  </sheetData>
  <phoneticPr fontId="2"/>
  <pageMargins left="0.7" right="0.7" top="0.75" bottom="0.75" header="0.3" footer="0.3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Raw</vt:lpstr>
      <vt:lpstr>Result</vt:lpstr>
      <vt:lpstr>Result (2)</vt:lpstr>
    </vt:vector>
  </TitlesOfParts>
  <Company>Kowa Company, Ltd.,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E153104</dc:creator>
  <cp:lastModifiedBy>中村 勇斗</cp:lastModifiedBy>
  <cp:lastPrinted>2019-03-08T06:31:27Z</cp:lastPrinted>
  <dcterms:created xsi:type="dcterms:W3CDTF">2019-03-08T05:53:23Z</dcterms:created>
  <dcterms:modified xsi:type="dcterms:W3CDTF">2020-09-02T06:35:44Z</dcterms:modified>
</cp:coreProperties>
</file>