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kav\Dropbox\"/>
    </mc:Choice>
  </mc:AlternateContent>
  <bookViews>
    <workbookView xWindow="480" yWindow="120" windowWidth="24240" windowHeight="12585" tabRatio="722" activeTab="6"/>
  </bookViews>
  <sheets>
    <sheet name="plants" sheetId="1" r:id="rId1"/>
    <sheet name="microbes" sheetId="2" r:id="rId2"/>
    <sheet name="nematodes" sheetId="3" r:id="rId3"/>
    <sheet name="environmental" sheetId="6" r:id="rId4"/>
    <sheet name="explanation plotID" sheetId="7" r:id="rId5"/>
    <sheet name="explanation speciesID" sheetId="8" r:id="rId6"/>
    <sheet name="README" sheetId="9" r:id="rId7"/>
  </sheets>
  <calcPr calcId="162913"/>
</workbook>
</file>

<file path=xl/calcChain.xml><?xml version="1.0" encoding="utf-8"?>
<calcChain xmlns="http://schemas.openxmlformats.org/spreadsheetml/2006/main">
  <c r="AE3" i="2" l="1"/>
  <c r="AF3" i="2"/>
  <c r="AH3" i="2"/>
  <c r="AI3" i="2"/>
  <c r="AE4" i="2"/>
  <c r="AF4" i="2"/>
  <c r="AH4" i="2"/>
  <c r="AI4" i="2"/>
  <c r="AE5" i="2"/>
  <c r="AF5" i="2"/>
  <c r="AH5" i="2"/>
  <c r="AI5" i="2"/>
  <c r="AE6" i="2"/>
  <c r="AF6" i="2"/>
  <c r="AH6" i="2"/>
  <c r="AI6" i="2"/>
  <c r="AE7" i="2"/>
  <c r="AF7" i="2"/>
  <c r="AH7" i="2"/>
  <c r="AI7" i="2"/>
  <c r="AE8" i="2"/>
  <c r="AF8" i="2"/>
  <c r="AH8" i="2"/>
  <c r="AI8" i="2"/>
  <c r="AE9" i="2"/>
  <c r="AG9" i="2" s="1"/>
  <c r="AF9" i="2"/>
  <c r="AH9" i="2"/>
  <c r="AI9" i="2"/>
  <c r="AE10" i="2"/>
  <c r="AF10" i="2"/>
  <c r="AH10" i="2"/>
  <c r="AI10" i="2"/>
  <c r="AE11" i="2"/>
  <c r="AF11" i="2"/>
  <c r="AH11" i="2"/>
  <c r="AI11" i="2"/>
  <c r="AE12" i="2"/>
  <c r="AF12" i="2"/>
  <c r="AH12" i="2"/>
  <c r="AI12" i="2"/>
  <c r="AE13" i="2"/>
  <c r="AG13" i="2" s="1"/>
  <c r="AF13" i="2"/>
  <c r="AH13" i="2"/>
  <c r="AI13" i="2"/>
  <c r="AE14" i="2"/>
  <c r="AG14" i="2" s="1"/>
  <c r="AF14" i="2"/>
  <c r="AH14" i="2"/>
  <c r="AI14" i="2"/>
  <c r="AE15" i="2"/>
  <c r="AF15" i="2"/>
  <c r="AH15" i="2"/>
  <c r="AI15" i="2"/>
  <c r="AE16" i="2"/>
  <c r="AF16" i="2"/>
  <c r="AH16" i="2"/>
  <c r="AI16" i="2"/>
  <c r="AE17" i="2"/>
  <c r="AF17" i="2"/>
  <c r="AH17" i="2"/>
  <c r="AI17" i="2"/>
  <c r="AE18" i="2"/>
  <c r="AF18" i="2"/>
  <c r="AH18" i="2"/>
  <c r="AI18" i="2"/>
  <c r="AE19" i="2"/>
  <c r="AF19" i="2"/>
  <c r="AH19" i="2"/>
  <c r="AI19" i="2"/>
  <c r="AE20" i="2"/>
  <c r="AF20" i="2"/>
  <c r="AH20" i="2"/>
  <c r="AI20" i="2"/>
  <c r="AE21" i="2"/>
  <c r="AG21" i="2" s="1"/>
  <c r="AF21" i="2"/>
  <c r="AH21" i="2"/>
  <c r="AI21" i="2"/>
  <c r="AE22" i="2"/>
  <c r="AG22" i="2" s="1"/>
  <c r="AF22" i="2"/>
  <c r="AH22" i="2"/>
  <c r="AI22" i="2"/>
  <c r="AE23" i="2"/>
  <c r="AF23" i="2"/>
  <c r="AH23" i="2"/>
  <c r="AI23" i="2"/>
  <c r="AE24" i="2"/>
  <c r="AF24" i="2"/>
  <c r="AH24" i="2"/>
  <c r="AI24" i="2"/>
  <c r="AE25" i="2"/>
  <c r="AG25" i="2" s="1"/>
  <c r="AF25" i="2"/>
  <c r="AH25" i="2"/>
  <c r="AI25" i="2"/>
  <c r="AE26" i="2"/>
  <c r="AF26" i="2"/>
  <c r="AH26" i="2"/>
  <c r="AI26" i="2"/>
  <c r="AE27" i="2"/>
  <c r="AF27" i="2"/>
  <c r="AH27" i="2"/>
  <c r="AI27" i="2"/>
  <c r="AE28" i="2"/>
  <c r="AF28" i="2"/>
  <c r="AH28" i="2"/>
  <c r="AI28" i="2"/>
  <c r="AE29" i="2"/>
  <c r="AG29" i="2" s="1"/>
  <c r="AF29" i="2"/>
  <c r="AH29" i="2"/>
  <c r="AI29" i="2"/>
  <c r="AE30" i="2"/>
  <c r="AG30" i="2" s="1"/>
  <c r="AF30" i="2"/>
  <c r="AH30" i="2"/>
  <c r="AI30" i="2"/>
  <c r="AE31" i="2"/>
  <c r="AF31" i="2"/>
  <c r="AH31" i="2"/>
  <c r="AI31" i="2"/>
  <c r="AE32" i="2"/>
  <c r="AF32" i="2"/>
  <c r="AH32" i="2"/>
  <c r="AI32" i="2"/>
  <c r="AE33" i="2"/>
  <c r="AF33" i="2"/>
  <c r="AH33" i="2"/>
  <c r="AI33" i="2"/>
  <c r="AE34" i="2"/>
  <c r="AF34" i="2"/>
  <c r="AH34" i="2"/>
  <c r="AI34" i="2"/>
  <c r="AE35" i="2"/>
  <c r="AF35" i="2"/>
  <c r="AH35" i="2"/>
  <c r="AI35" i="2"/>
  <c r="AE36" i="2"/>
  <c r="AF36" i="2"/>
  <c r="AH36" i="2"/>
  <c r="AI36" i="2"/>
  <c r="AE37" i="2"/>
  <c r="AF37" i="2"/>
  <c r="AH37" i="2"/>
  <c r="AI37" i="2"/>
  <c r="AE38" i="2"/>
  <c r="AF38" i="2"/>
  <c r="AH38" i="2"/>
  <c r="AI38" i="2"/>
  <c r="AE39" i="2"/>
  <c r="AF39" i="2"/>
  <c r="AH39" i="2"/>
  <c r="AI39" i="2"/>
  <c r="AE40" i="2"/>
  <c r="AF40" i="2"/>
  <c r="AH40" i="2"/>
  <c r="AI40" i="2"/>
  <c r="AE41" i="2"/>
  <c r="AF41" i="2"/>
  <c r="AH41" i="2"/>
  <c r="AI41" i="2"/>
  <c r="AE42" i="2"/>
  <c r="AF42" i="2"/>
  <c r="AH42" i="2"/>
  <c r="AI42" i="2"/>
  <c r="AE43" i="2"/>
  <c r="AF43" i="2"/>
  <c r="AH43" i="2"/>
  <c r="AI43" i="2"/>
  <c r="AE44" i="2"/>
  <c r="AF44" i="2"/>
  <c r="AH44" i="2"/>
  <c r="AI44" i="2"/>
  <c r="AE45" i="2"/>
  <c r="AF45" i="2"/>
  <c r="AH45" i="2"/>
  <c r="AI45" i="2"/>
  <c r="AE46" i="2"/>
  <c r="AF46" i="2"/>
  <c r="AH46" i="2"/>
  <c r="AI46" i="2"/>
  <c r="AI2" i="2"/>
  <c r="AH2" i="2"/>
  <c r="AF2" i="2"/>
  <c r="AE2" i="2"/>
  <c r="AO3" i="3"/>
  <c r="AP3" i="3"/>
  <c r="AQ3" i="3"/>
  <c r="AR3" i="3"/>
  <c r="AS3" i="3"/>
  <c r="AO4" i="3"/>
  <c r="AP4" i="3"/>
  <c r="AQ4" i="3"/>
  <c r="AT4" i="3" s="1"/>
  <c r="AR4" i="3"/>
  <c r="AS4" i="3"/>
  <c r="AO5" i="3"/>
  <c r="AP5" i="3"/>
  <c r="AT5" i="3" s="1"/>
  <c r="AQ5" i="3"/>
  <c r="AR5" i="3"/>
  <c r="AS5" i="3"/>
  <c r="AO6" i="3"/>
  <c r="AP6" i="3"/>
  <c r="AQ6" i="3"/>
  <c r="AR6" i="3"/>
  <c r="AS6" i="3"/>
  <c r="AO7" i="3"/>
  <c r="AP7" i="3"/>
  <c r="AQ7" i="3"/>
  <c r="AT7" i="3" s="1"/>
  <c r="AR7" i="3"/>
  <c r="AS7" i="3"/>
  <c r="AO8" i="3"/>
  <c r="AP8" i="3"/>
  <c r="AQ8" i="3"/>
  <c r="AT8" i="3" s="1"/>
  <c r="AR8" i="3"/>
  <c r="AS8" i="3"/>
  <c r="AO9" i="3"/>
  <c r="AP9" i="3"/>
  <c r="AT9" i="3" s="1"/>
  <c r="AQ9" i="3"/>
  <c r="AR9" i="3"/>
  <c r="AS9" i="3"/>
  <c r="AO10" i="3"/>
  <c r="AP10" i="3"/>
  <c r="AQ10" i="3"/>
  <c r="AR10" i="3"/>
  <c r="AS10" i="3"/>
  <c r="AO11" i="3"/>
  <c r="AP11" i="3"/>
  <c r="AQ11" i="3"/>
  <c r="AT11" i="3" s="1"/>
  <c r="AR11" i="3"/>
  <c r="AS11" i="3"/>
  <c r="AO12" i="3"/>
  <c r="AP12" i="3"/>
  <c r="AQ12" i="3"/>
  <c r="AR12" i="3"/>
  <c r="AS12" i="3"/>
  <c r="AO13" i="3"/>
  <c r="AP13" i="3"/>
  <c r="AQ13" i="3"/>
  <c r="AR13" i="3"/>
  <c r="AS13" i="3"/>
  <c r="AO14" i="3"/>
  <c r="AP14" i="3"/>
  <c r="AQ14" i="3"/>
  <c r="AR14" i="3"/>
  <c r="AS14" i="3"/>
  <c r="AO15" i="3"/>
  <c r="AP15" i="3"/>
  <c r="AQ15" i="3"/>
  <c r="AR15" i="3"/>
  <c r="AS15" i="3"/>
  <c r="AO16" i="3"/>
  <c r="AP16" i="3"/>
  <c r="AQ16" i="3"/>
  <c r="AR16" i="3"/>
  <c r="AS16" i="3"/>
  <c r="AO17" i="3"/>
  <c r="AP17" i="3"/>
  <c r="AT17" i="3" s="1"/>
  <c r="AQ17" i="3"/>
  <c r="AR17" i="3"/>
  <c r="AS17" i="3"/>
  <c r="AO18" i="3"/>
  <c r="AP18" i="3"/>
  <c r="AQ18" i="3"/>
  <c r="AR18" i="3"/>
  <c r="AS18" i="3"/>
  <c r="AO19" i="3"/>
  <c r="AP19" i="3"/>
  <c r="AQ19" i="3"/>
  <c r="AR19" i="3"/>
  <c r="AS19" i="3"/>
  <c r="AO20" i="3"/>
  <c r="AP20" i="3"/>
  <c r="AQ20" i="3"/>
  <c r="AR20" i="3"/>
  <c r="AS20" i="3"/>
  <c r="AO21" i="3"/>
  <c r="AP21" i="3"/>
  <c r="AQ21" i="3"/>
  <c r="AR21" i="3"/>
  <c r="AS21" i="3"/>
  <c r="AO22" i="3"/>
  <c r="AP22" i="3"/>
  <c r="AQ22" i="3"/>
  <c r="AR22" i="3"/>
  <c r="AS22" i="3"/>
  <c r="AO23" i="3"/>
  <c r="AP23" i="3"/>
  <c r="AQ23" i="3"/>
  <c r="AR23" i="3"/>
  <c r="AS23" i="3"/>
  <c r="AO24" i="3"/>
  <c r="AP24" i="3"/>
  <c r="AQ24" i="3"/>
  <c r="AR24" i="3"/>
  <c r="AS24" i="3"/>
  <c r="AO25" i="3"/>
  <c r="AP25" i="3"/>
  <c r="AQ25" i="3"/>
  <c r="AR25" i="3"/>
  <c r="AS25" i="3"/>
  <c r="AO26" i="3"/>
  <c r="AP26" i="3"/>
  <c r="AQ26" i="3"/>
  <c r="AR26" i="3"/>
  <c r="AS26" i="3"/>
  <c r="AO27" i="3"/>
  <c r="AP27" i="3"/>
  <c r="AQ27" i="3"/>
  <c r="AR27" i="3"/>
  <c r="AS27" i="3"/>
  <c r="AO28" i="3"/>
  <c r="AP28" i="3"/>
  <c r="AQ28" i="3"/>
  <c r="AR28" i="3"/>
  <c r="AS28" i="3"/>
  <c r="AO29" i="3"/>
  <c r="AP29" i="3"/>
  <c r="AQ29" i="3"/>
  <c r="AR29" i="3"/>
  <c r="AS29" i="3"/>
  <c r="AO30" i="3"/>
  <c r="AP30" i="3"/>
  <c r="AQ30" i="3"/>
  <c r="AR30" i="3"/>
  <c r="AS30" i="3"/>
  <c r="AO31" i="3"/>
  <c r="AP31" i="3"/>
  <c r="AQ31" i="3"/>
  <c r="AR31" i="3"/>
  <c r="AS31" i="3"/>
  <c r="AO32" i="3"/>
  <c r="AP32" i="3"/>
  <c r="AQ32" i="3"/>
  <c r="AR32" i="3"/>
  <c r="AS32" i="3"/>
  <c r="AO33" i="3"/>
  <c r="AP33" i="3"/>
  <c r="AQ33" i="3"/>
  <c r="AR33" i="3"/>
  <c r="AS33" i="3"/>
  <c r="AO34" i="3"/>
  <c r="AP34" i="3"/>
  <c r="AQ34" i="3"/>
  <c r="AR34" i="3"/>
  <c r="AS34" i="3"/>
  <c r="AO35" i="3"/>
  <c r="AP35" i="3"/>
  <c r="AQ35" i="3"/>
  <c r="AT35" i="3" s="1"/>
  <c r="AR35" i="3"/>
  <c r="AS35" i="3"/>
  <c r="AO36" i="3"/>
  <c r="AP36" i="3"/>
  <c r="AQ36" i="3"/>
  <c r="AR36" i="3"/>
  <c r="AS36" i="3"/>
  <c r="AO37" i="3"/>
  <c r="AP37" i="3"/>
  <c r="AQ37" i="3"/>
  <c r="AR37" i="3"/>
  <c r="AS37" i="3"/>
  <c r="AO38" i="3"/>
  <c r="AP38" i="3"/>
  <c r="AQ38" i="3"/>
  <c r="AR38" i="3"/>
  <c r="AS38" i="3"/>
  <c r="AO39" i="3"/>
  <c r="AP39" i="3"/>
  <c r="AQ39" i="3"/>
  <c r="AR39" i="3"/>
  <c r="AS39" i="3"/>
  <c r="AO40" i="3"/>
  <c r="AP40" i="3"/>
  <c r="AQ40" i="3"/>
  <c r="AR40" i="3"/>
  <c r="AS40" i="3"/>
  <c r="AO41" i="3"/>
  <c r="AP41" i="3"/>
  <c r="AQ41" i="3"/>
  <c r="AR41" i="3"/>
  <c r="AS41" i="3"/>
  <c r="AO42" i="3"/>
  <c r="AP42" i="3"/>
  <c r="AQ42" i="3"/>
  <c r="AR42" i="3"/>
  <c r="AS42" i="3"/>
  <c r="AO43" i="3"/>
  <c r="AP43" i="3"/>
  <c r="AQ43" i="3"/>
  <c r="AR43" i="3"/>
  <c r="AS43" i="3"/>
  <c r="AO44" i="3"/>
  <c r="AP44" i="3"/>
  <c r="AQ44" i="3"/>
  <c r="AR44" i="3"/>
  <c r="AS44" i="3"/>
  <c r="AO45" i="3"/>
  <c r="AP45" i="3"/>
  <c r="AQ45" i="3"/>
  <c r="AR45" i="3"/>
  <c r="AS45" i="3"/>
  <c r="AO46" i="3"/>
  <c r="AP46" i="3"/>
  <c r="AQ46" i="3"/>
  <c r="AR46" i="3"/>
  <c r="AS46" i="3"/>
  <c r="AS2" i="3"/>
  <c r="AR2" i="3"/>
  <c r="AQ2" i="3"/>
  <c r="AP2" i="3"/>
  <c r="AO2" i="3"/>
  <c r="AT22" i="3" l="1"/>
  <c r="AT29" i="3"/>
  <c r="AT25" i="3"/>
  <c r="AT21" i="3"/>
  <c r="AT43" i="3"/>
  <c r="AT32" i="3"/>
  <c r="AT33" i="3"/>
  <c r="AT14" i="3"/>
  <c r="AT2" i="3"/>
  <c r="AT27" i="3"/>
  <c r="AT24" i="3"/>
  <c r="AT13" i="3"/>
  <c r="AT37" i="3"/>
  <c r="AT34" i="3"/>
  <c r="AT30" i="3"/>
  <c r="AT19" i="3"/>
  <c r="AT16" i="3"/>
  <c r="AG34" i="2"/>
  <c r="AG42" i="2"/>
  <c r="AG39" i="2"/>
  <c r="AG36" i="2"/>
  <c r="AG35" i="2"/>
  <c r="AG18" i="2"/>
  <c r="AG16" i="2"/>
  <c r="AG4" i="2"/>
  <c r="AT46" i="3"/>
  <c r="AT42" i="3"/>
  <c r="AT38" i="3"/>
  <c r="AT31" i="3"/>
  <c r="AT28" i="3"/>
  <c r="AT15" i="3"/>
  <c r="AT12" i="3"/>
  <c r="AT6" i="3"/>
  <c r="AT3" i="3"/>
  <c r="AG46" i="2"/>
  <c r="AG45" i="2"/>
  <c r="AG41" i="2"/>
  <c r="AG38" i="2"/>
  <c r="AG37" i="2"/>
  <c r="AG32" i="2"/>
  <c r="AG31" i="2"/>
  <c r="AG26" i="2"/>
  <c r="AG23" i="2"/>
  <c r="AG20" i="2"/>
  <c r="AG19" i="2"/>
  <c r="AG15" i="2"/>
  <c r="AG10" i="2"/>
  <c r="AG3" i="2"/>
  <c r="AT44" i="3"/>
  <c r="AT40" i="3"/>
  <c r="AT23" i="3"/>
  <c r="AT20" i="3"/>
  <c r="AG2" i="2"/>
  <c r="AT45" i="3"/>
  <c r="AT41" i="3"/>
  <c r="AT26" i="3"/>
  <c r="AT18" i="3"/>
  <c r="AT10" i="3"/>
  <c r="AG44" i="2"/>
  <c r="AG43" i="2"/>
  <c r="AG33" i="2"/>
  <c r="AG28" i="2"/>
  <c r="AG27" i="2"/>
  <c r="AG17" i="2"/>
  <c r="AG12" i="2"/>
  <c r="AG11" i="2"/>
  <c r="AG40" i="2"/>
  <c r="AG24" i="2"/>
  <c r="AG8" i="2"/>
  <c r="AG7" i="2"/>
  <c r="AG6" i="2"/>
  <c r="AT39" i="3"/>
  <c r="AT36" i="3"/>
  <c r="AG5" i="2"/>
</calcChain>
</file>

<file path=xl/comments1.xml><?xml version="1.0" encoding="utf-8"?>
<comments xmlns="http://schemas.openxmlformats.org/spreadsheetml/2006/main">
  <authors>
    <author>ciska veen</author>
  </authors>
  <commentList>
    <comment ref="BO32" authorId="0" shapeId="0">
      <text>
        <r>
          <rPr>
            <b/>
            <sz val="9"/>
            <color indexed="81"/>
            <rFont val="Tahoma"/>
            <family val="2"/>
          </rPr>
          <t>ciska veen:</t>
        </r>
        <r>
          <rPr>
            <sz val="9"/>
            <color indexed="81"/>
            <rFont val="Tahoma"/>
            <family val="2"/>
          </rPr>
          <t xml:space="preserve">
Salix layer was too high in these plots to be captured with the pinpoints. Therefore we did an additional pinpointing starting from 1.5m. These values represent the sum of normal + additional pinpoints.</t>
        </r>
      </text>
    </comment>
  </commentList>
</comments>
</file>

<file path=xl/comments2.xml><?xml version="1.0" encoding="utf-8"?>
<comments xmlns="http://schemas.openxmlformats.org/spreadsheetml/2006/main">
  <authors>
    <author>Veen, Ciska</author>
  </authors>
  <commentList>
    <comment ref="B55" authorId="0" shapeId="0">
      <text>
        <r>
          <rPr>
            <b/>
            <sz val="9"/>
            <color indexed="81"/>
            <rFont val="Tahoma"/>
            <family val="2"/>
          </rPr>
          <t>Veen, Ciska:</t>
        </r>
        <r>
          <rPr>
            <sz val="9"/>
            <color indexed="81"/>
            <rFont val="Tahoma"/>
            <family val="2"/>
          </rPr>
          <t xml:space="preserve">
merged with sibbaldia procumbens now!!</t>
        </r>
      </text>
    </comment>
  </commentList>
</comments>
</file>

<file path=xl/sharedStrings.xml><?xml version="1.0" encoding="utf-8"?>
<sst xmlns="http://schemas.openxmlformats.org/spreadsheetml/2006/main" count="695" uniqueCount="294">
  <si>
    <t>elevation</t>
  </si>
  <si>
    <t>plotno</t>
  </si>
  <si>
    <t>moss</t>
  </si>
  <si>
    <t>litter</t>
  </si>
  <si>
    <t>lichen</t>
  </si>
  <si>
    <t>salix_grass</t>
  </si>
  <si>
    <t>salix</t>
  </si>
  <si>
    <t>meadow</t>
  </si>
  <si>
    <t>heath</t>
  </si>
  <si>
    <t>plotID</t>
  </si>
  <si>
    <t>vegetationtype</t>
  </si>
  <si>
    <t>3 types of vegetation</t>
  </si>
  <si>
    <t>dwarf shurb dominated</t>
  </si>
  <si>
    <t>grass and forb dominated</t>
  </si>
  <si>
    <t>salix dominated</t>
  </si>
  <si>
    <t>3 elevations</t>
  </si>
  <si>
    <t>number of replicate</t>
  </si>
  <si>
    <t>1 through 5</t>
  </si>
  <si>
    <t>900 m</t>
  </si>
  <si>
    <t>reticulatalapp</t>
  </si>
  <si>
    <t>plants</t>
  </si>
  <si>
    <t>determined by pinpointing vegetation</t>
  </si>
  <si>
    <t>species</t>
  </si>
  <si>
    <t>functional group</t>
  </si>
  <si>
    <t>Hylocomium spec</t>
  </si>
  <si>
    <t>N fixing moss</t>
  </si>
  <si>
    <t>Pleurozium spec</t>
  </si>
  <si>
    <t>herb</t>
  </si>
  <si>
    <t>Anternaria</t>
  </si>
  <si>
    <t>grass</t>
  </si>
  <si>
    <t>legume</t>
  </si>
  <si>
    <t>Bartsia alpina</t>
  </si>
  <si>
    <t>Astragalus frigilus</t>
  </si>
  <si>
    <t>Anthoxanthum alpinum</t>
  </si>
  <si>
    <t>Alchemilla borealis</t>
  </si>
  <si>
    <t>Betula nana</t>
  </si>
  <si>
    <t>dwarf shrub</t>
  </si>
  <si>
    <t>Bistorta vivipara</t>
  </si>
  <si>
    <t>Calamagrostis lapponica</t>
  </si>
  <si>
    <t>Carex aquatilisstaas</t>
  </si>
  <si>
    <t>sedge</t>
  </si>
  <si>
    <t>Carex biggelowii</t>
  </si>
  <si>
    <t>Carex spec 1</t>
  </si>
  <si>
    <t>Carex spec 2</t>
  </si>
  <si>
    <t>Carex lachenalii</t>
  </si>
  <si>
    <t>Cerastium fontanum</t>
  </si>
  <si>
    <t>Cornus suecica</t>
  </si>
  <si>
    <t>Deschampsia flexuosa</t>
  </si>
  <si>
    <t>Epilobium angustifolium</t>
  </si>
  <si>
    <t>Empetrum nigrum ssp. Hermaphroditum</t>
  </si>
  <si>
    <t>Equisetum pratense</t>
  </si>
  <si>
    <t>horsetail</t>
  </si>
  <si>
    <t>Equisetum sylvaticum</t>
  </si>
  <si>
    <t>Equisetum vanegatum</t>
  </si>
  <si>
    <t>Festuca spec</t>
  </si>
  <si>
    <t>Geranium sylvaticum</t>
  </si>
  <si>
    <t>Gnaphalium sylvaticum</t>
  </si>
  <si>
    <t>NA</t>
  </si>
  <si>
    <t>Hieracium alpinum</t>
  </si>
  <si>
    <t>Linnaea borealis</t>
  </si>
  <si>
    <t>Listeria cordata</t>
  </si>
  <si>
    <t>Luzula multiflora</t>
  </si>
  <si>
    <t>Luzula spicata</t>
  </si>
  <si>
    <t>Luzula sudetica</t>
  </si>
  <si>
    <t>Lycopodium annotimum</t>
  </si>
  <si>
    <t>Melamphyrum pratense</t>
  </si>
  <si>
    <t>Milium effusum</t>
  </si>
  <si>
    <t>Myosotis</t>
  </si>
  <si>
    <t>Paris quadrifolia</t>
  </si>
  <si>
    <t>Parnassia palustris</t>
  </si>
  <si>
    <t>Pedicularis lapponica</t>
  </si>
  <si>
    <t>Phegoteris connectilis</t>
  </si>
  <si>
    <t>fern</t>
  </si>
  <si>
    <t>Phleum alpinum</t>
  </si>
  <si>
    <t>Phyllodoce caerulea</t>
  </si>
  <si>
    <t>Poa alpina</t>
  </si>
  <si>
    <t>Poa pratense</t>
  </si>
  <si>
    <t>Poa spec</t>
  </si>
  <si>
    <t>Potentilla crantzii</t>
  </si>
  <si>
    <t>Pyrola media</t>
  </si>
  <si>
    <t>Ranunculus acris</t>
  </si>
  <si>
    <t>Ranunculus nivali</t>
  </si>
  <si>
    <t>Rhodiola roseae</t>
  </si>
  <si>
    <t>Rubus chamaemorus</t>
  </si>
  <si>
    <t>Rubus saxatilis</t>
  </si>
  <si>
    <t>Rumex acetosa</t>
  </si>
  <si>
    <t>Salix glauca</t>
  </si>
  <si>
    <t>willow</t>
  </si>
  <si>
    <t>Salix spec</t>
  </si>
  <si>
    <t>Salix lanata</t>
  </si>
  <si>
    <t>Salix recticulata</t>
  </si>
  <si>
    <t>salix herbacea</t>
  </si>
  <si>
    <t>Saussurea alpina</t>
  </si>
  <si>
    <t>Selaginella selasoroides</t>
  </si>
  <si>
    <t>clubmoss/spikemoss</t>
  </si>
  <si>
    <t>Sibbaldia procumbens</t>
  </si>
  <si>
    <t>Silene dioica</t>
  </si>
  <si>
    <t>Solidago virgaurea</t>
  </si>
  <si>
    <t>Stellaria holostea</t>
  </si>
  <si>
    <t>Taraxacum spec</t>
  </si>
  <si>
    <t>Thalictrum alpinum</t>
  </si>
  <si>
    <t>Trientalis europaea</t>
  </si>
  <si>
    <t>Trollius europaeus</t>
  </si>
  <si>
    <t>Vaccinium myrtillus</t>
  </si>
  <si>
    <t>Vaccinium uliginosum</t>
  </si>
  <si>
    <t>Vaccinium vitis-idaea</t>
  </si>
  <si>
    <t>Veronica alpina</t>
  </si>
  <si>
    <t>Viola biflora</t>
  </si>
  <si>
    <t>Minuartia biflora</t>
  </si>
  <si>
    <t>speciesID</t>
  </si>
  <si>
    <t>Gymnocarpium dryopteris</t>
  </si>
  <si>
    <t>bacteria</t>
  </si>
  <si>
    <t>AMF/bacteria</t>
  </si>
  <si>
    <t>actinomycetes</t>
  </si>
  <si>
    <t>fungi</t>
  </si>
  <si>
    <t>i:14</t>
  </si>
  <si>
    <t>i-15:0</t>
  </si>
  <si>
    <t>a-15:0</t>
  </si>
  <si>
    <t>i-16:0</t>
  </si>
  <si>
    <t>16:1w9 ?</t>
  </si>
  <si>
    <t>16:1w7c+t</t>
  </si>
  <si>
    <t>16:1w5</t>
  </si>
  <si>
    <t>10:Me16 a+b</t>
  </si>
  <si>
    <t>i-17:0</t>
  </si>
  <si>
    <t>a17</t>
  </si>
  <si>
    <t>17:1w8</t>
  </si>
  <si>
    <t>cy17</t>
  </si>
  <si>
    <t>10me17</t>
  </si>
  <si>
    <t>18:2w6</t>
  </si>
  <si>
    <t>18:1w9</t>
  </si>
  <si>
    <t>18:1w7</t>
  </si>
  <si>
    <t>19:1a</t>
  </si>
  <si>
    <t>10me18</t>
  </si>
  <si>
    <t>cy19</t>
  </si>
  <si>
    <t>PLANTS</t>
  </si>
  <si>
    <t>MICROBES</t>
  </si>
  <si>
    <t>PLFA</t>
  </si>
  <si>
    <t>NEMATODES</t>
  </si>
  <si>
    <t>microbes</t>
  </si>
  <si>
    <t>values are cover (%) of each plant species in a plot</t>
  </si>
  <si>
    <t>values are amount of PLFA expressed as nmol/g organic matter</t>
  </si>
  <si>
    <t>measured in Sweden by PLFA extraction (protocol available from SLU Umea)</t>
  </si>
  <si>
    <t>covers are calculated as the average of 100 pinpoints</t>
  </si>
  <si>
    <t>when multiple species are hit by one pin all are recorded (as plants can cover each other)</t>
  </si>
  <si>
    <t>extractions are conducted on freeze-dried and ground soils</t>
  </si>
  <si>
    <t>soil samples were collected using a soil corer, collecting the top 10 cm of the soil from 3 points immediately adjacent to the plot</t>
  </si>
  <si>
    <t>samples from the 3 sampling points were pooled and sieved (~4 mm sieve)</t>
  </si>
  <si>
    <t>nematodes</t>
  </si>
  <si>
    <t>values are number of nematodes/g dry soil</t>
  </si>
  <si>
    <t>in each sample only a subset of the nematodes was counted and identified to species</t>
  </si>
  <si>
    <t>after identifying the subset, the whole sample was screened for species that were not discoverd in the subset</t>
  </si>
  <si>
    <t>speciesID = each different species</t>
  </si>
  <si>
    <t>funcID = ID for functional group, plants are divided as grasses, sedges, herbaceous species etc. See sampID tab for more details</t>
  </si>
  <si>
    <t>speciesID = each different PLFA (IS NOT ACTUAL SPECIES!)</t>
  </si>
  <si>
    <t>funcID = fungi, bacteria, AMF etc</t>
  </si>
  <si>
    <t>speciesID = each different species/family</t>
  </si>
  <si>
    <t>funcID = different feeding guilds: plant feeder, bacterial feeder etc. See Yeates et al 1993 for details</t>
  </si>
  <si>
    <t>species/family</t>
  </si>
  <si>
    <t>feeding guild</t>
  </si>
  <si>
    <t>Criconematidae</t>
  </si>
  <si>
    <t>Dolichodoridae</t>
  </si>
  <si>
    <t>Ecphyadophoridae</t>
  </si>
  <si>
    <t>Hemicycliophoridae</t>
  </si>
  <si>
    <t>Hoplolaimidae</t>
  </si>
  <si>
    <t>Paratylenchidae</t>
  </si>
  <si>
    <t>Psilenchidae</t>
  </si>
  <si>
    <t>Pratylenchidae</t>
  </si>
  <si>
    <t>Tylenchidae</t>
  </si>
  <si>
    <t>Tylotylenchidae</t>
  </si>
  <si>
    <t>Achromadoridae</t>
  </si>
  <si>
    <t>Alaimidae</t>
  </si>
  <si>
    <t>Bastianiidae</t>
  </si>
  <si>
    <t>Bunonematidae</t>
  </si>
  <si>
    <t>Cephalobidae</t>
  </si>
  <si>
    <t>Desmodoridae</t>
  </si>
  <si>
    <t>Diplogasteridae</t>
  </si>
  <si>
    <t>Metateratocephalidae</t>
  </si>
  <si>
    <t>Monhysteridae</t>
  </si>
  <si>
    <t>Neodiplogasteridae</t>
  </si>
  <si>
    <t>Odontolaimidae</t>
  </si>
  <si>
    <t>Panagrolaimidae</t>
  </si>
  <si>
    <t>Plectidae</t>
  </si>
  <si>
    <t>Prismatolaimidae</t>
  </si>
  <si>
    <t>Rhabditidae</t>
  </si>
  <si>
    <t>Teratocephalidae</t>
  </si>
  <si>
    <t>Aphelenchoididae</t>
  </si>
  <si>
    <t>Diphterophoridae</t>
  </si>
  <si>
    <t>Tylencholaimidae</t>
  </si>
  <si>
    <t>Anguinidae</t>
  </si>
  <si>
    <t>Tripylidae</t>
  </si>
  <si>
    <t>Mononchidae</t>
  </si>
  <si>
    <t>Mylonchulidae</t>
  </si>
  <si>
    <t>other Dorylaimidae</t>
  </si>
  <si>
    <t>Aporcelaimidae Dorylaimidae</t>
  </si>
  <si>
    <t>plant feeders</t>
  </si>
  <si>
    <t>bacterial feeders</t>
  </si>
  <si>
    <t>fungal feeders</t>
  </si>
  <si>
    <t>carnivores</t>
  </si>
  <si>
    <t>omnivores</t>
  </si>
  <si>
    <t>For each worksheet</t>
  </si>
  <si>
    <t>columns</t>
  </si>
  <si>
    <t>rows</t>
  </si>
  <si>
    <t>plots</t>
  </si>
  <si>
    <t>species/families/…</t>
  </si>
  <si>
    <t>sampled in July 2012 (together with abiotics)</t>
  </si>
  <si>
    <t>environmental</t>
  </si>
  <si>
    <t>18:01</t>
  </si>
  <si>
    <t>18:00</t>
  </si>
  <si>
    <t>20:00</t>
  </si>
  <si>
    <t>16:00</t>
  </si>
  <si>
    <t>14:00</t>
  </si>
  <si>
    <t>15:00</t>
  </si>
  <si>
    <t>fungi/plants</t>
  </si>
  <si>
    <t>17:00</t>
  </si>
  <si>
    <t>cwSLA</t>
  </si>
  <si>
    <t>cwLDMC</t>
  </si>
  <si>
    <t>soilmoist</t>
  </si>
  <si>
    <t>pH</t>
  </si>
  <si>
    <t>SOM</t>
  </si>
  <si>
    <t>NH4</t>
  </si>
  <si>
    <t>NO3</t>
  </si>
  <si>
    <t>PO4</t>
  </si>
  <si>
    <t>soilC</t>
  </si>
  <si>
    <t>soilN</t>
  </si>
  <si>
    <t>soilP</t>
  </si>
  <si>
    <t>soilCN</t>
  </si>
  <si>
    <t>soilNP</t>
  </si>
  <si>
    <t>leafC</t>
  </si>
  <si>
    <t>leafN</t>
  </si>
  <si>
    <t>leafP</t>
  </si>
  <si>
    <t>leaflignin</t>
  </si>
  <si>
    <t>leafCN</t>
  </si>
  <si>
    <t>leafNP</t>
  </si>
  <si>
    <t>littC</t>
  </si>
  <si>
    <t>littN</t>
  </si>
  <si>
    <t>littP</t>
  </si>
  <si>
    <t>littlignin</t>
  </si>
  <si>
    <t>littCN</t>
  </si>
  <si>
    <t>littNP</t>
  </si>
  <si>
    <t>soiltempyear</t>
  </si>
  <si>
    <t>soiltempsummer</t>
  </si>
  <si>
    <t>MLhome</t>
  </si>
  <si>
    <t>fungPLFA</t>
  </si>
  <si>
    <t>bactPLFA</t>
  </si>
  <si>
    <t>FBratio</t>
  </si>
  <si>
    <t>ENVIRONMENTAL</t>
  </si>
  <si>
    <t>ID</t>
  </si>
  <si>
    <t>variable</t>
  </si>
  <si>
    <t>explanation</t>
  </si>
  <si>
    <t>community weighted specific leaf area</t>
  </si>
  <si>
    <t>community weighted leaf dry matter content</t>
  </si>
  <si>
    <t>mm2/mg</t>
  </si>
  <si>
    <t>mg/g</t>
  </si>
  <si>
    <t>soil moisture content</t>
  </si>
  <si>
    <t>g/g</t>
  </si>
  <si>
    <t>soil organic matter content</t>
  </si>
  <si>
    <t>concentration</t>
  </si>
  <si>
    <t>ug/g</t>
  </si>
  <si>
    <t>total soil C</t>
  </si>
  <si>
    <t>total soil N</t>
  </si>
  <si>
    <t>total soil P</t>
  </si>
  <si>
    <t>CN ratio</t>
  </si>
  <si>
    <t>NP ratio</t>
  </si>
  <si>
    <t>total leaf C</t>
  </si>
  <si>
    <t>total leaf N</t>
  </si>
  <si>
    <t>total leaf P</t>
  </si>
  <si>
    <t>total leaf lignin</t>
  </si>
  <si>
    <t>total litter C</t>
  </si>
  <si>
    <t>total litter N</t>
  </si>
  <si>
    <t>total litter P</t>
  </si>
  <si>
    <t>total litter lignin</t>
  </si>
  <si>
    <t>soil temperature yearly average</t>
  </si>
  <si>
    <t>degrees C</t>
  </si>
  <si>
    <t>soil temperature summer average</t>
  </si>
  <si>
    <t>measured with i-buttons</t>
  </si>
  <si>
    <t>%</t>
  </si>
  <si>
    <t>litter mass loss over 1 year</t>
  </si>
  <si>
    <t>total fungal biomass</t>
  </si>
  <si>
    <t>PLFA nmol/g</t>
  </si>
  <si>
    <t>total bacterial biomass</t>
  </si>
  <si>
    <t>fungal:bacaterial ratio</t>
  </si>
  <si>
    <t>vegtype</t>
  </si>
  <si>
    <t>F:B</t>
  </si>
  <si>
    <t>expressed as the total number of hits of each species in a plot</t>
  </si>
  <si>
    <t>Carex spec 3</t>
  </si>
  <si>
    <t>unidentified</t>
  </si>
  <si>
    <t>unidentified grass</t>
  </si>
  <si>
    <t>the value "0.5" indicates that a plant species was present in the plot but was not hit by the pinpoint</t>
  </si>
  <si>
    <t>the value "0.5" indicates that a nematode species was present in the plot but was not counted in the initial subsample</t>
  </si>
  <si>
    <t>soil was extracted using a sugar extraction method</t>
  </si>
  <si>
    <t>soil samples are a pooled sample of mutliple soil cores per plot (diamter 1 cm)</t>
  </si>
  <si>
    <t>440 m</t>
  </si>
  <si>
    <t>690 m</t>
  </si>
  <si>
    <t>unique number for each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</si>
</sst>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1" fontId="1" fillId="0" borderId="0" xfId="0" applyNumberFormat="1" applyFont="1"/>
    <xf numFmtId="0" fontId="2" fillId="0" borderId="0" xfId="0" applyFont="1"/>
    <xf numFmtId="0" fontId="0" fillId="0" borderId="0" xfId="0" applyFill="1"/>
    <xf numFmtId="49" fontId="5" fillId="2" borderId="0" xfId="0" applyNumberFormat="1" applyFont="1" applyFill="1"/>
    <xf numFmtId="0" fontId="5" fillId="2" borderId="0" xfId="0" applyFont="1" applyFill="1"/>
    <xf numFmtId="0" fontId="5" fillId="0" borderId="0" xfId="0" applyFont="1"/>
    <xf numFmtId="164" fontId="0" fillId="0" borderId="0" xfId="0" applyNumberFormat="1"/>
    <xf numFmtId="0" fontId="0" fillId="0" borderId="0" xfId="0" applyNumberFormat="1"/>
    <xf numFmtId="164" fontId="0" fillId="0" borderId="0" xfId="0" applyNumberFormat="1" applyFill="1"/>
    <xf numFmtId="0" fontId="2" fillId="0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2" borderId="0" xfId="0" applyFont="1" applyFill="1" applyBorder="1"/>
    <xf numFmtId="0" fontId="5" fillId="0" borderId="0" xfId="0" quotePrefix="1" applyFont="1"/>
    <xf numFmtId="0" fontId="7" fillId="2" borderId="0" xfId="0" applyFont="1" applyFill="1" applyBorder="1"/>
    <xf numFmtId="1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47"/>
  <sheetViews>
    <sheetView workbookViewId="0">
      <pane xSplit="3" ySplit="1" topLeftCell="BX2" activePane="bottomRight" state="frozen"/>
      <selection pane="topRight" activeCell="B1" sqref="B1"/>
      <selection pane="bottomLeft" activeCell="A2" sqref="A2"/>
      <selection pane="bottomRight" activeCell="CG1" sqref="CG1"/>
    </sheetView>
  </sheetViews>
  <sheetFormatPr defaultRowHeight="14.25" x14ac:dyDescent="0.45"/>
  <cols>
    <col min="80" max="80" width="9.1328125" style="4"/>
    <col min="82" max="82" width="9.1328125" style="4"/>
  </cols>
  <sheetData>
    <row r="1" spans="1:90" x14ac:dyDescent="0.45">
      <c r="A1" t="s">
        <v>281</v>
      </c>
      <c r="B1" t="s">
        <v>0</v>
      </c>
      <c r="C1" s="1" t="s">
        <v>9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 s="4">
        <v>62</v>
      </c>
      <c r="BM1">
        <v>63</v>
      </c>
      <c r="BN1" s="4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</row>
    <row r="2" spans="1:90" x14ac:dyDescent="0.45">
      <c r="A2" t="s">
        <v>8</v>
      </c>
      <c r="B2">
        <v>450</v>
      </c>
      <c r="C2" s="2">
        <v>1</v>
      </c>
      <c r="D2">
        <v>1</v>
      </c>
      <c r="E2">
        <v>13</v>
      </c>
      <c r="F2">
        <v>0</v>
      </c>
      <c r="G2">
        <v>83</v>
      </c>
      <c r="H2">
        <v>3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2</v>
      </c>
      <c r="Z2">
        <v>0</v>
      </c>
      <c r="AA2">
        <v>32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6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 s="4">
        <v>0</v>
      </c>
      <c r="BM2">
        <v>0</v>
      </c>
      <c r="BN2" s="4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3</v>
      </c>
      <c r="BY2">
        <v>0</v>
      </c>
      <c r="BZ2">
        <v>12</v>
      </c>
      <c r="CA2">
        <v>0</v>
      </c>
      <c r="CB2">
        <v>14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</row>
    <row r="3" spans="1:90" x14ac:dyDescent="0.45">
      <c r="A3" t="s">
        <v>8</v>
      </c>
      <c r="B3">
        <v>450</v>
      </c>
      <c r="C3" s="2">
        <v>2</v>
      </c>
      <c r="D3">
        <v>0</v>
      </c>
      <c r="E3">
        <v>12</v>
      </c>
      <c r="F3">
        <v>0</v>
      </c>
      <c r="G3">
        <v>88</v>
      </c>
      <c r="H3" s="3">
        <v>0.5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0</v>
      </c>
      <c r="AA3">
        <v>28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 s="3">
        <v>0.5</v>
      </c>
      <c r="BI3">
        <v>0</v>
      </c>
      <c r="BJ3">
        <v>0</v>
      </c>
      <c r="BK3">
        <v>0</v>
      </c>
      <c r="BL3" s="4">
        <v>0</v>
      </c>
      <c r="BM3">
        <v>0</v>
      </c>
      <c r="BN3" s="4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 s="3">
        <v>0.5</v>
      </c>
      <c r="BY3">
        <v>0</v>
      </c>
      <c r="BZ3">
        <v>10</v>
      </c>
      <c r="CA3">
        <v>0</v>
      </c>
      <c r="CB3">
        <v>31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</row>
    <row r="4" spans="1:90" x14ac:dyDescent="0.45">
      <c r="A4" t="s">
        <v>8</v>
      </c>
      <c r="B4">
        <v>450</v>
      </c>
      <c r="C4" s="2">
        <v>3</v>
      </c>
      <c r="D4">
        <v>0</v>
      </c>
      <c r="E4">
        <v>0</v>
      </c>
      <c r="F4">
        <v>7</v>
      </c>
      <c r="G4">
        <v>93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4</v>
      </c>
      <c r="Z4">
        <v>0</v>
      </c>
      <c r="AA4">
        <v>41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6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 s="4">
        <v>0</v>
      </c>
      <c r="BM4">
        <v>0</v>
      </c>
      <c r="BN4" s="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50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</row>
    <row r="5" spans="1:90" x14ac:dyDescent="0.45">
      <c r="A5" t="s">
        <v>8</v>
      </c>
      <c r="B5">
        <v>450</v>
      </c>
      <c r="C5" s="2">
        <v>4</v>
      </c>
      <c r="D5">
        <v>1</v>
      </c>
      <c r="E5">
        <v>1</v>
      </c>
      <c r="F5">
        <v>0</v>
      </c>
      <c r="G5">
        <v>98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 s="3">
        <v>0.5</v>
      </c>
      <c r="Z5">
        <v>0</v>
      </c>
      <c r="AA5">
        <v>29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8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 s="4">
        <v>0</v>
      </c>
      <c r="BM5">
        <v>0</v>
      </c>
      <c r="BN5" s="4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5</v>
      </c>
      <c r="CA5">
        <v>0</v>
      </c>
      <c r="CB5">
        <v>35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</row>
    <row r="6" spans="1:90" x14ac:dyDescent="0.45">
      <c r="A6" t="s">
        <v>8</v>
      </c>
      <c r="B6">
        <v>450</v>
      </c>
      <c r="C6" s="2">
        <v>5</v>
      </c>
      <c r="D6">
        <v>0</v>
      </c>
      <c r="E6">
        <v>5</v>
      </c>
      <c r="F6">
        <v>0</v>
      </c>
      <c r="G6">
        <v>86</v>
      </c>
      <c r="H6">
        <v>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10</v>
      </c>
      <c r="Y6">
        <v>12</v>
      </c>
      <c r="Z6">
        <v>0</v>
      </c>
      <c r="AA6">
        <v>13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14</v>
      </c>
      <c r="AK6">
        <v>0</v>
      </c>
      <c r="AL6">
        <v>0</v>
      </c>
      <c r="AM6">
        <v>0</v>
      </c>
      <c r="AN6">
        <v>0</v>
      </c>
      <c r="AO6">
        <v>7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 s="4">
        <v>0</v>
      </c>
      <c r="BM6">
        <v>0</v>
      </c>
      <c r="BN6" s="4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17</v>
      </c>
      <c r="CA6">
        <v>0</v>
      </c>
      <c r="CB6">
        <v>32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</row>
    <row r="7" spans="1:90" x14ac:dyDescent="0.45">
      <c r="A7" t="s">
        <v>8</v>
      </c>
      <c r="B7">
        <v>700</v>
      </c>
      <c r="C7" s="2">
        <v>6</v>
      </c>
      <c r="D7">
        <v>24</v>
      </c>
      <c r="E7">
        <v>21</v>
      </c>
      <c r="F7">
        <v>23</v>
      </c>
      <c r="G7">
        <v>30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18</v>
      </c>
      <c r="O7">
        <v>0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82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 s="4">
        <v>0</v>
      </c>
      <c r="BM7">
        <v>0</v>
      </c>
      <c r="BN7" s="4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1</v>
      </c>
      <c r="CB7">
        <v>11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</row>
    <row r="8" spans="1:90" x14ac:dyDescent="0.45">
      <c r="A8" t="s">
        <v>8</v>
      </c>
      <c r="B8">
        <v>700</v>
      </c>
      <c r="C8" s="2">
        <v>7</v>
      </c>
      <c r="D8">
        <v>14</v>
      </c>
      <c r="E8">
        <v>33</v>
      </c>
      <c r="F8">
        <v>16</v>
      </c>
      <c r="G8">
        <v>31</v>
      </c>
      <c r="H8">
        <v>6</v>
      </c>
      <c r="I8">
        <v>0</v>
      </c>
      <c r="J8">
        <v>0</v>
      </c>
      <c r="K8">
        <v>0</v>
      </c>
      <c r="L8">
        <v>0</v>
      </c>
      <c r="M8">
        <v>0</v>
      </c>
      <c r="N8">
        <v>7</v>
      </c>
      <c r="O8">
        <v>0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97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 s="3">
        <v>0.5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5</v>
      </c>
      <c r="BI8">
        <v>0</v>
      </c>
      <c r="BJ8">
        <v>0</v>
      </c>
      <c r="BK8">
        <v>0</v>
      </c>
      <c r="BL8" s="4">
        <v>0</v>
      </c>
      <c r="BM8">
        <v>0</v>
      </c>
      <c r="BN8" s="4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26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</row>
    <row r="9" spans="1:90" x14ac:dyDescent="0.45">
      <c r="A9" t="s">
        <v>8</v>
      </c>
      <c r="B9">
        <v>700</v>
      </c>
      <c r="C9" s="2">
        <v>8</v>
      </c>
      <c r="D9">
        <v>41</v>
      </c>
      <c r="E9">
        <v>24</v>
      </c>
      <c r="F9">
        <v>14</v>
      </c>
      <c r="G9">
        <v>13</v>
      </c>
      <c r="H9">
        <v>8</v>
      </c>
      <c r="I9">
        <v>0</v>
      </c>
      <c r="J9">
        <v>0</v>
      </c>
      <c r="K9">
        <v>0</v>
      </c>
      <c r="L9">
        <v>0</v>
      </c>
      <c r="M9">
        <v>0</v>
      </c>
      <c r="N9">
        <v>35</v>
      </c>
      <c r="O9">
        <v>0</v>
      </c>
      <c r="P9">
        <v>5</v>
      </c>
      <c r="Q9">
        <v>0</v>
      </c>
      <c r="R9">
        <v>0</v>
      </c>
      <c r="S9">
        <v>0</v>
      </c>
      <c r="T9">
        <v>0</v>
      </c>
      <c r="U9">
        <v>0</v>
      </c>
      <c r="V9" s="3">
        <v>0.5</v>
      </c>
      <c r="W9">
        <v>0</v>
      </c>
      <c r="X9">
        <v>0</v>
      </c>
      <c r="Y9">
        <v>0</v>
      </c>
      <c r="Z9">
        <v>0</v>
      </c>
      <c r="AA9">
        <v>66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2</v>
      </c>
      <c r="BI9">
        <v>0</v>
      </c>
      <c r="BJ9">
        <v>0</v>
      </c>
      <c r="BK9">
        <v>0</v>
      </c>
      <c r="BL9" s="4">
        <v>0</v>
      </c>
      <c r="BM9">
        <v>0</v>
      </c>
      <c r="BN9" s="4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 s="3">
        <v>0.5</v>
      </c>
      <c r="CB9">
        <v>20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</row>
    <row r="10" spans="1:90" x14ac:dyDescent="0.45">
      <c r="A10" t="s">
        <v>8</v>
      </c>
      <c r="B10">
        <v>700</v>
      </c>
      <c r="C10" s="2">
        <v>9</v>
      </c>
      <c r="D10">
        <v>46</v>
      </c>
      <c r="E10">
        <v>26</v>
      </c>
      <c r="F10">
        <v>6</v>
      </c>
      <c r="G10">
        <v>22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29</v>
      </c>
      <c r="O10">
        <v>0</v>
      </c>
      <c r="P10">
        <v>4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72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 s="3">
        <v>0.5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 s="3">
        <v>0.5</v>
      </c>
      <c r="BI10">
        <v>0</v>
      </c>
      <c r="BJ10">
        <v>0</v>
      </c>
      <c r="BK10">
        <v>0</v>
      </c>
      <c r="BL10" s="4">
        <v>0</v>
      </c>
      <c r="BM10">
        <v>0</v>
      </c>
      <c r="BN10" s="4">
        <v>0</v>
      </c>
      <c r="BO10" s="3">
        <v>0.5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11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</row>
    <row r="11" spans="1:90" x14ac:dyDescent="0.45">
      <c r="A11" t="s">
        <v>8</v>
      </c>
      <c r="B11">
        <v>700</v>
      </c>
      <c r="C11" s="2">
        <v>10</v>
      </c>
      <c r="D11">
        <v>33</v>
      </c>
      <c r="E11">
        <v>56</v>
      </c>
      <c r="F11">
        <v>6</v>
      </c>
      <c r="G11">
        <v>2</v>
      </c>
      <c r="H11">
        <v>2</v>
      </c>
      <c r="I11">
        <v>0</v>
      </c>
      <c r="J11">
        <v>0</v>
      </c>
      <c r="K11">
        <v>0</v>
      </c>
      <c r="L11">
        <v>0</v>
      </c>
      <c r="M11">
        <v>0</v>
      </c>
      <c r="N11">
        <v>31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83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 s="3">
        <v>0.5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 s="4">
        <v>0</v>
      </c>
      <c r="BM11">
        <v>0</v>
      </c>
      <c r="BN11" s="4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33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</row>
    <row r="12" spans="1:90" x14ac:dyDescent="0.45">
      <c r="A12" t="s">
        <v>8</v>
      </c>
      <c r="B12">
        <v>900</v>
      </c>
      <c r="C12" s="2">
        <v>11</v>
      </c>
      <c r="D12">
        <v>7</v>
      </c>
      <c r="E12">
        <v>52</v>
      </c>
      <c r="F12">
        <v>14</v>
      </c>
      <c r="G12">
        <v>23</v>
      </c>
      <c r="H12">
        <v>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5</v>
      </c>
      <c r="P12">
        <v>1</v>
      </c>
      <c r="Q12">
        <v>0</v>
      </c>
      <c r="R12" s="3">
        <v>0.5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72</v>
      </c>
      <c r="AB12">
        <v>0</v>
      </c>
      <c r="AC12">
        <v>0</v>
      </c>
      <c r="AD12">
        <v>0</v>
      </c>
      <c r="AE12">
        <v>12</v>
      </c>
      <c r="AF12">
        <v>0</v>
      </c>
      <c r="AG12">
        <v>0</v>
      </c>
      <c r="AH12">
        <v>0</v>
      </c>
      <c r="AI12">
        <v>0</v>
      </c>
      <c r="AJ12">
        <v>14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8</v>
      </c>
      <c r="BL12" s="4">
        <v>1</v>
      </c>
      <c r="BM12">
        <v>0</v>
      </c>
      <c r="BN12" s="4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15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</row>
    <row r="13" spans="1:90" x14ac:dyDescent="0.45">
      <c r="A13" t="s">
        <v>8</v>
      </c>
      <c r="B13">
        <v>900</v>
      </c>
      <c r="C13" s="2">
        <v>12</v>
      </c>
      <c r="D13">
        <v>47</v>
      </c>
      <c r="E13">
        <v>20</v>
      </c>
      <c r="F13">
        <v>17</v>
      </c>
      <c r="G13">
        <v>13</v>
      </c>
      <c r="H13">
        <v>7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3">
        <v>0.5</v>
      </c>
      <c r="P13">
        <v>6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39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3</v>
      </c>
      <c r="BL13" s="11">
        <v>0.5</v>
      </c>
      <c r="BM13">
        <v>0</v>
      </c>
      <c r="BN13" s="4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27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</row>
    <row r="14" spans="1:90" x14ac:dyDescent="0.45">
      <c r="A14" t="s">
        <v>8</v>
      </c>
      <c r="B14">
        <v>900</v>
      </c>
      <c r="C14" s="2">
        <v>13</v>
      </c>
      <c r="D14">
        <v>49</v>
      </c>
      <c r="E14">
        <v>37</v>
      </c>
      <c r="F14">
        <v>3</v>
      </c>
      <c r="G14">
        <v>9</v>
      </c>
      <c r="H14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28</v>
      </c>
      <c r="O14">
        <v>0</v>
      </c>
      <c r="P14">
        <v>3</v>
      </c>
      <c r="Q14">
        <v>0</v>
      </c>
      <c r="R14" s="3">
        <v>0.5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49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3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5</v>
      </c>
      <c r="BI14">
        <v>0</v>
      </c>
      <c r="BJ14">
        <v>0</v>
      </c>
      <c r="BK14">
        <v>0</v>
      </c>
      <c r="BL14" s="4">
        <v>0</v>
      </c>
      <c r="BM14">
        <v>0</v>
      </c>
      <c r="BN14" s="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20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</row>
    <row r="15" spans="1:90" x14ac:dyDescent="0.45">
      <c r="A15" t="s">
        <v>8</v>
      </c>
      <c r="B15">
        <v>900</v>
      </c>
      <c r="C15" s="2">
        <v>14</v>
      </c>
      <c r="D15">
        <v>16</v>
      </c>
      <c r="E15">
        <v>60</v>
      </c>
      <c r="F15">
        <v>9</v>
      </c>
      <c r="G15">
        <v>11</v>
      </c>
      <c r="H15">
        <v>4</v>
      </c>
      <c r="I15">
        <v>0</v>
      </c>
      <c r="J15">
        <v>0</v>
      </c>
      <c r="K15">
        <v>0</v>
      </c>
      <c r="L15">
        <v>0</v>
      </c>
      <c r="M15">
        <v>0</v>
      </c>
      <c r="N15">
        <v>9</v>
      </c>
      <c r="O15">
        <v>0</v>
      </c>
      <c r="P15">
        <v>2</v>
      </c>
      <c r="Q15">
        <v>3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50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3">
        <v>0.5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8</v>
      </c>
      <c r="BI15">
        <v>0</v>
      </c>
      <c r="BJ15">
        <v>0</v>
      </c>
      <c r="BK15">
        <v>0</v>
      </c>
      <c r="BL15" s="4">
        <v>0</v>
      </c>
      <c r="BM15">
        <v>0</v>
      </c>
      <c r="BN15" s="4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24</v>
      </c>
      <c r="CB15">
        <v>11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</row>
    <row r="16" spans="1:90" x14ac:dyDescent="0.45">
      <c r="A16" t="s">
        <v>8</v>
      </c>
      <c r="B16">
        <v>900</v>
      </c>
      <c r="C16" s="2">
        <v>15</v>
      </c>
      <c r="D16">
        <v>35</v>
      </c>
      <c r="E16">
        <v>37</v>
      </c>
      <c r="F16">
        <v>13</v>
      </c>
      <c r="G16">
        <v>6</v>
      </c>
      <c r="H16">
        <v>9</v>
      </c>
      <c r="I16">
        <v>0</v>
      </c>
      <c r="J16">
        <v>0</v>
      </c>
      <c r="K16">
        <v>0</v>
      </c>
      <c r="L16">
        <v>0</v>
      </c>
      <c r="M16">
        <v>0</v>
      </c>
      <c r="N16" s="3">
        <v>0.5</v>
      </c>
      <c r="O16">
        <v>0</v>
      </c>
      <c r="P16" s="3">
        <v>0.5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33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16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2</v>
      </c>
      <c r="BI16">
        <v>0</v>
      </c>
      <c r="BJ16">
        <v>0</v>
      </c>
      <c r="BK16">
        <v>0</v>
      </c>
      <c r="BL16" s="11">
        <v>0.5</v>
      </c>
      <c r="BM16">
        <v>0</v>
      </c>
      <c r="BN16" s="4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9</v>
      </c>
      <c r="CB16">
        <v>3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</row>
    <row r="17" spans="1:90" x14ac:dyDescent="0.45">
      <c r="A17" t="s">
        <v>7</v>
      </c>
      <c r="B17">
        <v>450</v>
      </c>
      <c r="C17" s="2">
        <v>16</v>
      </c>
      <c r="D17">
        <v>4</v>
      </c>
      <c r="E17">
        <v>96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23</v>
      </c>
      <c r="Z17">
        <v>28</v>
      </c>
      <c r="AA17">
        <v>0</v>
      </c>
      <c r="AB17">
        <v>17</v>
      </c>
      <c r="AC17">
        <v>0</v>
      </c>
      <c r="AD17">
        <v>0</v>
      </c>
      <c r="AE17">
        <v>0</v>
      </c>
      <c r="AF17">
        <v>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10</v>
      </c>
      <c r="AQ17">
        <v>0</v>
      </c>
      <c r="AR17">
        <v>2</v>
      </c>
      <c r="AS17">
        <v>0</v>
      </c>
      <c r="AT17">
        <v>11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2</v>
      </c>
      <c r="BC17">
        <v>0</v>
      </c>
      <c r="BD17" s="3">
        <v>0.5</v>
      </c>
      <c r="BE17">
        <v>0</v>
      </c>
      <c r="BF17">
        <v>0</v>
      </c>
      <c r="BG17">
        <v>0</v>
      </c>
      <c r="BH17">
        <v>0</v>
      </c>
      <c r="BI17">
        <v>14</v>
      </c>
      <c r="BJ17">
        <v>0</v>
      </c>
      <c r="BK17">
        <v>0</v>
      </c>
      <c r="BL17" s="4">
        <v>0</v>
      </c>
      <c r="BM17">
        <v>0</v>
      </c>
      <c r="BN17" s="4">
        <v>0</v>
      </c>
      <c r="BO17">
        <v>0</v>
      </c>
      <c r="BP17">
        <v>19</v>
      </c>
      <c r="BQ17">
        <v>0</v>
      </c>
      <c r="BR17">
        <v>0</v>
      </c>
      <c r="BS17" s="3">
        <v>0.5</v>
      </c>
      <c r="BT17">
        <v>4</v>
      </c>
      <c r="BU17">
        <v>0</v>
      </c>
      <c r="BV17">
        <v>0</v>
      </c>
      <c r="BW17">
        <v>0</v>
      </c>
      <c r="BX17">
        <v>8</v>
      </c>
      <c r="BY17">
        <v>17</v>
      </c>
      <c r="BZ17">
        <v>0</v>
      </c>
      <c r="CA17">
        <v>0</v>
      </c>
      <c r="CB17">
        <v>0</v>
      </c>
      <c r="CC17">
        <v>0</v>
      </c>
      <c r="CD17">
        <v>2</v>
      </c>
      <c r="CE17">
        <v>0</v>
      </c>
      <c r="CF17">
        <v>1</v>
      </c>
      <c r="CG17">
        <v>7</v>
      </c>
      <c r="CH17">
        <v>1</v>
      </c>
      <c r="CI17">
        <v>2</v>
      </c>
      <c r="CJ17">
        <v>7</v>
      </c>
      <c r="CK17">
        <v>0</v>
      </c>
      <c r="CL17">
        <v>0</v>
      </c>
    </row>
    <row r="18" spans="1:90" x14ac:dyDescent="0.45">
      <c r="A18" t="s">
        <v>7</v>
      </c>
      <c r="B18">
        <v>450</v>
      </c>
      <c r="C18" s="2">
        <v>17</v>
      </c>
      <c r="D18">
        <v>2</v>
      </c>
      <c r="E18">
        <v>98</v>
      </c>
      <c r="F18">
        <v>0</v>
      </c>
      <c r="G18">
        <v>0</v>
      </c>
      <c r="H18">
        <v>0</v>
      </c>
      <c r="I18">
        <v>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7</v>
      </c>
      <c r="Z18">
        <v>12</v>
      </c>
      <c r="AA18">
        <v>0</v>
      </c>
      <c r="AB18">
        <v>7</v>
      </c>
      <c r="AC18">
        <v>0</v>
      </c>
      <c r="AD18">
        <v>0</v>
      </c>
      <c r="AE18">
        <v>0</v>
      </c>
      <c r="AF18">
        <v>41</v>
      </c>
      <c r="AG18">
        <v>0</v>
      </c>
      <c r="AH18">
        <v>34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 s="3">
        <v>0.5</v>
      </c>
      <c r="AQ18">
        <v>0</v>
      </c>
      <c r="AR18">
        <v>7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6</v>
      </c>
      <c r="BJ18">
        <v>32</v>
      </c>
      <c r="BK18">
        <v>0</v>
      </c>
      <c r="BL18" s="4">
        <v>0</v>
      </c>
      <c r="BM18">
        <v>0</v>
      </c>
      <c r="BN18" s="4">
        <v>0</v>
      </c>
      <c r="BO18">
        <v>0</v>
      </c>
      <c r="BP18">
        <v>32</v>
      </c>
      <c r="BQ18">
        <v>0</v>
      </c>
      <c r="BR18">
        <v>0</v>
      </c>
      <c r="BS18">
        <v>0</v>
      </c>
      <c r="BT18">
        <v>2</v>
      </c>
      <c r="BU18">
        <v>11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8</v>
      </c>
      <c r="CH18">
        <v>2</v>
      </c>
      <c r="CI18">
        <v>1</v>
      </c>
      <c r="CJ18">
        <v>15</v>
      </c>
      <c r="CK18">
        <v>0</v>
      </c>
      <c r="CL18">
        <v>0</v>
      </c>
    </row>
    <row r="19" spans="1:90" x14ac:dyDescent="0.45">
      <c r="A19" t="s">
        <v>7</v>
      </c>
      <c r="B19">
        <v>450</v>
      </c>
      <c r="C19" s="2">
        <v>18</v>
      </c>
      <c r="D19">
        <v>0</v>
      </c>
      <c r="E19">
        <v>100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2</v>
      </c>
      <c r="Y19">
        <v>49</v>
      </c>
      <c r="Z19">
        <v>3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64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4</v>
      </c>
      <c r="AP19">
        <v>15</v>
      </c>
      <c r="AQ19">
        <v>0</v>
      </c>
      <c r="AR19">
        <v>1</v>
      </c>
      <c r="AS19">
        <v>3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2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5</v>
      </c>
      <c r="BJ19">
        <v>12</v>
      </c>
      <c r="BK19">
        <v>0</v>
      </c>
      <c r="BL19" s="4">
        <v>0</v>
      </c>
      <c r="BM19">
        <v>0</v>
      </c>
      <c r="BN19" s="4">
        <v>0</v>
      </c>
      <c r="BO19">
        <v>0</v>
      </c>
      <c r="BP19">
        <v>14</v>
      </c>
      <c r="BQ19">
        <v>0</v>
      </c>
      <c r="BR19">
        <v>0</v>
      </c>
      <c r="BS19">
        <v>0</v>
      </c>
      <c r="BT19">
        <v>6</v>
      </c>
      <c r="BU19">
        <v>0</v>
      </c>
      <c r="BV19">
        <v>0</v>
      </c>
      <c r="BW19">
        <v>0</v>
      </c>
      <c r="BX19" s="3">
        <v>0.5</v>
      </c>
      <c r="BY19">
        <v>0</v>
      </c>
      <c r="BZ19">
        <v>4</v>
      </c>
      <c r="CA19">
        <v>0</v>
      </c>
      <c r="CB19">
        <v>3</v>
      </c>
      <c r="CC19">
        <v>0</v>
      </c>
      <c r="CD19">
        <v>6</v>
      </c>
      <c r="CE19">
        <v>0</v>
      </c>
      <c r="CF19">
        <v>1</v>
      </c>
      <c r="CG19">
        <v>11</v>
      </c>
      <c r="CH19">
        <v>0</v>
      </c>
      <c r="CI19">
        <v>1</v>
      </c>
      <c r="CJ19">
        <v>2</v>
      </c>
      <c r="CK19">
        <v>0</v>
      </c>
      <c r="CL19">
        <v>0</v>
      </c>
    </row>
    <row r="20" spans="1:90" x14ac:dyDescent="0.45">
      <c r="A20" t="s">
        <v>7</v>
      </c>
      <c r="B20">
        <v>450</v>
      </c>
      <c r="C20" s="2">
        <v>19</v>
      </c>
      <c r="D20">
        <v>0</v>
      </c>
      <c r="E20">
        <v>100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30</v>
      </c>
      <c r="Y20">
        <v>26</v>
      </c>
      <c r="Z20">
        <v>4</v>
      </c>
      <c r="AA20">
        <v>0</v>
      </c>
      <c r="AB20">
        <v>3</v>
      </c>
      <c r="AC20">
        <v>0</v>
      </c>
      <c r="AD20">
        <v>0</v>
      </c>
      <c r="AE20">
        <v>0</v>
      </c>
      <c r="AF20">
        <v>12</v>
      </c>
      <c r="AG20">
        <v>0</v>
      </c>
      <c r="AH20">
        <v>8</v>
      </c>
      <c r="AI20">
        <v>0</v>
      </c>
      <c r="AJ20">
        <v>4</v>
      </c>
      <c r="AK20">
        <v>0</v>
      </c>
      <c r="AL20">
        <v>0</v>
      </c>
      <c r="AM20">
        <v>0</v>
      </c>
      <c r="AN20">
        <v>0</v>
      </c>
      <c r="AO20">
        <v>2</v>
      </c>
      <c r="AP20">
        <v>2</v>
      </c>
      <c r="AQ20">
        <v>0</v>
      </c>
      <c r="AR20" s="3">
        <v>0.5</v>
      </c>
      <c r="AS20">
        <v>0</v>
      </c>
      <c r="AT20">
        <v>5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7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5</v>
      </c>
      <c r="BJ20">
        <v>0</v>
      </c>
      <c r="BK20">
        <v>0</v>
      </c>
      <c r="BL20" s="4">
        <v>0</v>
      </c>
      <c r="BM20">
        <v>0</v>
      </c>
      <c r="BN20" s="4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9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3</v>
      </c>
      <c r="CC20">
        <v>0</v>
      </c>
      <c r="CD20">
        <v>5</v>
      </c>
      <c r="CE20">
        <v>2</v>
      </c>
      <c r="CF20">
        <v>0</v>
      </c>
      <c r="CG20">
        <v>21</v>
      </c>
      <c r="CH20">
        <v>1</v>
      </c>
      <c r="CI20">
        <v>4</v>
      </c>
      <c r="CJ20">
        <v>0</v>
      </c>
      <c r="CK20">
        <v>0</v>
      </c>
      <c r="CL20">
        <v>0</v>
      </c>
    </row>
    <row r="21" spans="1:90" x14ac:dyDescent="0.45">
      <c r="A21" t="s">
        <v>7</v>
      </c>
      <c r="B21">
        <v>450</v>
      </c>
      <c r="C21" s="2">
        <v>20</v>
      </c>
      <c r="D21">
        <v>0</v>
      </c>
      <c r="E21">
        <v>99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57</v>
      </c>
      <c r="Y21">
        <v>46</v>
      </c>
      <c r="Z21">
        <v>11</v>
      </c>
      <c r="AA21">
        <v>0</v>
      </c>
      <c r="AB21">
        <v>12</v>
      </c>
      <c r="AC21">
        <v>0</v>
      </c>
      <c r="AD21">
        <v>0</v>
      </c>
      <c r="AE21">
        <v>0</v>
      </c>
      <c r="AF21">
        <v>19</v>
      </c>
      <c r="AG21">
        <v>0</v>
      </c>
      <c r="AH21">
        <v>15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5</v>
      </c>
      <c r="AP21">
        <v>1</v>
      </c>
      <c r="AQ21">
        <v>0</v>
      </c>
      <c r="AR21">
        <v>2</v>
      </c>
      <c r="AS21">
        <v>0</v>
      </c>
      <c r="AT21">
        <v>0</v>
      </c>
      <c r="AU21">
        <v>0</v>
      </c>
      <c r="AV21">
        <v>0</v>
      </c>
      <c r="AW21">
        <v>9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0</v>
      </c>
      <c r="BD21">
        <v>0</v>
      </c>
      <c r="BE21">
        <v>1</v>
      </c>
      <c r="BF21">
        <v>0</v>
      </c>
      <c r="BG21">
        <v>0</v>
      </c>
      <c r="BH21">
        <v>0</v>
      </c>
      <c r="BI21">
        <v>2</v>
      </c>
      <c r="BJ21">
        <v>0</v>
      </c>
      <c r="BK21">
        <v>0</v>
      </c>
      <c r="BL21" s="4">
        <v>0</v>
      </c>
      <c r="BM21">
        <v>0</v>
      </c>
      <c r="BN21" s="4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13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11</v>
      </c>
      <c r="CH21">
        <v>4</v>
      </c>
      <c r="CI21">
        <v>0</v>
      </c>
      <c r="CJ21">
        <v>0</v>
      </c>
      <c r="CK21">
        <v>0</v>
      </c>
      <c r="CL21">
        <v>0</v>
      </c>
    </row>
    <row r="22" spans="1:90" x14ac:dyDescent="0.45">
      <c r="A22" t="s">
        <v>7</v>
      </c>
      <c r="B22">
        <v>700</v>
      </c>
      <c r="C22" s="2">
        <v>21</v>
      </c>
      <c r="D22">
        <v>74</v>
      </c>
      <c r="E22">
        <v>25</v>
      </c>
      <c r="F22">
        <v>1</v>
      </c>
      <c r="G22">
        <v>0</v>
      </c>
      <c r="H22">
        <v>0</v>
      </c>
      <c r="I22">
        <v>0</v>
      </c>
      <c r="J22">
        <v>0</v>
      </c>
      <c r="K22">
        <v>4</v>
      </c>
      <c r="L22">
        <v>0</v>
      </c>
      <c r="M22">
        <v>0</v>
      </c>
      <c r="N22">
        <v>0</v>
      </c>
      <c r="O22">
        <v>5</v>
      </c>
      <c r="P22">
        <v>0</v>
      </c>
      <c r="Q22">
        <v>0</v>
      </c>
      <c r="R22">
        <v>2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 s="3">
        <v>0.5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 s="3">
        <v>0.5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0</v>
      </c>
      <c r="BD22">
        <v>2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 s="4">
        <v>9</v>
      </c>
      <c r="BM22">
        <v>0</v>
      </c>
      <c r="BN22" s="4">
        <v>0</v>
      </c>
      <c r="BO22">
        <v>0</v>
      </c>
      <c r="BP22">
        <v>0</v>
      </c>
      <c r="BQ22">
        <v>0</v>
      </c>
      <c r="BR22">
        <v>9</v>
      </c>
      <c r="BS22">
        <v>0</v>
      </c>
      <c r="BT22">
        <v>4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2</v>
      </c>
      <c r="CB22">
        <v>0</v>
      </c>
      <c r="CC22" s="3">
        <v>0.5</v>
      </c>
      <c r="CD22">
        <v>43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</row>
    <row r="23" spans="1:90" x14ac:dyDescent="0.45">
      <c r="A23" t="s">
        <v>7</v>
      </c>
      <c r="B23">
        <v>700</v>
      </c>
      <c r="C23" s="2">
        <v>22</v>
      </c>
      <c r="D23">
        <v>42</v>
      </c>
      <c r="E23">
        <v>56</v>
      </c>
      <c r="F23">
        <v>2</v>
      </c>
      <c r="G23">
        <v>0</v>
      </c>
      <c r="H23">
        <v>0</v>
      </c>
      <c r="I23">
        <v>0</v>
      </c>
      <c r="J23">
        <v>0</v>
      </c>
      <c r="K23">
        <v>8</v>
      </c>
      <c r="L23">
        <v>0</v>
      </c>
      <c r="M23">
        <v>2</v>
      </c>
      <c r="N23">
        <v>0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9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27</v>
      </c>
      <c r="AG23" s="3">
        <v>0.5</v>
      </c>
      <c r="AH23">
        <v>0</v>
      </c>
      <c r="AI23" s="3">
        <v>0.5</v>
      </c>
      <c r="AJ23">
        <v>0</v>
      </c>
      <c r="AK23">
        <v>0</v>
      </c>
      <c r="AL23">
        <v>0</v>
      </c>
      <c r="AM23">
        <v>0</v>
      </c>
      <c r="AN23" s="3">
        <v>0.5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2</v>
      </c>
      <c r="AY23">
        <v>0</v>
      </c>
      <c r="AZ23">
        <v>0</v>
      </c>
      <c r="BA23">
        <v>0</v>
      </c>
      <c r="BB23" s="3">
        <v>0.5</v>
      </c>
      <c r="BC23">
        <v>0</v>
      </c>
      <c r="BD23">
        <v>7</v>
      </c>
      <c r="BE23">
        <v>6</v>
      </c>
      <c r="BF23">
        <v>2</v>
      </c>
      <c r="BG23" s="3">
        <v>0.5</v>
      </c>
      <c r="BH23">
        <v>0</v>
      </c>
      <c r="BI23">
        <v>0</v>
      </c>
      <c r="BJ23">
        <v>5</v>
      </c>
      <c r="BK23">
        <v>0</v>
      </c>
      <c r="BL23" s="4">
        <v>5</v>
      </c>
      <c r="BM23">
        <v>0</v>
      </c>
      <c r="BN23" s="4">
        <v>0</v>
      </c>
      <c r="BO23">
        <v>0</v>
      </c>
      <c r="BP23">
        <v>0</v>
      </c>
      <c r="BQ23">
        <v>0</v>
      </c>
      <c r="BR23" s="3">
        <v>0.5</v>
      </c>
      <c r="BS23">
        <v>0</v>
      </c>
      <c r="BT23">
        <v>1</v>
      </c>
      <c r="BU23">
        <v>0</v>
      </c>
      <c r="BV23">
        <v>0</v>
      </c>
      <c r="BW23">
        <v>0</v>
      </c>
      <c r="BX23">
        <v>0</v>
      </c>
      <c r="BY23">
        <v>24</v>
      </c>
      <c r="BZ23">
        <v>0</v>
      </c>
      <c r="CA23">
        <v>0</v>
      </c>
      <c r="CB23">
        <v>0</v>
      </c>
      <c r="CC23">
        <v>1</v>
      </c>
      <c r="CD23">
        <v>25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</row>
    <row r="24" spans="1:90" x14ac:dyDescent="0.45">
      <c r="A24" t="s">
        <v>7</v>
      </c>
      <c r="B24">
        <v>700</v>
      </c>
      <c r="C24" s="2">
        <v>23</v>
      </c>
      <c r="D24">
        <v>20</v>
      </c>
      <c r="E24">
        <v>63</v>
      </c>
      <c r="F24">
        <v>15</v>
      </c>
      <c r="G24">
        <v>0</v>
      </c>
      <c r="H24">
        <v>0</v>
      </c>
      <c r="I24">
        <v>0</v>
      </c>
      <c r="J24">
        <v>1</v>
      </c>
      <c r="K24">
        <v>1</v>
      </c>
      <c r="L24">
        <v>0</v>
      </c>
      <c r="M24">
        <v>1</v>
      </c>
      <c r="N24">
        <v>0</v>
      </c>
      <c r="O24">
        <v>26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7</v>
      </c>
      <c r="W24">
        <v>0</v>
      </c>
      <c r="X24">
        <v>0</v>
      </c>
      <c r="Y24">
        <v>2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 s="3">
        <v>0.5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2</v>
      </c>
      <c r="BC24">
        <v>3</v>
      </c>
      <c r="BD24">
        <v>3</v>
      </c>
      <c r="BE24">
        <v>6</v>
      </c>
      <c r="BF24">
        <v>0</v>
      </c>
      <c r="BG24">
        <v>2</v>
      </c>
      <c r="BH24">
        <v>0</v>
      </c>
      <c r="BI24">
        <v>0</v>
      </c>
      <c r="BJ24">
        <v>0</v>
      </c>
      <c r="BK24">
        <v>0</v>
      </c>
      <c r="BL24" s="4">
        <v>5</v>
      </c>
      <c r="BM24">
        <v>1</v>
      </c>
      <c r="BN24" s="4">
        <v>0</v>
      </c>
      <c r="BO24">
        <v>0</v>
      </c>
      <c r="BP24">
        <v>1</v>
      </c>
      <c r="BQ24">
        <v>2</v>
      </c>
      <c r="BR24" s="3">
        <v>0.5</v>
      </c>
      <c r="BS24">
        <v>0</v>
      </c>
      <c r="BT24">
        <v>2</v>
      </c>
      <c r="BU24">
        <v>0</v>
      </c>
      <c r="BV24">
        <v>4</v>
      </c>
      <c r="BW24">
        <v>0</v>
      </c>
      <c r="BX24">
        <v>0</v>
      </c>
      <c r="BY24">
        <v>13</v>
      </c>
      <c r="BZ24">
        <v>0</v>
      </c>
      <c r="CA24">
        <v>0</v>
      </c>
      <c r="CB24">
        <v>0</v>
      </c>
      <c r="CC24" s="3">
        <v>0.5</v>
      </c>
      <c r="CD24">
        <v>10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</row>
    <row r="25" spans="1:90" x14ac:dyDescent="0.45">
      <c r="A25" t="s">
        <v>7</v>
      </c>
      <c r="B25">
        <v>700</v>
      </c>
      <c r="C25" s="2">
        <v>24</v>
      </c>
      <c r="D25">
        <v>16</v>
      </c>
      <c r="E25">
        <v>84</v>
      </c>
      <c r="F25">
        <v>0</v>
      </c>
      <c r="G25">
        <v>0</v>
      </c>
      <c r="H25">
        <v>0</v>
      </c>
      <c r="I25">
        <v>0</v>
      </c>
      <c r="J25">
        <v>0</v>
      </c>
      <c r="K25">
        <v>18</v>
      </c>
      <c r="L25">
        <v>0</v>
      </c>
      <c r="M25" s="3">
        <v>0.5</v>
      </c>
      <c r="N25">
        <v>0</v>
      </c>
      <c r="O25">
        <v>3</v>
      </c>
      <c r="P25">
        <v>0</v>
      </c>
      <c r="Q25">
        <v>0</v>
      </c>
      <c r="R25">
        <v>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3">
        <v>0.5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2</v>
      </c>
      <c r="AY25">
        <v>0</v>
      </c>
      <c r="AZ25">
        <v>0</v>
      </c>
      <c r="BA25">
        <v>0</v>
      </c>
      <c r="BB25">
        <v>3</v>
      </c>
      <c r="BC25">
        <v>0</v>
      </c>
      <c r="BD25">
        <v>0</v>
      </c>
      <c r="BE25">
        <v>11</v>
      </c>
      <c r="BF25">
        <v>0</v>
      </c>
      <c r="BG25">
        <v>3</v>
      </c>
      <c r="BH25">
        <v>0</v>
      </c>
      <c r="BI25">
        <v>0</v>
      </c>
      <c r="BJ25">
        <v>0</v>
      </c>
      <c r="BK25">
        <v>0</v>
      </c>
      <c r="BL25" s="4">
        <v>0</v>
      </c>
      <c r="BM25">
        <v>0</v>
      </c>
      <c r="BN25" s="4">
        <v>0</v>
      </c>
      <c r="BO25">
        <v>0</v>
      </c>
      <c r="BP25" s="3">
        <v>0.5</v>
      </c>
      <c r="BQ25">
        <v>0</v>
      </c>
      <c r="BR25">
        <v>18</v>
      </c>
      <c r="BS25">
        <v>0</v>
      </c>
      <c r="BT25">
        <v>3</v>
      </c>
      <c r="BU25">
        <v>0</v>
      </c>
      <c r="BV25">
        <v>1</v>
      </c>
      <c r="BW25">
        <v>0</v>
      </c>
      <c r="BX25">
        <v>0</v>
      </c>
      <c r="BY25">
        <v>3</v>
      </c>
      <c r="BZ25">
        <v>0</v>
      </c>
      <c r="CA25">
        <v>0</v>
      </c>
      <c r="CB25">
        <v>0</v>
      </c>
      <c r="CC25">
        <v>0</v>
      </c>
      <c r="CD25">
        <v>20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</row>
    <row r="26" spans="1:90" x14ac:dyDescent="0.45">
      <c r="A26" t="s">
        <v>7</v>
      </c>
      <c r="B26">
        <v>700</v>
      </c>
      <c r="C26" s="2">
        <v>25</v>
      </c>
      <c r="D26">
        <v>16</v>
      </c>
      <c r="E26">
        <v>82</v>
      </c>
      <c r="F26">
        <v>2</v>
      </c>
      <c r="G26">
        <v>0</v>
      </c>
      <c r="H26">
        <v>0</v>
      </c>
      <c r="I26">
        <v>0</v>
      </c>
      <c r="J26">
        <v>0</v>
      </c>
      <c r="K26">
        <v>20</v>
      </c>
      <c r="L26">
        <v>0</v>
      </c>
      <c r="M26">
        <v>0</v>
      </c>
      <c r="N26">
        <v>0</v>
      </c>
      <c r="O26">
        <v>12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14</v>
      </c>
      <c r="W26">
        <v>0</v>
      </c>
      <c r="X26">
        <v>0</v>
      </c>
      <c r="Y26">
        <v>4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2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 s="3">
        <v>0.5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3</v>
      </c>
      <c r="BC26">
        <v>0</v>
      </c>
      <c r="BD26">
        <v>0</v>
      </c>
      <c r="BE26">
        <v>4</v>
      </c>
      <c r="BF26">
        <v>0</v>
      </c>
      <c r="BG26">
        <v>17</v>
      </c>
      <c r="BH26">
        <v>0</v>
      </c>
      <c r="BI26">
        <v>0</v>
      </c>
      <c r="BJ26">
        <v>8</v>
      </c>
      <c r="BK26">
        <v>0</v>
      </c>
      <c r="BL26" s="4">
        <v>3</v>
      </c>
      <c r="BM26">
        <v>0</v>
      </c>
      <c r="BN26" s="4">
        <v>0</v>
      </c>
      <c r="BO26">
        <v>0</v>
      </c>
      <c r="BP26">
        <v>0</v>
      </c>
      <c r="BQ26">
        <v>0</v>
      </c>
      <c r="BR26">
        <v>37</v>
      </c>
      <c r="BS26">
        <v>0</v>
      </c>
      <c r="BT26">
        <v>1</v>
      </c>
      <c r="BU26">
        <v>0</v>
      </c>
      <c r="BV26">
        <v>5</v>
      </c>
      <c r="BW26">
        <v>0</v>
      </c>
      <c r="BX26">
        <v>0</v>
      </c>
      <c r="BY26">
        <v>4</v>
      </c>
      <c r="BZ26">
        <v>0</v>
      </c>
      <c r="CA26">
        <v>0</v>
      </c>
      <c r="CB26">
        <v>0</v>
      </c>
      <c r="CC26" s="3">
        <v>0.5</v>
      </c>
      <c r="CD26">
        <v>40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</row>
    <row r="27" spans="1:90" x14ac:dyDescent="0.45">
      <c r="A27" t="s">
        <v>7</v>
      </c>
      <c r="B27">
        <v>900</v>
      </c>
      <c r="C27" s="2">
        <v>26</v>
      </c>
      <c r="D27">
        <v>66</v>
      </c>
      <c r="E27">
        <v>9</v>
      </c>
      <c r="F27">
        <v>5</v>
      </c>
      <c r="G27">
        <v>20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12</v>
      </c>
      <c r="P27">
        <v>16</v>
      </c>
      <c r="Q27">
        <v>0</v>
      </c>
      <c r="R27">
        <v>4</v>
      </c>
      <c r="S27">
        <v>0</v>
      </c>
      <c r="T27">
        <v>0</v>
      </c>
      <c r="U27">
        <v>0</v>
      </c>
      <c r="V27">
        <v>0</v>
      </c>
      <c r="W27">
        <v>2</v>
      </c>
      <c r="X27">
        <v>0</v>
      </c>
      <c r="Y27">
        <v>0</v>
      </c>
      <c r="Z27">
        <v>0</v>
      </c>
      <c r="AA27">
        <v>0</v>
      </c>
      <c r="AB27">
        <v>10</v>
      </c>
      <c r="AC27">
        <v>0</v>
      </c>
      <c r="AD27">
        <v>2</v>
      </c>
      <c r="AE27">
        <v>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1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 s="3">
        <v>0.5</v>
      </c>
      <c r="AV27">
        <v>0</v>
      </c>
      <c r="AW27">
        <v>0</v>
      </c>
      <c r="AX27">
        <v>0</v>
      </c>
      <c r="AY27">
        <v>0</v>
      </c>
      <c r="AZ27">
        <v>2</v>
      </c>
      <c r="BA27">
        <v>0</v>
      </c>
      <c r="BB27">
        <v>0</v>
      </c>
      <c r="BC27">
        <v>0</v>
      </c>
      <c r="BD27">
        <v>0</v>
      </c>
      <c r="BE27">
        <v>9</v>
      </c>
      <c r="BF27">
        <v>1</v>
      </c>
      <c r="BG27">
        <v>0</v>
      </c>
      <c r="BH27">
        <v>0</v>
      </c>
      <c r="BI27">
        <v>0</v>
      </c>
      <c r="BJ27">
        <v>0</v>
      </c>
      <c r="BK27">
        <v>0</v>
      </c>
      <c r="BL27" s="4">
        <v>0</v>
      </c>
      <c r="BM27">
        <v>1</v>
      </c>
      <c r="BN27" s="4">
        <v>0</v>
      </c>
      <c r="BO27">
        <v>0</v>
      </c>
      <c r="BP27">
        <v>6</v>
      </c>
      <c r="BQ27">
        <v>0</v>
      </c>
      <c r="BR27">
        <v>6</v>
      </c>
      <c r="BS27">
        <v>0</v>
      </c>
      <c r="BT27">
        <v>0</v>
      </c>
      <c r="BU27">
        <v>0</v>
      </c>
      <c r="BV27">
        <v>0</v>
      </c>
      <c r="BW27">
        <v>7</v>
      </c>
      <c r="BX27">
        <v>0</v>
      </c>
      <c r="BY27">
        <v>14</v>
      </c>
      <c r="BZ27">
        <v>0</v>
      </c>
      <c r="CA27">
        <v>0</v>
      </c>
      <c r="CB27">
        <v>0</v>
      </c>
      <c r="CC27">
        <v>0</v>
      </c>
      <c r="CD27">
        <v>12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</row>
    <row r="28" spans="1:90" x14ac:dyDescent="0.45">
      <c r="A28" t="s">
        <v>7</v>
      </c>
      <c r="B28">
        <v>900</v>
      </c>
      <c r="C28" s="2">
        <v>27</v>
      </c>
      <c r="D28">
        <v>31</v>
      </c>
      <c r="E28">
        <v>48</v>
      </c>
      <c r="F28">
        <v>0</v>
      </c>
      <c r="G28">
        <v>20</v>
      </c>
      <c r="H28">
        <v>2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9</v>
      </c>
      <c r="P28">
        <v>2</v>
      </c>
      <c r="Q28">
        <v>0</v>
      </c>
      <c r="R28">
        <v>14</v>
      </c>
      <c r="S28">
        <v>0</v>
      </c>
      <c r="T28">
        <v>0</v>
      </c>
      <c r="U28" s="3">
        <v>0.5</v>
      </c>
      <c r="V28">
        <v>0</v>
      </c>
      <c r="W28">
        <v>0</v>
      </c>
      <c r="X28">
        <v>0</v>
      </c>
      <c r="Y28" s="3">
        <v>0.5</v>
      </c>
      <c r="Z28">
        <v>0</v>
      </c>
      <c r="AA28">
        <v>0</v>
      </c>
      <c r="AB28">
        <v>5</v>
      </c>
      <c r="AC28">
        <v>0</v>
      </c>
      <c r="AD28" s="3">
        <v>0.5</v>
      </c>
      <c r="AE28">
        <v>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 s="3">
        <v>0.5</v>
      </c>
      <c r="BA28">
        <v>0</v>
      </c>
      <c r="BB28">
        <v>0</v>
      </c>
      <c r="BC28">
        <v>0</v>
      </c>
      <c r="BD28">
        <v>0</v>
      </c>
      <c r="BE28">
        <v>2</v>
      </c>
      <c r="BF28">
        <v>1</v>
      </c>
      <c r="BG28" s="3">
        <v>0.5</v>
      </c>
      <c r="BH28">
        <v>0</v>
      </c>
      <c r="BI28">
        <v>0</v>
      </c>
      <c r="BJ28">
        <v>0</v>
      </c>
      <c r="BK28">
        <v>0</v>
      </c>
      <c r="BL28" s="4">
        <v>13</v>
      </c>
      <c r="BM28">
        <v>0</v>
      </c>
      <c r="BN28" s="4">
        <v>14</v>
      </c>
      <c r="BO28">
        <v>0</v>
      </c>
      <c r="BP28">
        <v>17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</v>
      </c>
      <c r="BX28">
        <v>0</v>
      </c>
      <c r="BY28" s="3">
        <v>0.5</v>
      </c>
      <c r="BZ28">
        <v>0</v>
      </c>
      <c r="CA28">
        <v>0</v>
      </c>
      <c r="CB28">
        <v>0</v>
      </c>
      <c r="CC28">
        <v>0</v>
      </c>
      <c r="CD28">
        <v>1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</row>
    <row r="29" spans="1:90" x14ac:dyDescent="0.45">
      <c r="A29" t="s">
        <v>7</v>
      </c>
      <c r="B29">
        <v>900</v>
      </c>
      <c r="C29" s="2">
        <v>28</v>
      </c>
      <c r="D29">
        <v>17</v>
      </c>
      <c r="E29">
        <v>80</v>
      </c>
      <c r="F29">
        <v>0</v>
      </c>
      <c r="G29">
        <v>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</v>
      </c>
      <c r="P29">
        <v>4</v>
      </c>
      <c r="Q29">
        <v>0</v>
      </c>
      <c r="R29">
        <v>11</v>
      </c>
      <c r="S29">
        <v>0</v>
      </c>
      <c r="T29">
        <v>0</v>
      </c>
      <c r="U29">
        <v>0</v>
      </c>
      <c r="V29" s="3">
        <v>0.5</v>
      </c>
      <c r="W29" s="3">
        <v>0.5</v>
      </c>
      <c r="X29">
        <v>0</v>
      </c>
      <c r="Y29">
        <v>0</v>
      </c>
      <c r="Z29">
        <v>0</v>
      </c>
      <c r="AA29">
        <v>0</v>
      </c>
      <c r="AB29">
        <v>9</v>
      </c>
      <c r="AC29">
        <v>0</v>
      </c>
      <c r="AD29">
        <v>0</v>
      </c>
      <c r="AE29">
        <v>4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 s="3">
        <v>0.5</v>
      </c>
      <c r="BA29">
        <v>1</v>
      </c>
      <c r="BB29">
        <v>0</v>
      </c>
      <c r="BC29">
        <v>0</v>
      </c>
      <c r="BD29">
        <v>0</v>
      </c>
      <c r="BE29">
        <v>3</v>
      </c>
      <c r="BF29">
        <v>0</v>
      </c>
      <c r="BG29" s="3">
        <v>0.5</v>
      </c>
      <c r="BH29">
        <v>0</v>
      </c>
      <c r="BI29">
        <v>0</v>
      </c>
      <c r="BJ29">
        <v>0</v>
      </c>
      <c r="BK29">
        <v>0</v>
      </c>
      <c r="BL29" s="4">
        <v>3</v>
      </c>
      <c r="BM29">
        <v>0</v>
      </c>
      <c r="BN29" s="4">
        <v>14</v>
      </c>
      <c r="BO29">
        <v>0</v>
      </c>
      <c r="BP29">
        <v>6</v>
      </c>
      <c r="BQ29">
        <v>1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1</v>
      </c>
      <c r="BX29">
        <v>0</v>
      </c>
      <c r="BY29">
        <v>7</v>
      </c>
      <c r="BZ29">
        <v>0</v>
      </c>
      <c r="CA29">
        <v>0</v>
      </c>
      <c r="CB29">
        <v>0</v>
      </c>
      <c r="CC29">
        <v>0</v>
      </c>
      <c r="CD29">
        <v>5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</row>
    <row r="30" spans="1:90" x14ac:dyDescent="0.45">
      <c r="A30" t="s">
        <v>7</v>
      </c>
      <c r="B30">
        <v>900</v>
      </c>
      <c r="C30" s="2">
        <v>29</v>
      </c>
      <c r="D30">
        <v>40</v>
      </c>
      <c r="E30">
        <v>44</v>
      </c>
      <c r="F30">
        <v>1</v>
      </c>
      <c r="G30">
        <v>15</v>
      </c>
      <c r="H30">
        <v>0</v>
      </c>
      <c r="I30">
        <v>0</v>
      </c>
      <c r="J30">
        <v>0</v>
      </c>
      <c r="K30">
        <v>0</v>
      </c>
      <c r="L30">
        <v>0</v>
      </c>
      <c r="M30">
        <v>3</v>
      </c>
      <c r="N30">
        <v>0</v>
      </c>
      <c r="O30">
        <v>5</v>
      </c>
      <c r="P30">
        <v>4</v>
      </c>
      <c r="Q30">
        <v>0</v>
      </c>
      <c r="R30">
        <v>13</v>
      </c>
      <c r="S30">
        <v>0</v>
      </c>
      <c r="T30">
        <v>0</v>
      </c>
      <c r="U30">
        <v>0</v>
      </c>
      <c r="V30">
        <v>0</v>
      </c>
      <c r="W30" s="3">
        <v>0.5</v>
      </c>
      <c r="X30">
        <v>0</v>
      </c>
      <c r="Y30">
        <v>0</v>
      </c>
      <c r="Z30">
        <v>0</v>
      </c>
      <c r="AA30">
        <v>0</v>
      </c>
      <c r="AB30">
        <v>1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6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 s="4">
        <v>3</v>
      </c>
      <c r="BM30">
        <v>0</v>
      </c>
      <c r="BN30" s="4">
        <v>1</v>
      </c>
      <c r="BO30">
        <v>0</v>
      </c>
      <c r="BP30">
        <v>5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2</v>
      </c>
      <c r="BX30">
        <v>0</v>
      </c>
      <c r="BY30" s="3">
        <v>0.5</v>
      </c>
      <c r="BZ30">
        <v>0</v>
      </c>
      <c r="CA30">
        <v>0</v>
      </c>
      <c r="CB30">
        <v>0</v>
      </c>
      <c r="CC30" s="3">
        <v>0.5</v>
      </c>
      <c r="CD30" s="3">
        <v>0.5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</row>
    <row r="31" spans="1:90" x14ac:dyDescent="0.45">
      <c r="A31" t="s">
        <v>7</v>
      </c>
      <c r="B31">
        <v>900</v>
      </c>
      <c r="C31" s="2">
        <v>30</v>
      </c>
      <c r="D31">
        <v>43</v>
      </c>
      <c r="E31">
        <v>44</v>
      </c>
      <c r="F31">
        <v>13</v>
      </c>
      <c r="G31">
        <v>0</v>
      </c>
      <c r="H31">
        <v>0</v>
      </c>
      <c r="I31">
        <v>0</v>
      </c>
      <c r="J31">
        <v>0</v>
      </c>
      <c r="K31">
        <v>0</v>
      </c>
      <c r="L31" s="3">
        <v>0.5</v>
      </c>
      <c r="M31">
        <v>0</v>
      </c>
      <c r="N31">
        <v>0</v>
      </c>
      <c r="O31">
        <v>14</v>
      </c>
      <c r="P31">
        <v>9</v>
      </c>
      <c r="Q31">
        <v>0</v>
      </c>
      <c r="R31">
        <v>30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2</v>
      </c>
      <c r="Z31">
        <v>0</v>
      </c>
      <c r="AA31">
        <v>0</v>
      </c>
      <c r="AB31">
        <v>7</v>
      </c>
      <c r="AC31">
        <v>0</v>
      </c>
      <c r="AD31">
        <v>0</v>
      </c>
      <c r="AE31">
        <v>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2</v>
      </c>
      <c r="BA31">
        <v>1</v>
      </c>
      <c r="BB31">
        <v>0</v>
      </c>
      <c r="BC31">
        <v>0</v>
      </c>
      <c r="BD31">
        <v>1</v>
      </c>
      <c r="BE31">
        <v>13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 s="4">
        <v>4</v>
      </c>
      <c r="BM31">
        <v>0</v>
      </c>
      <c r="BN31" s="4">
        <v>1</v>
      </c>
      <c r="BO31">
        <v>0</v>
      </c>
      <c r="BP31">
        <v>17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2</v>
      </c>
      <c r="BX31">
        <v>0</v>
      </c>
      <c r="BY31">
        <v>3</v>
      </c>
      <c r="BZ31">
        <v>0</v>
      </c>
      <c r="CA31">
        <v>0</v>
      </c>
      <c r="CB31">
        <v>0</v>
      </c>
      <c r="CC31">
        <v>0</v>
      </c>
      <c r="CD31">
        <v>12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</row>
    <row r="32" spans="1:90" x14ac:dyDescent="0.45">
      <c r="A32" t="s">
        <v>6</v>
      </c>
      <c r="B32">
        <v>450</v>
      </c>
      <c r="C32" s="2">
        <v>31</v>
      </c>
      <c r="D32">
        <v>14</v>
      </c>
      <c r="E32">
        <v>41</v>
      </c>
      <c r="F32">
        <v>0</v>
      </c>
      <c r="G32">
        <v>44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3</v>
      </c>
      <c r="Y32">
        <v>3</v>
      </c>
      <c r="Z32">
        <v>0</v>
      </c>
      <c r="AA32">
        <v>0</v>
      </c>
      <c r="AB32" s="3">
        <v>0.5</v>
      </c>
      <c r="AC32">
        <v>2</v>
      </c>
      <c r="AD32">
        <v>0</v>
      </c>
      <c r="AE32">
        <v>0</v>
      </c>
      <c r="AF32">
        <v>6</v>
      </c>
      <c r="AG32">
        <v>0</v>
      </c>
      <c r="AH32">
        <v>11</v>
      </c>
      <c r="AI32">
        <v>0</v>
      </c>
      <c r="AJ32">
        <v>0</v>
      </c>
      <c r="AK32" s="3">
        <v>0.5</v>
      </c>
      <c r="AL32">
        <v>0</v>
      </c>
      <c r="AM32">
        <v>0</v>
      </c>
      <c r="AN32">
        <v>0</v>
      </c>
      <c r="AO32">
        <v>2</v>
      </c>
      <c r="AP32" s="3">
        <v>0.5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13</v>
      </c>
      <c r="BI32">
        <v>0</v>
      </c>
      <c r="BJ32">
        <v>0</v>
      </c>
      <c r="BK32">
        <v>0</v>
      </c>
      <c r="BL32" s="4">
        <v>0</v>
      </c>
      <c r="BM32">
        <v>0</v>
      </c>
      <c r="BN32" s="4">
        <v>0</v>
      </c>
      <c r="BO32" s="4">
        <v>27</v>
      </c>
      <c r="BP32">
        <v>0</v>
      </c>
      <c r="BQ32">
        <v>0</v>
      </c>
      <c r="BR32">
        <v>0</v>
      </c>
      <c r="BS32">
        <v>0</v>
      </c>
      <c r="BT32">
        <v>21</v>
      </c>
      <c r="BU32">
        <v>0</v>
      </c>
      <c r="BV32">
        <v>0</v>
      </c>
      <c r="BW32">
        <v>0</v>
      </c>
      <c r="BX32">
        <v>2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2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</row>
    <row r="33" spans="1:90" x14ac:dyDescent="0.45">
      <c r="A33" t="s">
        <v>6</v>
      </c>
      <c r="B33">
        <v>450</v>
      </c>
      <c r="C33" s="2">
        <v>32</v>
      </c>
      <c r="D33">
        <v>12</v>
      </c>
      <c r="E33">
        <v>88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0</v>
      </c>
      <c r="X33">
        <v>12</v>
      </c>
      <c r="Y33">
        <v>3</v>
      </c>
      <c r="Z33">
        <v>10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17</v>
      </c>
      <c r="AG33">
        <v>0</v>
      </c>
      <c r="AH33">
        <v>109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5</v>
      </c>
      <c r="BC33">
        <v>0</v>
      </c>
      <c r="BD33">
        <v>1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 s="4">
        <v>0</v>
      </c>
      <c r="BM33">
        <v>0</v>
      </c>
      <c r="BN33" s="4">
        <v>0</v>
      </c>
      <c r="BO33" s="4">
        <v>57</v>
      </c>
      <c r="BP33">
        <v>2</v>
      </c>
      <c r="BQ33">
        <v>0</v>
      </c>
      <c r="BR33">
        <v>0</v>
      </c>
      <c r="BS33">
        <v>0</v>
      </c>
      <c r="BT33">
        <v>16</v>
      </c>
      <c r="BU33">
        <v>0</v>
      </c>
      <c r="BV33">
        <v>0</v>
      </c>
      <c r="BW33">
        <v>0</v>
      </c>
      <c r="BX33" s="3">
        <v>0.5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8</v>
      </c>
      <c r="CE33">
        <v>0</v>
      </c>
      <c r="CF33">
        <v>0</v>
      </c>
      <c r="CG33">
        <v>0</v>
      </c>
      <c r="CH33">
        <v>3</v>
      </c>
      <c r="CI33">
        <v>0</v>
      </c>
      <c r="CJ33">
        <v>0</v>
      </c>
      <c r="CK33">
        <v>0</v>
      </c>
      <c r="CL33">
        <v>0</v>
      </c>
    </row>
    <row r="34" spans="1:90" x14ac:dyDescent="0.45">
      <c r="A34" t="s">
        <v>6</v>
      </c>
      <c r="B34">
        <v>450</v>
      </c>
      <c r="C34" s="2">
        <v>33</v>
      </c>
      <c r="D34">
        <v>0</v>
      </c>
      <c r="E34">
        <v>88</v>
      </c>
      <c r="F34">
        <v>0</v>
      </c>
      <c r="G34">
        <v>9</v>
      </c>
      <c r="H34">
        <v>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16</v>
      </c>
      <c r="Y34">
        <v>20</v>
      </c>
      <c r="Z34">
        <v>17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14</v>
      </c>
      <c r="AG34">
        <v>0</v>
      </c>
      <c r="AH34">
        <v>82</v>
      </c>
      <c r="AI34">
        <v>0</v>
      </c>
      <c r="AJ34">
        <v>4</v>
      </c>
      <c r="AK34">
        <v>0</v>
      </c>
      <c r="AL34">
        <v>0</v>
      </c>
      <c r="AM34">
        <v>0</v>
      </c>
      <c r="AN34">
        <v>0</v>
      </c>
      <c r="AO34">
        <v>20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5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3</v>
      </c>
      <c r="BJ34">
        <v>0</v>
      </c>
      <c r="BK34">
        <v>0</v>
      </c>
      <c r="BL34" s="4">
        <v>0</v>
      </c>
      <c r="BM34">
        <v>0</v>
      </c>
      <c r="BN34" s="4">
        <v>0</v>
      </c>
      <c r="BO34" s="4">
        <v>28</v>
      </c>
      <c r="BP34">
        <v>0</v>
      </c>
      <c r="BQ34">
        <v>0</v>
      </c>
      <c r="BR34">
        <v>0</v>
      </c>
      <c r="BS34">
        <v>0</v>
      </c>
      <c r="BT34">
        <v>17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1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</row>
    <row r="35" spans="1:90" x14ac:dyDescent="0.45">
      <c r="A35" t="s">
        <v>6</v>
      </c>
      <c r="B35">
        <v>450</v>
      </c>
      <c r="C35" s="2">
        <v>34</v>
      </c>
      <c r="D35">
        <v>29</v>
      </c>
      <c r="E35">
        <v>62</v>
      </c>
      <c r="F35">
        <v>0</v>
      </c>
      <c r="G35">
        <v>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3</v>
      </c>
      <c r="Z35">
        <v>4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0</v>
      </c>
      <c r="AH35">
        <v>2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3</v>
      </c>
      <c r="BC35">
        <v>0</v>
      </c>
      <c r="BD35" s="3">
        <v>0.5</v>
      </c>
      <c r="BE35">
        <v>0</v>
      </c>
      <c r="BF35">
        <v>0</v>
      </c>
      <c r="BG35">
        <v>0</v>
      </c>
      <c r="BH35">
        <v>0</v>
      </c>
      <c r="BI35">
        <v>12</v>
      </c>
      <c r="BJ35">
        <v>0</v>
      </c>
      <c r="BK35">
        <v>0</v>
      </c>
      <c r="BL35" s="4">
        <v>0</v>
      </c>
      <c r="BM35">
        <v>0</v>
      </c>
      <c r="BN35" s="4">
        <v>0</v>
      </c>
      <c r="BO35" s="4">
        <v>28</v>
      </c>
      <c r="BP35">
        <v>6</v>
      </c>
      <c r="BQ35">
        <v>0</v>
      </c>
      <c r="BR35">
        <v>0</v>
      </c>
      <c r="BS35">
        <v>0</v>
      </c>
      <c r="BT35">
        <v>24</v>
      </c>
      <c r="BU35">
        <v>0</v>
      </c>
      <c r="BV35">
        <v>0</v>
      </c>
      <c r="BW35">
        <v>0</v>
      </c>
      <c r="BX35">
        <v>0</v>
      </c>
      <c r="BY35">
        <v>0</v>
      </c>
      <c r="BZ35" s="3">
        <v>0.5</v>
      </c>
      <c r="CA35">
        <v>0</v>
      </c>
      <c r="CB35">
        <v>7</v>
      </c>
      <c r="CC35">
        <v>0</v>
      </c>
      <c r="CD35" s="3">
        <v>0.5</v>
      </c>
      <c r="CE35">
        <v>0</v>
      </c>
      <c r="CF35">
        <v>0</v>
      </c>
      <c r="CG35">
        <v>9</v>
      </c>
      <c r="CH35">
        <v>4</v>
      </c>
      <c r="CI35">
        <v>0</v>
      </c>
      <c r="CJ35">
        <v>0</v>
      </c>
      <c r="CK35">
        <v>0</v>
      </c>
      <c r="CL35">
        <v>0</v>
      </c>
    </row>
    <row r="36" spans="1:90" x14ac:dyDescent="0.45">
      <c r="A36" t="s">
        <v>6</v>
      </c>
      <c r="B36">
        <v>450</v>
      </c>
      <c r="C36" s="2">
        <v>35</v>
      </c>
      <c r="D36">
        <v>20</v>
      </c>
      <c r="E36">
        <v>80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17</v>
      </c>
      <c r="Y36">
        <v>14</v>
      </c>
      <c r="Z36">
        <v>5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16</v>
      </c>
      <c r="AG36">
        <v>0</v>
      </c>
      <c r="AH36">
        <v>80</v>
      </c>
      <c r="AI36">
        <v>0</v>
      </c>
      <c r="AJ36" s="3">
        <v>0.5</v>
      </c>
      <c r="AK36" s="3">
        <v>0.5</v>
      </c>
      <c r="AL36">
        <v>0</v>
      </c>
      <c r="AM36">
        <v>0</v>
      </c>
      <c r="AN36">
        <v>0</v>
      </c>
      <c r="AO36">
        <v>2</v>
      </c>
      <c r="AP36">
        <v>1</v>
      </c>
      <c r="AQ36">
        <v>0</v>
      </c>
      <c r="AR36">
        <v>0</v>
      </c>
      <c r="AS36" s="3">
        <v>0.5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 s="4">
        <v>0</v>
      </c>
      <c r="BM36">
        <v>0</v>
      </c>
      <c r="BN36" s="4">
        <v>0</v>
      </c>
      <c r="BO36" s="4">
        <v>51</v>
      </c>
      <c r="BP36" s="3">
        <v>0.5</v>
      </c>
      <c r="BQ36">
        <v>0</v>
      </c>
      <c r="BR36">
        <v>0</v>
      </c>
      <c r="BS36">
        <v>0</v>
      </c>
      <c r="BT36">
        <v>13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2</v>
      </c>
      <c r="CA36">
        <v>0</v>
      </c>
      <c r="CB36">
        <v>9</v>
      </c>
      <c r="CC36">
        <v>0</v>
      </c>
      <c r="CD36">
        <v>2</v>
      </c>
      <c r="CE36">
        <v>0</v>
      </c>
      <c r="CF36">
        <v>0</v>
      </c>
      <c r="CG36">
        <v>0</v>
      </c>
      <c r="CH36" s="3">
        <v>0.5</v>
      </c>
      <c r="CI36">
        <v>0</v>
      </c>
      <c r="CJ36">
        <v>0</v>
      </c>
      <c r="CK36">
        <v>0</v>
      </c>
      <c r="CL36">
        <v>0</v>
      </c>
    </row>
    <row r="37" spans="1:90" x14ac:dyDescent="0.45">
      <c r="A37" t="s">
        <v>6</v>
      </c>
      <c r="B37">
        <v>700</v>
      </c>
      <c r="C37" s="2">
        <v>36</v>
      </c>
      <c r="D37">
        <v>49</v>
      </c>
      <c r="E37">
        <v>47</v>
      </c>
      <c r="F37">
        <v>0</v>
      </c>
      <c r="G37">
        <v>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30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2</v>
      </c>
      <c r="BB37">
        <v>0</v>
      </c>
      <c r="BC37">
        <v>0</v>
      </c>
      <c r="BD37">
        <v>0</v>
      </c>
      <c r="BE37" s="3">
        <v>0.5</v>
      </c>
      <c r="BF37">
        <v>0</v>
      </c>
      <c r="BG37">
        <v>1</v>
      </c>
      <c r="BH37">
        <v>0</v>
      </c>
      <c r="BI37">
        <v>0</v>
      </c>
      <c r="BJ37">
        <v>0</v>
      </c>
      <c r="BK37">
        <v>0</v>
      </c>
      <c r="BL37" s="4">
        <v>0</v>
      </c>
      <c r="BM37">
        <v>0</v>
      </c>
      <c r="BN37" s="4">
        <v>0</v>
      </c>
      <c r="BO37">
        <v>136</v>
      </c>
      <c r="BP37">
        <v>7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 s="3">
        <v>0.5</v>
      </c>
      <c r="BX37">
        <v>0</v>
      </c>
      <c r="BY37">
        <v>4</v>
      </c>
      <c r="BZ37">
        <v>4</v>
      </c>
      <c r="CA37">
        <v>0</v>
      </c>
      <c r="CB37">
        <v>9</v>
      </c>
      <c r="CC37">
        <v>0</v>
      </c>
      <c r="CD37">
        <v>6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 s="3">
        <v>0.5</v>
      </c>
    </row>
    <row r="38" spans="1:90" x14ac:dyDescent="0.45">
      <c r="A38" t="s">
        <v>6</v>
      </c>
      <c r="B38">
        <v>700</v>
      </c>
      <c r="C38" s="2">
        <v>37</v>
      </c>
      <c r="D38">
        <v>32</v>
      </c>
      <c r="E38">
        <v>59</v>
      </c>
      <c r="F38">
        <v>2</v>
      </c>
      <c r="G38">
        <v>5</v>
      </c>
      <c r="H38">
        <v>0</v>
      </c>
      <c r="I38">
        <v>0</v>
      </c>
      <c r="J38">
        <v>0</v>
      </c>
      <c r="K38">
        <v>0</v>
      </c>
      <c r="L38">
        <v>0</v>
      </c>
      <c r="M38" s="3">
        <v>0.5</v>
      </c>
      <c r="N38">
        <v>3</v>
      </c>
      <c r="O38">
        <v>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>
        <v>0</v>
      </c>
      <c r="AA38">
        <v>7</v>
      </c>
      <c r="AB38">
        <v>13</v>
      </c>
      <c r="AC38">
        <v>0</v>
      </c>
      <c r="AD38">
        <v>0</v>
      </c>
      <c r="AE38">
        <v>0</v>
      </c>
      <c r="AF38" s="3">
        <v>0.5</v>
      </c>
      <c r="AG38">
        <v>0</v>
      </c>
      <c r="AH38">
        <v>0</v>
      </c>
      <c r="AI38" s="3">
        <v>0.5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s="3">
        <v>0.5</v>
      </c>
      <c r="AW38">
        <v>0</v>
      </c>
      <c r="AX38">
        <v>0</v>
      </c>
      <c r="AY38">
        <v>0</v>
      </c>
      <c r="AZ38">
        <v>0</v>
      </c>
      <c r="BA38" s="3">
        <v>0.5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 s="4">
        <v>0</v>
      </c>
      <c r="BM38">
        <v>101</v>
      </c>
      <c r="BN38" s="4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1</v>
      </c>
      <c r="CA38">
        <v>18</v>
      </c>
      <c r="CB38">
        <v>11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</row>
    <row r="39" spans="1:90" x14ac:dyDescent="0.45">
      <c r="A39" t="s">
        <v>6</v>
      </c>
      <c r="B39">
        <v>700</v>
      </c>
      <c r="C39" s="2">
        <v>38</v>
      </c>
      <c r="D39">
        <v>37</v>
      </c>
      <c r="E39">
        <v>61</v>
      </c>
      <c r="F39">
        <v>2</v>
      </c>
      <c r="G39">
        <v>0</v>
      </c>
      <c r="H39">
        <v>0</v>
      </c>
      <c r="I39">
        <v>0</v>
      </c>
      <c r="J39">
        <v>0</v>
      </c>
      <c r="K39" s="3">
        <v>0.5</v>
      </c>
      <c r="L39">
        <v>0</v>
      </c>
      <c r="M39">
        <v>4</v>
      </c>
      <c r="N39">
        <v>1</v>
      </c>
      <c r="O39">
        <v>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4</v>
      </c>
      <c r="Z39">
        <v>0</v>
      </c>
      <c r="AA39">
        <v>2</v>
      </c>
      <c r="AB39">
        <v>1</v>
      </c>
      <c r="AC39">
        <v>0</v>
      </c>
      <c r="AD39">
        <v>0</v>
      </c>
      <c r="AE39">
        <v>0</v>
      </c>
      <c r="AF39">
        <v>22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3</v>
      </c>
      <c r="AV39">
        <v>0</v>
      </c>
      <c r="AW39">
        <v>0</v>
      </c>
      <c r="AX39">
        <v>0</v>
      </c>
      <c r="AY39">
        <v>2</v>
      </c>
      <c r="AZ39">
        <v>0</v>
      </c>
      <c r="BA39">
        <v>0</v>
      </c>
      <c r="BB39">
        <v>0</v>
      </c>
      <c r="BC39">
        <v>0</v>
      </c>
      <c r="BD39">
        <v>0</v>
      </c>
      <c r="BE39" s="3">
        <v>0.5</v>
      </c>
      <c r="BF39">
        <v>0</v>
      </c>
      <c r="BG39">
        <v>0</v>
      </c>
      <c r="BH39">
        <v>0</v>
      </c>
      <c r="BI39">
        <v>0</v>
      </c>
      <c r="BJ39">
        <v>1</v>
      </c>
      <c r="BK39">
        <v>0</v>
      </c>
      <c r="BL39" s="4">
        <v>0</v>
      </c>
      <c r="BM39">
        <v>87</v>
      </c>
      <c r="BN39" s="4">
        <v>0</v>
      </c>
      <c r="BO39">
        <v>0</v>
      </c>
      <c r="BP39" s="3">
        <v>0.5</v>
      </c>
      <c r="BQ39">
        <v>0</v>
      </c>
      <c r="BR39">
        <v>0</v>
      </c>
      <c r="BS39">
        <v>2</v>
      </c>
      <c r="BT39">
        <v>2</v>
      </c>
      <c r="BU39">
        <v>0</v>
      </c>
      <c r="BV39">
        <v>0</v>
      </c>
      <c r="BW39">
        <v>0</v>
      </c>
      <c r="BX39" s="3">
        <v>0.5</v>
      </c>
      <c r="BY39">
        <v>9</v>
      </c>
      <c r="BZ39">
        <v>30</v>
      </c>
      <c r="CA39">
        <v>1</v>
      </c>
      <c r="CB39">
        <v>2</v>
      </c>
      <c r="CC39">
        <v>0</v>
      </c>
      <c r="CD39">
        <v>9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2</v>
      </c>
      <c r="CL39">
        <v>1</v>
      </c>
    </row>
    <row r="40" spans="1:90" x14ac:dyDescent="0.45">
      <c r="A40" t="s">
        <v>6</v>
      </c>
      <c r="B40">
        <v>700</v>
      </c>
      <c r="C40" s="2">
        <v>39</v>
      </c>
      <c r="D40">
        <v>8</v>
      </c>
      <c r="E40">
        <v>93</v>
      </c>
      <c r="F40">
        <v>0</v>
      </c>
      <c r="G40">
        <v>0</v>
      </c>
      <c r="H40">
        <v>0</v>
      </c>
      <c r="I40">
        <v>0</v>
      </c>
      <c r="J40">
        <v>0</v>
      </c>
      <c r="K40">
        <v>2</v>
      </c>
      <c r="L40">
        <v>0</v>
      </c>
      <c r="M40">
        <v>12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20</v>
      </c>
      <c r="Z40">
        <v>0</v>
      </c>
      <c r="AA40" s="3">
        <v>0.5</v>
      </c>
      <c r="AB40">
        <v>0</v>
      </c>
      <c r="AC40">
        <v>0</v>
      </c>
      <c r="AD40">
        <v>0</v>
      </c>
      <c r="AE40">
        <v>7</v>
      </c>
      <c r="AF40">
        <v>50</v>
      </c>
      <c r="AG40">
        <v>0</v>
      </c>
      <c r="AH40">
        <v>0</v>
      </c>
      <c r="AI40">
        <v>0</v>
      </c>
      <c r="AJ40">
        <v>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 s="3">
        <v>0.5</v>
      </c>
      <c r="AT40">
        <v>0</v>
      </c>
      <c r="AU40">
        <v>0</v>
      </c>
      <c r="AV40">
        <v>6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2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5</v>
      </c>
      <c r="BK40">
        <v>107</v>
      </c>
      <c r="BL40" s="4">
        <v>0</v>
      </c>
      <c r="BM40">
        <v>0</v>
      </c>
      <c r="BN40" s="4">
        <v>0</v>
      </c>
      <c r="BO40">
        <v>0</v>
      </c>
      <c r="BP40">
        <v>0</v>
      </c>
      <c r="BQ40">
        <v>0</v>
      </c>
      <c r="BR40">
        <v>0</v>
      </c>
      <c r="BS40" s="3">
        <v>0.5</v>
      </c>
      <c r="BT40">
        <v>0</v>
      </c>
      <c r="BU40">
        <v>0</v>
      </c>
      <c r="BV40">
        <v>0</v>
      </c>
      <c r="BW40">
        <v>0</v>
      </c>
      <c r="BX40">
        <v>2</v>
      </c>
      <c r="BY40">
        <v>1</v>
      </c>
      <c r="BZ40">
        <v>16</v>
      </c>
      <c r="CA40">
        <v>7</v>
      </c>
      <c r="CB40">
        <v>8</v>
      </c>
      <c r="CC40">
        <v>0</v>
      </c>
      <c r="CD40">
        <v>39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</row>
    <row r="41" spans="1:90" x14ac:dyDescent="0.45">
      <c r="A41" t="s">
        <v>6</v>
      </c>
      <c r="B41">
        <v>700</v>
      </c>
      <c r="C41" s="2">
        <v>40</v>
      </c>
      <c r="D41">
        <v>28</v>
      </c>
      <c r="E41">
        <v>56</v>
      </c>
      <c r="F41">
        <v>14</v>
      </c>
      <c r="G41">
        <v>0</v>
      </c>
      <c r="H41">
        <v>0</v>
      </c>
      <c r="I41">
        <v>0</v>
      </c>
      <c r="J41">
        <v>0</v>
      </c>
      <c r="K41">
        <v>4</v>
      </c>
      <c r="L41">
        <v>0</v>
      </c>
      <c r="M41">
        <v>1</v>
      </c>
      <c r="N41">
        <v>0</v>
      </c>
      <c r="O41">
        <v>3</v>
      </c>
      <c r="P41">
        <v>0</v>
      </c>
      <c r="Q41">
        <v>0</v>
      </c>
      <c r="R41" s="3">
        <v>0.5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21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10</v>
      </c>
      <c r="AF41">
        <v>7</v>
      </c>
      <c r="AG41" s="3">
        <v>0.5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2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79</v>
      </c>
      <c r="BL41" s="4">
        <v>0</v>
      </c>
      <c r="BM41">
        <v>0</v>
      </c>
      <c r="BN41" s="4">
        <v>0</v>
      </c>
      <c r="BO41">
        <v>0</v>
      </c>
      <c r="BP41">
        <v>3</v>
      </c>
      <c r="BQ41">
        <v>0</v>
      </c>
      <c r="BR41">
        <v>0</v>
      </c>
      <c r="BS41">
        <v>0</v>
      </c>
      <c r="BT41">
        <v>3</v>
      </c>
      <c r="BU41">
        <v>0</v>
      </c>
      <c r="BV41">
        <v>0</v>
      </c>
      <c r="BW41">
        <v>0</v>
      </c>
      <c r="BX41">
        <v>1</v>
      </c>
      <c r="BY41">
        <v>0</v>
      </c>
      <c r="BZ41">
        <v>13</v>
      </c>
      <c r="CA41">
        <v>0</v>
      </c>
      <c r="CB41">
        <v>5</v>
      </c>
      <c r="CC41">
        <v>0</v>
      </c>
      <c r="CD41">
        <v>6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</row>
    <row r="42" spans="1:90" x14ac:dyDescent="0.45">
      <c r="A42" t="s">
        <v>6</v>
      </c>
      <c r="B42">
        <v>900</v>
      </c>
      <c r="C42" s="2">
        <v>41</v>
      </c>
      <c r="D42">
        <v>41</v>
      </c>
      <c r="E42">
        <v>51</v>
      </c>
      <c r="F42">
        <v>0</v>
      </c>
      <c r="G42">
        <v>6</v>
      </c>
      <c r="H42">
        <v>1</v>
      </c>
      <c r="I42">
        <v>0</v>
      </c>
      <c r="J42">
        <v>0</v>
      </c>
      <c r="K42">
        <v>1</v>
      </c>
      <c r="L42">
        <v>0</v>
      </c>
      <c r="M42" s="3">
        <v>0.5</v>
      </c>
      <c r="N42">
        <v>0</v>
      </c>
      <c r="O42">
        <v>4</v>
      </c>
      <c r="P42">
        <v>12</v>
      </c>
      <c r="Q42">
        <v>0</v>
      </c>
      <c r="R42">
        <v>2</v>
      </c>
      <c r="S42">
        <v>0</v>
      </c>
      <c r="T42">
        <v>0</v>
      </c>
      <c r="U42">
        <v>0</v>
      </c>
      <c r="V42">
        <v>0</v>
      </c>
      <c r="W42">
        <v>4</v>
      </c>
      <c r="X42">
        <v>0</v>
      </c>
      <c r="Y42">
        <v>0</v>
      </c>
      <c r="Z42">
        <v>0</v>
      </c>
      <c r="AA42">
        <v>0</v>
      </c>
      <c r="AB42">
        <v>5</v>
      </c>
      <c r="AC42">
        <v>0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3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 s="3">
        <v>0.5</v>
      </c>
      <c r="BB42">
        <v>1</v>
      </c>
      <c r="BC42">
        <v>0</v>
      </c>
      <c r="BD42">
        <v>0</v>
      </c>
      <c r="BE42">
        <v>9</v>
      </c>
      <c r="BF42">
        <v>4</v>
      </c>
      <c r="BG42">
        <v>0</v>
      </c>
      <c r="BH42">
        <v>0</v>
      </c>
      <c r="BI42">
        <v>0</v>
      </c>
      <c r="BJ42">
        <v>3</v>
      </c>
      <c r="BK42">
        <v>36</v>
      </c>
      <c r="BL42" s="4">
        <v>0</v>
      </c>
      <c r="BM42">
        <v>0</v>
      </c>
      <c r="BN42" s="4">
        <v>0</v>
      </c>
      <c r="BO42">
        <v>0</v>
      </c>
      <c r="BP42">
        <v>7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1</v>
      </c>
      <c r="BW42">
        <v>6</v>
      </c>
      <c r="BX42">
        <v>0</v>
      </c>
      <c r="BY42">
        <v>7</v>
      </c>
      <c r="BZ42">
        <v>0</v>
      </c>
      <c r="CA42">
        <v>0</v>
      </c>
      <c r="CB42">
        <v>0</v>
      </c>
      <c r="CC42" s="3">
        <v>0.5</v>
      </c>
      <c r="CD42">
        <v>31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 s="3">
        <v>0.5</v>
      </c>
    </row>
    <row r="43" spans="1:90" x14ac:dyDescent="0.45">
      <c r="A43" t="s">
        <v>6</v>
      </c>
      <c r="B43">
        <v>900</v>
      </c>
      <c r="C43" s="2">
        <v>42</v>
      </c>
      <c r="D43">
        <v>14</v>
      </c>
      <c r="E43">
        <v>73</v>
      </c>
      <c r="F43">
        <v>0</v>
      </c>
      <c r="G43">
        <v>12</v>
      </c>
      <c r="H43">
        <v>1</v>
      </c>
      <c r="I43">
        <v>0</v>
      </c>
      <c r="J43">
        <v>0</v>
      </c>
      <c r="K43" s="3">
        <v>0.5</v>
      </c>
      <c r="L43">
        <v>0</v>
      </c>
      <c r="M43">
        <v>0</v>
      </c>
      <c r="N43">
        <v>0</v>
      </c>
      <c r="O43">
        <v>0</v>
      </c>
      <c r="P43">
        <v>9</v>
      </c>
      <c r="Q43">
        <v>0</v>
      </c>
      <c r="R43">
        <v>0</v>
      </c>
      <c r="S43">
        <v>6</v>
      </c>
      <c r="T43">
        <v>0</v>
      </c>
      <c r="U43">
        <v>0</v>
      </c>
      <c r="V43">
        <v>0</v>
      </c>
      <c r="W43" s="3">
        <v>0.5</v>
      </c>
      <c r="X43">
        <v>0</v>
      </c>
      <c r="Y43">
        <v>0</v>
      </c>
      <c r="Z43">
        <v>0</v>
      </c>
      <c r="AA43">
        <v>0</v>
      </c>
      <c r="AB43">
        <v>12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3">
        <v>0.5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4</v>
      </c>
      <c r="BF43">
        <v>1</v>
      </c>
      <c r="BG43">
        <v>0</v>
      </c>
      <c r="BH43">
        <v>0</v>
      </c>
      <c r="BI43">
        <v>0</v>
      </c>
      <c r="BJ43">
        <v>5</v>
      </c>
      <c r="BK43">
        <v>105</v>
      </c>
      <c r="BL43" s="11">
        <v>0.5</v>
      </c>
      <c r="BM43">
        <v>0</v>
      </c>
      <c r="BN43" s="4">
        <v>0</v>
      </c>
      <c r="BO43">
        <v>0</v>
      </c>
      <c r="BP43" s="3">
        <v>0.5</v>
      </c>
      <c r="BQ43">
        <v>0</v>
      </c>
      <c r="BR43">
        <v>0</v>
      </c>
      <c r="BS43">
        <v>0</v>
      </c>
      <c r="BT43" s="3">
        <v>0.5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6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</row>
    <row r="44" spans="1:90" x14ac:dyDescent="0.45">
      <c r="A44" t="s">
        <v>6</v>
      </c>
      <c r="B44">
        <v>900</v>
      </c>
      <c r="C44" s="2">
        <v>43</v>
      </c>
      <c r="D44">
        <v>16</v>
      </c>
      <c r="E44">
        <v>49</v>
      </c>
      <c r="F44">
        <v>3</v>
      </c>
      <c r="G44">
        <v>30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</v>
      </c>
      <c r="P44">
        <v>8</v>
      </c>
      <c r="Q44">
        <v>0</v>
      </c>
      <c r="R44" s="3">
        <v>0.5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4</v>
      </c>
      <c r="AC44">
        <v>0</v>
      </c>
      <c r="AD44">
        <v>0</v>
      </c>
      <c r="AE44">
        <v>2</v>
      </c>
      <c r="AF44">
        <v>0</v>
      </c>
      <c r="AG44">
        <v>0</v>
      </c>
      <c r="AH44">
        <v>0</v>
      </c>
      <c r="AI44" s="3">
        <v>0.5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 s="3">
        <v>0.5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14</v>
      </c>
      <c r="BF44">
        <v>0</v>
      </c>
      <c r="BG44">
        <v>0</v>
      </c>
      <c r="BH44">
        <v>3</v>
      </c>
      <c r="BI44">
        <v>0</v>
      </c>
      <c r="BJ44">
        <v>1</v>
      </c>
      <c r="BK44">
        <v>50</v>
      </c>
      <c r="BL44" s="4">
        <v>0</v>
      </c>
      <c r="BM44">
        <v>0</v>
      </c>
      <c r="BN44" s="4">
        <v>1</v>
      </c>
      <c r="BO44">
        <v>0</v>
      </c>
      <c r="BP44">
        <v>14</v>
      </c>
      <c r="BQ44" s="3">
        <v>0.5</v>
      </c>
      <c r="BR44">
        <v>0</v>
      </c>
      <c r="BS44">
        <v>0</v>
      </c>
      <c r="BT44">
        <v>4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13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</row>
    <row r="45" spans="1:90" x14ac:dyDescent="0.45">
      <c r="A45" t="s">
        <v>6</v>
      </c>
      <c r="B45">
        <v>900</v>
      </c>
      <c r="C45" s="2">
        <v>44</v>
      </c>
      <c r="D45">
        <v>31</v>
      </c>
      <c r="E45">
        <v>51</v>
      </c>
      <c r="F45">
        <v>5</v>
      </c>
      <c r="G45">
        <v>10</v>
      </c>
      <c r="H45">
        <v>0</v>
      </c>
      <c r="I45">
        <v>0</v>
      </c>
      <c r="J45">
        <v>0</v>
      </c>
      <c r="K45" s="3">
        <v>0.5</v>
      </c>
      <c r="L45">
        <v>0</v>
      </c>
      <c r="M45">
        <v>0</v>
      </c>
      <c r="N45" s="3">
        <v>0.5</v>
      </c>
      <c r="O45">
        <v>0</v>
      </c>
      <c r="P45">
        <v>1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9</v>
      </c>
      <c r="AA45">
        <v>0</v>
      </c>
      <c r="AB45">
        <v>6</v>
      </c>
      <c r="AC45">
        <v>0</v>
      </c>
      <c r="AD45">
        <v>0</v>
      </c>
      <c r="AE45" s="3">
        <v>0.5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s="3">
        <v>0.5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3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5</v>
      </c>
      <c r="BF45">
        <v>0</v>
      </c>
      <c r="BG45">
        <v>0</v>
      </c>
      <c r="BH45">
        <v>13</v>
      </c>
      <c r="BI45">
        <v>0</v>
      </c>
      <c r="BJ45">
        <v>7</v>
      </c>
      <c r="BK45">
        <v>67</v>
      </c>
      <c r="BL45" s="4">
        <v>0</v>
      </c>
      <c r="BM45">
        <v>0</v>
      </c>
      <c r="BN45" s="4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6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 s="3">
        <v>0.5</v>
      </c>
      <c r="CD45">
        <v>2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1</v>
      </c>
      <c r="CL45">
        <v>0</v>
      </c>
    </row>
    <row r="46" spans="1:90" x14ac:dyDescent="0.45">
      <c r="A46" t="s">
        <v>6</v>
      </c>
      <c r="B46">
        <v>900</v>
      </c>
      <c r="C46" s="2">
        <v>45</v>
      </c>
      <c r="D46">
        <v>9</v>
      </c>
      <c r="E46">
        <v>56</v>
      </c>
      <c r="F46">
        <v>4</v>
      </c>
      <c r="G46">
        <v>31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7</v>
      </c>
      <c r="P46">
        <v>4</v>
      </c>
      <c r="Q46">
        <v>0</v>
      </c>
      <c r="R46">
        <v>5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 s="3">
        <v>0.5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12</v>
      </c>
      <c r="BF46">
        <v>0</v>
      </c>
      <c r="BG46">
        <v>0</v>
      </c>
      <c r="BH46">
        <v>6</v>
      </c>
      <c r="BI46">
        <v>0</v>
      </c>
      <c r="BJ46">
        <v>3</v>
      </c>
      <c r="BK46">
        <v>55</v>
      </c>
      <c r="BL46" s="4">
        <v>0</v>
      </c>
      <c r="BM46">
        <v>0</v>
      </c>
      <c r="BN46" s="4">
        <v>0</v>
      </c>
      <c r="BO46">
        <v>0</v>
      </c>
      <c r="BP46">
        <v>6</v>
      </c>
      <c r="BQ46">
        <v>0</v>
      </c>
      <c r="BR46">
        <v>0</v>
      </c>
      <c r="BS46">
        <v>0</v>
      </c>
      <c r="BT46" s="3">
        <v>0.5</v>
      </c>
      <c r="BU46">
        <v>0</v>
      </c>
      <c r="BV46" s="3">
        <v>0.5</v>
      </c>
      <c r="BW46">
        <v>0</v>
      </c>
      <c r="BX46">
        <v>0</v>
      </c>
      <c r="BY46">
        <v>13</v>
      </c>
      <c r="BZ46">
        <v>0</v>
      </c>
      <c r="CA46">
        <v>0</v>
      </c>
      <c r="CB46">
        <v>0</v>
      </c>
      <c r="CC46" s="3">
        <v>0.5</v>
      </c>
      <c r="CD46">
        <v>35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</row>
    <row r="47" spans="1:90" x14ac:dyDescent="0.45">
      <c r="BL47" s="4"/>
      <c r="BN47" s="4"/>
      <c r="CB47"/>
      <c r="CD47"/>
    </row>
  </sheetData>
  <sortState columnSort="1" ref="D1:CL47">
    <sortCondition ref="D1:CL1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25" x14ac:dyDescent="0.45"/>
  <sheetData>
    <row r="1" spans="1:35" x14ac:dyDescent="0.45">
      <c r="A1" t="s">
        <v>9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C1" t="s">
        <v>281</v>
      </c>
      <c r="AD1" t="s">
        <v>0</v>
      </c>
      <c r="AE1" t="s">
        <v>111</v>
      </c>
      <c r="AF1" t="s">
        <v>114</v>
      </c>
      <c r="AG1" t="s">
        <v>282</v>
      </c>
      <c r="AH1" t="s">
        <v>112</v>
      </c>
      <c r="AI1" t="s">
        <v>113</v>
      </c>
    </row>
    <row r="2" spans="1:35" x14ac:dyDescent="0.45">
      <c r="A2">
        <v>1</v>
      </c>
      <c r="B2">
        <v>11.938336561489747</v>
      </c>
      <c r="C2">
        <v>45.106485781366537</v>
      </c>
      <c r="D2">
        <v>259.4798545752862</v>
      </c>
      <c r="E2">
        <v>77.487766747723526</v>
      </c>
      <c r="F2">
        <v>32.602336463231175</v>
      </c>
      <c r="G2">
        <v>92.415041573008992</v>
      </c>
      <c r="H2">
        <v>43.732815663417107</v>
      </c>
      <c r="I2">
        <v>361.33686861377146</v>
      </c>
      <c r="J2">
        <v>102.27500988712011</v>
      </c>
      <c r="K2">
        <v>554.66888014259871</v>
      </c>
      <c r="L2">
        <v>210.77753271143297</v>
      </c>
      <c r="M2">
        <v>32.718446421185284</v>
      </c>
      <c r="N2">
        <v>31.098712507725395</v>
      </c>
      <c r="O2">
        <v>36.528192772364314</v>
      </c>
      <c r="P2">
        <v>63.731416190729192</v>
      </c>
      <c r="Q2">
        <v>48.839867506352675</v>
      </c>
      <c r="R2">
        <v>26.911608793195494</v>
      </c>
      <c r="S2">
        <v>516.29007327115039</v>
      </c>
      <c r="T2">
        <v>692.41146299384843</v>
      </c>
      <c r="U2">
        <v>388.62092242594281</v>
      </c>
      <c r="V2">
        <v>40.136979580930458</v>
      </c>
      <c r="W2">
        <v>80.951416108847042</v>
      </c>
      <c r="X2">
        <v>23.038448541903062</v>
      </c>
      <c r="Y2">
        <v>48.617472279194416</v>
      </c>
      <c r="Z2">
        <v>234.12411921867582</v>
      </c>
      <c r="AA2">
        <v>26.709309520298515</v>
      </c>
      <c r="AC2" t="s">
        <v>8</v>
      </c>
      <c r="AD2">
        <v>450</v>
      </c>
      <c r="AE2">
        <f>SUM(B2:I2,M2:Q2,U2,Z2)</f>
        <v>1759.76118302227</v>
      </c>
      <c r="AF2">
        <f>SUM(S2)</f>
        <v>516.29007327115039</v>
      </c>
      <c r="AG2">
        <f>AF2/AE2</f>
        <v>0.29338644257651902</v>
      </c>
      <c r="AH2">
        <f>SUM(J2)</f>
        <v>102.27500988712011</v>
      </c>
      <c r="AI2">
        <f>SUM(R2,Y2)</f>
        <v>75.529081072389914</v>
      </c>
    </row>
    <row r="3" spans="1:35" x14ac:dyDescent="0.45">
      <c r="A3">
        <v>2</v>
      </c>
      <c r="B3">
        <v>3.3203732886075006</v>
      </c>
      <c r="C3">
        <v>11.148219859163248</v>
      </c>
      <c r="D3">
        <v>85.034658522893579</v>
      </c>
      <c r="E3">
        <v>25.909917596445574</v>
      </c>
      <c r="F3">
        <v>11.634086926461709</v>
      </c>
      <c r="G3">
        <v>30.339124031248563</v>
      </c>
      <c r="H3">
        <v>12.498824682977475</v>
      </c>
      <c r="I3">
        <v>121.6190755878864</v>
      </c>
      <c r="J3">
        <v>33.180073272363074</v>
      </c>
      <c r="K3">
        <v>181.20306651620697</v>
      </c>
      <c r="L3">
        <v>76.763299818514753</v>
      </c>
      <c r="M3">
        <v>10.044139760365237</v>
      </c>
      <c r="N3">
        <v>11.278347734578835</v>
      </c>
      <c r="O3">
        <v>15.326782261205535</v>
      </c>
      <c r="P3">
        <v>19.647513592070375</v>
      </c>
      <c r="Q3">
        <v>21.301785332946142</v>
      </c>
      <c r="R3">
        <v>12.180687377172482</v>
      </c>
      <c r="S3">
        <v>277.6041625854462</v>
      </c>
      <c r="T3">
        <v>270.64453933949773</v>
      </c>
      <c r="U3">
        <v>107.73383979070032</v>
      </c>
      <c r="V3">
        <v>13.392291970429152</v>
      </c>
      <c r="W3">
        <v>27.384629768971909</v>
      </c>
      <c r="X3">
        <v>8.4714091881752118</v>
      </c>
      <c r="Y3">
        <v>14.588686812013867</v>
      </c>
      <c r="Z3">
        <v>74.814233515719437</v>
      </c>
      <c r="AA3">
        <v>7.5804768593355289</v>
      </c>
      <c r="AC3" t="s">
        <v>8</v>
      </c>
      <c r="AD3">
        <v>450</v>
      </c>
      <c r="AE3">
        <f t="shared" ref="AE3:AE46" si="0">SUM(B3:I3,M3:Q3,U3,Z3)</f>
        <v>561.65092248326994</v>
      </c>
      <c r="AF3">
        <f t="shared" ref="AF3:AF46" si="1">SUM(S3)</f>
        <v>277.6041625854462</v>
      </c>
      <c r="AG3">
        <f t="shared" ref="AG3:AG46" si="2">AF3/AE3</f>
        <v>0.49426458939665552</v>
      </c>
      <c r="AH3">
        <f t="shared" ref="AH3:AH46" si="3">SUM(J3)</f>
        <v>33.180073272363074</v>
      </c>
      <c r="AI3">
        <f t="shared" ref="AI3:AI46" si="4">SUM(R3,Y3)</f>
        <v>26.769374189186351</v>
      </c>
    </row>
    <row r="4" spans="1:35" x14ac:dyDescent="0.45">
      <c r="A4">
        <v>3</v>
      </c>
      <c r="B4">
        <v>12.186404308289978</v>
      </c>
      <c r="C4">
        <v>48.918240975793637</v>
      </c>
      <c r="D4">
        <v>264.66339451942741</v>
      </c>
      <c r="E4">
        <v>86.113458003041814</v>
      </c>
      <c r="F4">
        <v>30.8023150982415</v>
      </c>
      <c r="G4">
        <v>86.729495985790123</v>
      </c>
      <c r="H4">
        <v>49.726452859979986</v>
      </c>
      <c r="I4">
        <v>398.03790556897906</v>
      </c>
      <c r="J4">
        <v>128.35386388427676</v>
      </c>
      <c r="K4">
        <v>581.32937953664634</v>
      </c>
      <c r="L4">
        <v>186.3982853742487</v>
      </c>
      <c r="M4">
        <v>34.006461338018873</v>
      </c>
      <c r="N4">
        <v>30.308153637400846</v>
      </c>
      <c r="O4">
        <v>41.769122265803553</v>
      </c>
      <c r="P4">
        <v>74.569713170340052</v>
      </c>
      <c r="Q4">
        <v>49.572131393673693</v>
      </c>
      <c r="R4">
        <v>29.935452737642244</v>
      </c>
      <c r="S4">
        <v>520.43521043032808</v>
      </c>
      <c r="T4">
        <v>623.08893470346061</v>
      </c>
      <c r="U4">
        <v>517.3924569908927</v>
      </c>
      <c r="V4">
        <v>56.976650050596589</v>
      </c>
      <c r="W4">
        <v>87.541867478232717</v>
      </c>
      <c r="X4">
        <v>29.487046967620177</v>
      </c>
      <c r="Y4">
        <v>54.264585467531752</v>
      </c>
      <c r="Z4">
        <v>268.6000477731277</v>
      </c>
      <c r="AA4">
        <v>22.312970608092673</v>
      </c>
      <c r="AC4" t="s">
        <v>8</v>
      </c>
      <c r="AD4">
        <v>450</v>
      </c>
      <c r="AE4">
        <f t="shared" si="0"/>
        <v>1993.395753888801</v>
      </c>
      <c r="AF4">
        <f t="shared" si="1"/>
        <v>520.43521043032808</v>
      </c>
      <c r="AG4">
        <f t="shared" si="2"/>
        <v>0.26107972258646633</v>
      </c>
      <c r="AH4">
        <f t="shared" si="3"/>
        <v>128.35386388427676</v>
      </c>
      <c r="AI4">
        <f t="shared" si="4"/>
        <v>84.200038205173996</v>
      </c>
    </row>
    <row r="5" spans="1:35" x14ac:dyDescent="0.45">
      <c r="A5">
        <v>4</v>
      </c>
      <c r="B5">
        <v>10.344075615644108</v>
      </c>
      <c r="C5">
        <v>40.315050330737996</v>
      </c>
      <c r="D5">
        <v>201.66489420433572</v>
      </c>
      <c r="E5">
        <v>64.470826034586409</v>
      </c>
      <c r="F5">
        <v>33.910427451536833</v>
      </c>
      <c r="G5">
        <v>74.36042355744047</v>
      </c>
      <c r="H5">
        <v>34.954811361479557</v>
      </c>
      <c r="I5">
        <v>290.68958597950916</v>
      </c>
      <c r="J5">
        <v>79.419444278561301</v>
      </c>
      <c r="K5">
        <v>454.21880412203222</v>
      </c>
      <c r="L5">
        <v>152.33402024494123</v>
      </c>
      <c r="M5">
        <v>27.23205742842821</v>
      </c>
      <c r="N5">
        <v>28.275959389173916</v>
      </c>
      <c r="O5">
        <v>37.38046167008212</v>
      </c>
      <c r="P5">
        <v>61.615277042241836</v>
      </c>
      <c r="Q5">
        <v>33.251120950013224</v>
      </c>
      <c r="R5">
        <v>25.64451677344374</v>
      </c>
      <c r="S5">
        <v>403.97222668829943</v>
      </c>
      <c r="T5">
        <v>470.15879186427765</v>
      </c>
      <c r="U5">
        <v>297.6388114513432</v>
      </c>
      <c r="V5">
        <v>30.946439889862727</v>
      </c>
      <c r="W5">
        <v>75.174435751207568</v>
      </c>
      <c r="X5">
        <v>22.564379455287771</v>
      </c>
      <c r="Y5">
        <v>49.393045405810092</v>
      </c>
      <c r="Z5">
        <v>202.32420070585934</v>
      </c>
      <c r="AA5">
        <v>26.877824768618382</v>
      </c>
      <c r="AC5" t="s">
        <v>8</v>
      </c>
      <c r="AD5">
        <v>450</v>
      </c>
      <c r="AE5">
        <f t="shared" si="0"/>
        <v>1438.427983172412</v>
      </c>
      <c r="AF5">
        <f t="shared" si="1"/>
        <v>403.97222668829943</v>
      </c>
      <c r="AG5">
        <f t="shared" si="2"/>
        <v>0.28084285860272973</v>
      </c>
      <c r="AH5">
        <f t="shared" si="3"/>
        <v>79.419444278561301</v>
      </c>
      <c r="AI5">
        <f t="shared" si="4"/>
        <v>75.037562179253825</v>
      </c>
    </row>
    <row r="6" spans="1:35" x14ac:dyDescent="0.45">
      <c r="A6">
        <v>5</v>
      </c>
      <c r="B6">
        <v>7.8275569823838014</v>
      </c>
      <c r="C6">
        <v>30.309035455954177</v>
      </c>
      <c r="D6">
        <v>150.08472220362972</v>
      </c>
      <c r="E6">
        <v>53.73487265603876</v>
      </c>
      <c r="F6">
        <v>25.013737648436152</v>
      </c>
      <c r="G6">
        <v>60.617496833655146</v>
      </c>
      <c r="H6">
        <v>24.013693331361527</v>
      </c>
      <c r="I6">
        <v>213.76492651810756</v>
      </c>
      <c r="J6">
        <v>56.183890484190535</v>
      </c>
      <c r="K6">
        <v>384.02275853919002</v>
      </c>
      <c r="L6">
        <v>137.45040800720122</v>
      </c>
      <c r="M6">
        <v>22.388477796551946</v>
      </c>
      <c r="N6">
        <v>22.168031747323099</v>
      </c>
      <c r="O6">
        <v>27.605126883381555</v>
      </c>
      <c r="P6">
        <v>54.648231156880172</v>
      </c>
      <c r="Q6">
        <v>31.544451856840858</v>
      </c>
      <c r="R6">
        <v>18.53067193504706</v>
      </c>
      <c r="S6">
        <v>344.05600462964992</v>
      </c>
      <c r="T6">
        <v>426.20201003656325</v>
      </c>
      <c r="U6">
        <v>227.867732886222</v>
      </c>
      <c r="V6">
        <v>22.080771852836683</v>
      </c>
      <c r="W6">
        <v>62.153730239218703</v>
      </c>
      <c r="X6">
        <v>14.130936202521253</v>
      </c>
      <c r="Y6">
        <v>45.736240354201328</v>
      </c>
      <c r="Z6">
        <v>167.26056946112448</v>
      </c>
      <c r="AA6">
        <v>24.00852662708272</v>
      </c>
      <c r="AC6" t="s">
        <v>8</v>
      </c>
      <c r="AD6">
        <v>450</v>
      </c>
      <c r="AE6">
        <f t="shared" si="0"/>
        <v>1118.848663417891</v>
      </c>
      <c r="AF6">
        <f t="shared" si="1"/>
        <v>344.05600462964992</v>
      </c>
      <c r="AG6">
        <f t="shared" si="2"/>
        <v>0.3075089740721661</v>
      </c>
      <c r="AH6">
        <f t="shared" si="3"/>
        <v>56.183890484190535</v>
      </c>
      <c r="AI6">
        <f t="shared" si="4"/>
        <v>64.266912289248381</v>
      </c>
    </row>
    <row r="7" spans="1:35" x14ac:dyDescent="0.45">
      <c r="A7">
        <v>6</v>
      </c>
      <c r="B7">
        <v>8.865599780646944</v>
      </c>
      <c r="C7">
        <v>29.690025161414479</v>
      </c>
      <c r="D7">
        <v>141.49553737975756</v>
      </c>
      <c r="E7">
        <v>60.388093260682325</v>
      </c>
      <c r="F7">
        <v>18.288851066440589</v>
      </c>
      <c r="G7">
        <v>57.208958511715174</v>
      </c>
      <c r="H7">
        <v>34.27665415249443</v>
      </c>
      <c r="I7">
        <v>231.43277188225437</v>
      </c>
      <c r="J7">
        <v>68.897280261434474</v>
      </c>
      <c r="K7">
        <v>370.94483851805029</v>
      </c>
      <c r="L7">
        <v>148.34168889998176</v>
      </c>
      <c r="M7">
        <v>20.799039376161822</v>
      </c>
      <c r="N7">
        <v>16.737278639247684</v>
      </c>
      <c r="O7">
        <v>23.618062722046599</v>
      </c>
      <c r="P7">
        <v>34.66938068732189</v>
      </c>
      <c r="Q7">
        <v>29.628997878819291</v>
      </c>
      <c r="R7">
        <v>24.848527408862601</v>
      </c>
      <c r="S7">
        <v>428.56333548817298</v>
      </c>
      <c r="T7">
        <v>409.43859558133749</v>
      </c>
      <c r="U7">
        <v>297.60971478921834</v>
      </c>
      <c r="V7">
        <v>22.946258255792092</v>
      </c>
      <c r="W7">
        <v>58.893513254425429</v>
      </c>
      <c r="X7">
        <v>17.521722993487806</v>
      </c>
      <c r="Y7">
        <v>23.845864286554825</v>
      </c>
      <c r="Z7">
        <v>125.26059901707853</v>
      </c>
      <c r="AA7">
        <v>16.789227483109705</v>
      </c>
      <c r="AC7" t="s">
        <v>8</v>
      </c>
      <c r="AD7">
        <v>700</v>
      </c>
      <c r="AE7">
        <f t="shared" si="0"/>
        <v>1129.9695643052999</v>
      </c>
      <c r="AF7">
        <f t="shared" si="1"/>
        <v>428.56333548817298</v>
      </c>
      <c r="AG7">
        <f t="shared" si="2"/>
        <v>0.37926980427269452</v>
      </c>
      <c r="AH7">
        <f t="shared" si="3"/>
        <v>68.897280261434474</v>
      </c>
      <c r="AI7">
        <f t="shared" si="4"/>
        <v>48.694391695417423</v>
      </c>
    </row>
    <row r="8" spans="1:35" x14ac:dyDescent="0.45">
      <c r="A8">
        <v>7</v>
      </c>
      <c r="B8">
        <v>5.4501306497338389</v>
      </c>
      <c r="C8">
        <v>19.560687732404233</v>
      </c>
      <c r="D8">
        <v>110.83190372611956</v>
      </c>
      <c r="E8">
        <v>40.553792887315957</v>
      </c>
      <c r="F8">
        <v>12.928072555477168</v>
      </c>
      <c r="G8">
        <v>37.179447190276093</v>
      </c>
      <c r="H8">
        <v>21.821909474205537</v>
      </c>
      <c r="I8">
        <v>178.67887200234773</v>
      </c>
      <c r="J8">
        <v>45.515044729403208</v>
      </c>
      <c r="K8">
        <v>267.37301146105585</v>
      </c>
      <c r="L8">
        <v>117.43482888796564</v>
      </c>
      <c r="M8">
        <v>11.530461224095658</v>
      </c>
      <c r="N8">
        <v>10.94630598387289</v>
      </c>
      <c r="O8">
        <v>21.210999672370271</v>
      </c>
      <c r="P8">
        <v>22.360607120716786</v>
      </c>
      <c r="Q8">
        <v>20.54490334532802</v>
      </c>
      <c r="R8">
        <v>18.799566583083113</v>
      </c>
      <c r="S8">
        <v>427.25885874805022</v>
      </c>
      <c r="T8">
        <v>340.46362220303678</v>
      </c>
      <c r="U8">
        <v>155.24137280920306</v>
      </c>
      <c r="V8">
        <v>13.387848438736496</v>
      </c>
      <c r="W8">
        <v>39.301696177870774</v>
      </c>
      <c r="X8">
        <v>10.925590069395501</v>
      </c>
      <c r="Y8">
        <v>12.97411723988238</v>
      </c>
      <c r="Z8">
        <v>75.968529322455311</v>
      </c>
      <c r="AA8">
        <v>12.291246893020388</v>
      </c>
      <c r="AC8" t="s">
        <v>8</v>
      </c>
      <c r="AD8">
        <v>700</v>
      </c>
      <c r="AE8">
        <f t="shared" si="0"/>
        <v>744.80799569592216</v>
      </c>
      <c r="AF8">
        <f t="shared" si="1"/>
        <v>427.25885874805022</v>
      </c>
      <c r="AG8">
        <f t="shared" si="2"/>
        <v>0.57364966705121723</v>
      </c>
      <c r="AH8">
        <f t="shared" si="3"/>
        <v>45.515044729403208</v>
      </c>
      <c r="AI8">
        <f t="shared" si="4"/>
        <v>31.773683822965495</v>
      </c>
    </row>
    <row r="9" spans="1:35" x14ac:dyDescent="0.45">
      <c r="A9">
        <v>8</v>
      </c>
      <c r="B9">
        <v>11.69824465375738</v>
      </c>
      <c r="C9">
        <v>41.700402998384185</v>
      </c>
      <c r="D9">
        <v>168.62711027444803</v>
      </c>
      <c r="E9">
        <v>73.513756750793505</v>
      </c>
      <c r="F9">
        <v>23.984789062785765</v>
      </c>
      <c r="G9">
        <v>77.453445514978753</v>
      </c>
      <c r="H9">
        <v>34.040461655121092</v>
      </c>
      <c r="I9">
        <v>258.17062388863337</v>
      </c>
      <c r="J9">
        <v>69.796891694298822</v>
      </c>
      <c r="K9">
        <v>477.93276394689292</v>
      </c>
      <c r="L9">
        <v>185.28054768453475</v>
      </c>
      <c r="M9">
        <v>20.274322660059244</v>
      </c>
      <c r="N9">
        <v>17.731045982921579</v>
      </c>
      <c r="O9">
        <v>26.496072471082712</v>
      </c>
      <c r="P9">
        <v>40.571605195404167</v>
      </c>
      <c r="Q9">
        <v>32.332397490425116</v>
      </c>
      <c r="R9">
        <v>27.036194127393589</v>
      </c>
      <c r="S9">
        <v>436.52142954226957</v>
      </c>
      <c r="T9">
        <v>411.11501016876167</v>
      </c>
      <c r="U9">
        <v>243.41118799391685</v>
      </c>
      <c r="V9">
        <v>21.508510054514534</v>
      </c>
      <c r="W9">
        <v>79.3572332067003</v>
      </c>
      <c r="X9">
        <v>16.177678682855404</v>
      </c>
      <c r="Y9">
        <v>20.875796114264656</v>
      </c>
      <c r="Z9">
        <v>109.38460977500152</v>
      </c>
      <c r="AA9">
        <v>30.342416168532733</v>
      </c>
      <c r="AC9" t="s">
        <v>8</v>
      </c>
      <c r="AD9">
        <v>700</v>
      </c>
      <c r="AE9">
        <f t="shared" si="0"/>
        <v>1179.3900763677132</v>
      </c>
      <c r="AF9">
        <f t="shared" si="1"/>
        <v>436.52142954226957</v>
      </c>
      <c r="AG9">
        <f t="shared" si="2"/>
        <v>0.37012472657618822</v>
      </c>
      <c r="AH9">
        <f t="shared" si="3"/>
        <v>69.796891694298822</v>
      </c>
      <c r="AI9">
        <f t="shared" si="4"/>
        <v>47.911990241658245</v>
      </c>
    </row>
    <row r="10" spans="1:35" x14ac:dyDescent="0.45">
      <c r="A10">
        <v>9</v>
      </c>
      <c r="B10">
        <v>9.1960321385169745</v>
      </c>
      <c r="C10">
        <v>35.582415574848874</v>
      </c>
      <c r="D10">
        <v>168.17400529749403</v>
      </c>
      <c r="E10">
        <v>64.23256923529388</v>
      </c>
      <c r="F10">
        <v>34.157616162877019</v>
      </c>
      <c r="G10">
        <v>52.587250164358316</v>
      </c>
      <c r="H10">
        <v>29.990226866249415</v>
      </c>
      <c r="I10">
        <v>266.18901165428741</v>
      </c>
      <c r="J10">
        <v>61.331409203315566</v>
      </c>
      <c r="K10">
        <v>465.62569151983007</v>
      </c>
      <c r="L10">
        <v>143.71559647918042</v>
      </c>
      <c r="M10">
        <v>15.93422699353423</v>
      </c>
      <c r="N10">
        <v>15.478985573851643</v>
      </c>
      <c r="O10">
        <v>30.268242827159728</v>
      </c>
      <c r="P10">
        <v>40.532032444624868</v>
      </c>
      <c r="Q10">
        <v>25.795372805543064</v>
      </c>
      <c r="R10">
        <v>20.290501318590184</v>
      </c>
      <c r="S10">
        <v>607.78667871153436</v>
      </c>
      <c r="T10">
        <v>432.70036231882574</v>
      </c>
      <c r="U10">
        <v>212.43658182896573</v>
      </c>
      <c r="V10">
        <v>14.656338159228872</v>
      </c>
      <c r="W10">
        <v>61.803233122064569</v>
      </c>
      <c r="X10">
        <v>12.396454458334444</v>
      </c>
      <c r="Y10">
        <v>16.392836733339678</v>
      </c>
      <c r="Z10">
        <v>111.83781483638711</v>
      </c>
      <c r="AA10">
        <v>20.847051443506629</v>
      </c>
      <c r="AC10" t="s">
        <v>8</v>
      </c>
      <c r="AD10">
        <v>700</v>
      </c>
      <c r="AE10">
        <f t="shared" si="0"/>
        <v>1112.3923844039923</v>
      </c>
      <c r="AF10">
        <f t="shared" si="1"/>
        <v>607.78667871153436</v>
      </c>
      <c r="AG10">
        <f t="shared" si="2"/>
        <v>0.54637795730431926</v>
      </c>
      <c r="AH10">
        <f t="shared" si="3"/>
        <v>61.331409203315566</v>
      </c>
      <c r="AI10">
        <f t="shared" si="4"/>
        <v>36.683338051929866</v>
      </c>
    </row>
    <row r="11" spans="1:35" x14ac:dyDescent="0.45">
      <c r="A11">
        <v>10</v>
      </c>
      <c r="B11">
        <v>6.1922960268846685</v>
      </c>
      <c r="C11">
        <v>19.47639786812579</v>
      </c>
      <c r="D11">
        <v>106.23844736993922</v>
      </c>
      <c r="E11">
        <v>44.129392634770305</v>
      </c>
      <c r="F11">
        <v>13.264736951092095</v>
      </c>
      <c r="G11">
        <v>38.241721225999157</v>
      </c>
      <c r="H11">
        <v>23.26968192693306</v>
      </c>
      <c r="I11">
        <v>164.93736622996374</v>
      </c>
      <c r="J11">
        <v>46.705774228553338</v>
      </c>
      <c r="K11">
        <v>270.17916016020007</v>
      </c>
      <c r="L11">
        <v>112.80335793144964</v>
      </c>
      <c r="M11">
        <v>15.938581398592213</v>
      </c>
      <c r="N11">
        <v>11.742145863001104</v>
      </c>
      <c r="O11">
        <v>14.509090743909997</v>
      </c>
      <c r="P11">
        <v>33.205679381803861</v>
      </c>
      <c r="Q11">
        <v>18.930137725130738</v>
      </c>
      <c r="R11">
        <v>15.285601558786871</v>
      </c>
      <c r="S11">
        <v>307.65479781986414</v>
      </c>
      <c r="T11">
        <v>268.3336435687998</v>
      </c>
      <c r="U11">
        <v>209.43001015577127</v>
      </c>
      <c r="V11">
        <v>18.217254406457808</v>
      </c>
      <c r="W11">
        <v>36.869261236810786</v>
      </c>
      <c r="X11">
        <v>12.961601939913113</v>
      </c>
      <c r="Y11">
        <v>13.955914568718867</v>
      </c>
      <c r="Z11">
        <v>95.485081309986995</v>
      </c>
      <c r="AA11">
        <v>12.889143202597252</v>
      </c>
      <c r="AC11" t="s">
        <v>8</v>
      </c>
      <c r="AD11">
        <v>700</v>
      </c>
      <c r="AE11">
        <f t="shared" si="0"/>
        <v>814.99076681190422</v>
      </c>
      <c r="AF11">
        <f t="shared" si="1"/>
        <v>307.65479781986414</v>
      </c>
      <c r="AG11">
        <f t="shared" si="2"/>
        <v>0.37749482613570434</v>
      </c>
      <c r="AH11">
        <f t="shared" si="3"/>
        <v>46.705774228553338</v>
      </c>
      <c r="AI11">
        <f t="shared" si="4"/>
        <v>29.24151612750574</v>
      </c>
    </row>
    <row r="12" spans="1:35" x14ac:dyDescent="0.45">
      <c r="A12">
        <v>11</v>
      </c>
      <c r="B12">
        <v>5.9040409412617922</v>
      </c>
      <c r="C12">
        <v>15.556583889969009</v>
      </c>
      <c r="D12">
        <v>98.806672832137181</v>
      </c>
      <c r="E12">
        <v>39.057651210961517</v>
      </c>
      <c r="F12">
        <v>8.9584282953145777</v>
      </c>
      <c r="G12">
        <v>38.084900619273711</v>
      </c>
      <c r="H12">
        <v>21.555742937070136</v>
      </c>
      <c r="I12">
        <v>116.99969016871623</v>
      </c>
      <c r="J12">
        <v>45.311224671264888</v>
      </c>
      <c r="K12">
        <v>182.40328870264196</v>
      </c>
      <c r="L12">
        <v>100.14981827834805</v>
      </c>
      <c r="M12">
        <v>25.91243506363698</v>
      </c>
      <c r="N12">
        <v>22.571455795893549</v>
      </c>
      <c r="O12">
        <v>14.864414030561933</v>
      </c>
      <c r="P12">
        <v>30.978800195480961</v>
      </c>
      <c r="Q12">
        <v>48.757222814228697</v>
      </c>
      <c r="R12">
        <v>17.499609880999348</v>
      </c>
      <c r="S12">
        <v>132.50358782162181</v>
      </c>
      <c r="T12">
        <v>161.90374569918558</v>
      </c>
      <c r="U12">
        <v>208.52169512929535</v>
      </c>
      <c r="V12">
        <v>21.466989611547184</v>
      </c>
      <c r="W12">
        <v>45.282583159841145</v>
      </c>
      <c r="X12">
        <v>19.862357774004753</v>
      </c>
      <c r="Y12">
        <v>32.184572466529808</v>
      </c>
      <c r="Z12">
        <v>79.102550568775939</v>
      </c>
      <c r="AA12">
        <v>24.231425862297904</v>
      </c>
      <c r="AC12" t="s">
        <v>8</v>
      </c>
      <c r="AD12">
        <v>900</v>
      </c>
      <c r="AE12">
        <f t="shared" si="0"/>
        <v>775.63228449257758</v>
      </c>
      <c r="AF12">
        <f t="shared" si="1"/>
        <v>132.50358782162181</v>
      </c>
      <c r="AG12">
        <f t="shared" si="2"/>
        <v>0.17083299711835268</v>
      </c>
      <c r="AH12">
        <f t="shared" si="3"/>
        <v>45.311224671264888</v>
      </c>
      <c r="AI12">
        <f t="shared" si="4"/>
        <v>49.684182347529159</v>
      </c>
    </row>
    <row r="13" spans="1:35" x14ac:dyDescent="0.45">
      <c r="A13">
        <v>12</v>
      </c>
      <c r="B13">
        <v>9.6510967137865169</v>
      </c>
      <c r="C13">
        <v>30.391183900474029</v>
      </c>
      <c r="D13">
        <v>158.13759223834148</v>
      </c>
      <c r="E13">
        <v>71.725143534970428</v>
      </c>
      <c r="F13">
        <v>17.184274089850842</v>
      </c>
      <c r="G13">
        <v>74.552423793855752</v>
      </c>
      <c r="H13">
        <v>39.846865655190527</v>
      </c>
      <c r="I13">
        <v>227.00519622407413</v>
      </c>
      <c r="J13">
        <v>92.325945591256954</v>
      </c>
      <c r="K13">
        <v>394.93617313694347</v>
      </c>
      <c r="L13">
        <v>174.53327688343461</v>
      </c>
      <c r="M13">
        <v>38.028074416754002</v>
      </c>
      <c r="N13">
        <v>25.804476049110793</v>
      </c>
      <c r="O13">
        <v>24.095172624621291</v>
      </c>
      <c r="P13">
        <v>44.191499183734173</v>
      </c>
      <c r="Q13">
        <v>59.073988324255581</v>
      </c>
      <c r="R13">
        <v>27.165220167173981</v>
      </c>
      <c r="S13">
        <v>337.28252356365891</v>
      </c>
      <c r="T13">
        <v>374.3342161459106</v>
      </c>
      <c r="U13">
        <v>388.22230646988777</v>
      </c>
      <c r="V13">
        <v>32.975696875692002</v>
      </c>
      <c r="W13">
        <v>60.082477344704373</v>
      </c>
      <c r="X13">
        <v>24.830866057999543</v>
      </c>
      <c r="Y13">
        <v>32.044357496294481</v>
      </c>
      <c r="Z13">
        <v>115.14029558225741</v>
      </c>
      <c r="AA13">
        <v>17.029512833849765</v>
      </c>
      <c r="AC13" t="s">
        <v>8</v>
      </c>
      <c r="AD13">
        <v>900</v>
      </c>
      <c r="AE13">
        <f t="shared" si="0"/>
        <v>1323.0495888011646</v>
      </c>
      <c r="AF13">
        <f t="shared" si="1"/>
        <v>337.28252356365891</v>
      </c>
      <c r="AG13">
        <f t="shared" si="2"/>
        <v>0.25492810429673746</v>
      </c>
      <c r="AH13">
        <f t="shared" si="3"/>
        <v>92.325945591256954</v>
      </c>
      <c r="AI13">
        <f t="shared" si="4"/>
        <v>59.209577663468465</v>
      </c>
    </row>
    <row r="14" spans="1:35" x14ac:dyDescent="0.45">
      <c r="A14">
        <v>13</v>
      </c>
      <c r="B14">
        <v>6.1286650241611893</v>
      </c>
      <c r="C14">
        <v>20.153054096581311</v>
      </c>
      <c r="D14">
        <v>98.790953134052231</v>
      </c>
      <c r="E14">
        <v>45.459840966001806</v>
      </c>
      <c r="F14">
        <v>12.339506156032877</v>
      </c>
      <c r="G14">
        <v>31.795335975911186</v>
      </c>
      <c r="H14">
        <v>23.937791092738991</v>
      </c>
      <c r="I14">
        <v>152.82256207867022</v>
      </c>
      <c r="J14">
        <v>55.248342574822658</v>
      </c>
      <c r="K14">
        <v>233.83856858717468</v>
      </c>
      <c r="L14">
        <v>90.733967564688868</v>
      </c>
      <c r="M14">
        <v>17.95711578467591</v>
      </c>
      <c r="N14">
        <v>13.08827230560297</v>
      </c>
      <c r="O14">
        <v>14.326640796023439</v>
      </c>
      <c r="P14">
        <v>24.149958167292418</v>
      </c>
      <c r="Q14">
        <v>23.914974496460967</v>
      </c>
      <c r="R14">
        <v>13.094999110880158</v>
      </c>
      <c r="S14">
        <v>218.70934719936369</v>
      </c>
      <c r="T14">
        <v>216.34987479700342</v>
      </c>
      <c r="U14">
        <v>166.0552788921847</v>
      </c>
      <c r="V14">
        <v>17.362066225966931</v>
      </c>
      <c r="W14">
        <v>37.21750464041974</v>
      </c>
      <c r="X14">
        <v>11.359210641043939</v>
      </c>
      <c r="Y14">
        <v>15.102950486120392</v>
      </c>
      <c r="Z14">
        <v>66.713091336499204</v>
      </c>
      <c r="AA14">
        <v>13.089363138891164</v>
      </c>
      <c r="AC14" t="s">
        <v>8</v>
      </c>
      <c r="AD14">
        <v>900</v>
      </c>
      <c r="AE14">
        <f t="shared" si="0"/>
        <v>717.63304030288941</v>
      </c>
      <c r="AF14">
        <f t="shared" si="1"/>
        <v>218.70934719936369</v>
      </c>
      <c r="AG14">
        <f t="shared" si="2"/>
        <v>0.30476487970377403</v>
      </c>
      <c r="AH14">
        <f t="shared" si="3"/>
        <v>55.248342574822658</v>
      </c>
      <c r="AI14">
        <f t="shared" si="4"/>
        <v>28.197949597000552</v>
      </c>
    </row>
    <row r="15" spans="1:35" x14ac:dyDescent="0.45">
      <c r="A15">
        <v>14</v>
      </c>
      <c r="B15">
        <v>6.1284484585228061</v>
      </c>
      <c r="C15">
        <v>20.172954364695972</v>
      </c>
      <c r="D15">
        <v>88.329864700408706</v>
      </c>
      <c r="E15">
        <v>41.288945366128061</v>
      </c>
      <c r="F15">
        <v>13.128496481882461</v>
      </c>
      <c r="G15">
        <v>33.403279514215065</v>
      </c>
      <c r="H15">
        <v>22.207957671892252</v>
      </c>
      <c r="I15">
        <v>145.69091763666393</v>
      </c>
      <c r="J15">
        <v>44.940422699000912</v>
      </c>
      <c r="K15">
        <v>272.8790729208701</v>
      </c>
      <c r="L15">
        <v>90.109623461855037</v>
      </c>
      <c r="M15">
        <v>15.697988148061292</v>
      </c>
      <c r="N15">
        <v>14.313432277310422</v>
      </c>
      <c r="O15">
        <v>17.049348770331495</v>
      </c>
      <c r="P15">
        <v>22.065083528093727</v>
      </c>
      <c r="Q15">
        <v>24.143038795317349</v>
      </c>
      <c r="R15">
        <v>14.913862548815377</v>
      </c>
      <c r="S15">
        <v>295.67276972389243</v>
      </c>
      <c r="T15">
        <v>247.74578397661944</v>
      </c>
      <c r="U15">
        <v>158.65242856115546</v>
      </c>
      <c r="V15">
        <v>14.410775100557773</v>
      </c>
      <c r="W15">
        <v>38.849206748909118</v>
      </c>
      <c r="X15">
        <v>10.163465486678984</v>
      </c>
      <c r="Y15">
        <v>13.854193957958021</v>
      </c>
      <c r="Z15">
        <v>57.485983702496625</v>
      </c>
      <c r="AA15">
        <v>13.510241839410076</v>
      </c>
      <c r="AC15" t="s">
        <v>8</v>
      </c>
      <c r="AD15">
        <v>900</v>
      </c>
      <c r="AE15">
        <f t="shared" si="0"/>
        <v>679.75816797717562</v>
      </c>
      <c r="AF15">
        <f t="shared" si="1"/>
        <v>295.67276972389243</v>
      </c>
      <c r="AG15">
        <f t="shared" si="2"/>
        <v>0.43496758649293682</v>
      </c>
      <c r="AH15">
        <f t="shared" si="3"/>
        <v>44.940422699000912</v>
      </c>
      <c r="AI15">
        <f t="shared" si="4"/>
        <v>28.768056506773398</v>
      </c>
    </row>
    <row r="16" spans="1:35" x14ac:dyDescent="0.45">
      <c r="A16">
        <v>15</v>
      </c>
      <c r="B16">
        <v>7.7062421764078408</v>
      </c>
      <c r="C16">
        <v>23.302529601252086</v>
      </c>
      <c r="D16">
        <v>127.96811479411836</v>
      </c>
      <c r="E16">
        <v>58.864246696232463</v>
      </c>
      <c r="F16">
        <v>15.255893683658885</v>
      </c>
      <c r="G16">
        <v>43.341719205488005</v>
      </c>
      <c r="H16">
        <v>32.561669031012912</v>
      </c>
      <c r="I16">
        <v>194.05868668453348</v>
      </c>
      <c r="J16">
        <v>74.547900256612351</v>
      </c>
      <c r="K16">
        <v>312.07672959176551</v>
      </c>
      <c r="L16">
        <v>131.50548846215895</v>
      </c>
      <c r="M16">
        <v>26.381827820951351</v>
      </c>
      <c r="N16">
        <v>19.232485082261213</v>
      </c>
      <c r="O16">
        <v>19.318060928134248</v>
      </c>
      <c r="P16">
        <v>30.0889209490079</v>
      </c>
      <c r="Q16">
        <v>40.902031805919293</v>
      </c>
      <c r="R16">
        <v>18.709959206065733</v>
      </c>
      <c r="S16">
        <v>299.19655029039791</v>
      </c>
      <c r="T16">
        <v>307.88267767547745</v>
      </c>
      <c r="U16">
        <v>212.68307004472612</v>
      </c>
      <c r="V16">
        <v>24.340062137060059</v>
      </c>
      <c r="W16">
        <v>51.711442730861272</v>
      </c>
      <c r="X16">
        <v>15.560720336880276</v>
      </c>
      <c r="Y16">
        <v>23.0503374641116</v>
      </c>
      <c r="Z16">
        <v>83.169219155905253</v>
      </c>
      <c r="AA16">
        <v>18.644553957058164</v>
      </c>
      <c r="AC16" t="s">
        <v>8</v>
      </c>
      <c r="AD16">
        <v>900</v>
      </c>
      <c r="AE16">
        <f t="shared" si="0"/>
        <v>934.83471765960951</v>
      </c>
      <c r="AF16">
        <f t="shared" si="1"/>
        <v>299.19655029039791</v>
      </c>
      <c r="AG16">
        <f t="shared" si="2"/>
        <v>0.32005288703809232</v>
      </c>
      <c r="AH16">
        <f t="shared" si="3"/>
        <v>74.547900256612351</v>
      </c>
      <c r="AI16">
        <f t="shared" si="4"/>
        <v>41.760296670177333</v>
      </c>
    </row>
    <row r="17" spans="1:35" x14ac:dyDescent="0.45">
      <c r="A17">
        <v>16</v>
      </c>
      <c r="B17">
        <v>20.837789020195885</v>
      </c>
      <c r="C17">
        <v>47.499437505355175</v>
      </c>
      <c r="D17">
        <v>244.33406101117663</v>
      </c>
      <c r="E17">
        <v>140.09806924291192</v>
      </c>
      <c r="F17">
        <v>34.377733540754832</v>
      </c>
      <c r="G17">
        <v>107.20856422325646</v>
      </c>
      <c r="H17">
        <v>57.167743442891684</v>
      </c>
      <c r="I17">
        <v>323.09277177163034</v>
      </c>
      <c r="J17">
        <v>128.61307135488028</v>
      </c>
      <c r="K17">
        <v>499.07924735803726</v>
      </c>
      <c r="L17">
        <v>195.93944196499783</v>
      </c>
      <c r="M17">
        <v>46.064298342752096</v>
      </c>
      <c r="N17">
        <v>44.154807920088643</v>
      </c>
      <c r="O17">
        <v>31.970152713987929</v>
      </c>
      <c r="P17">
        <v>115.87594152377746</v>
      </c>
      <c r="Q17">
        <v>47.962135003794423</v>
      </c>
      <c r="R17">
        <v>30.899733128046392</v>
      </c>
      <c r="S17">
        <v>252.89569121550588</v>
      </c>
      <c r="T17">
        <v>399.66489155531798</v>
      </c>
      <c r="U17">
        <v>571.81123687715956</v>
      </c>
      <c r="V17">
        <v>38.342170595945582</v>
      </c>
      <c r="W17">
        <v>87.930652777089918</v>
      </c>
      <c r="X17">
        <v>41.584937672227362</v>
      </c>
      <c r="Y17">
        <v>99.215810234359083</v>
      </c>
      <c r="Z17">
        <v>225.21023819088958</v>
      </c>
      <c r="AA17">
        <v>30.981309459394353</v>
      </c>
      <c r="AC17" t="s">
        <v>7</v>
      </c>
      <c r="AD17">
        <v>450</v>
      </c>
      <c r="AE17">
        <f t="shared" si="0"/>
        <v>2057.6649803306227</v>
      </c>
      <c r="AF17">
        <f t="shared" si="1"/>
        <v>252.89569121550588</v>
      </c>
      <c r="AG17">
        <f t="shared" si="2"/>
        <v>0.12290421114853739</v>
      </c>
      <c r="AH17">
        <f t="shared" si="3"/>
        <v>128.61307135488028</v>
      </c>
      <c r="AI17">
        <f t="shared" si="4"/>
        <v>130.11554336240548</v>
      </c>
    </row>
    <row r="18" spans="1:35" x14ac:dyDescent="0.45">
      <c r="A18">
        <v>17</v>
      </c>
      <c r="B18">
        <v>18.203354895878878</v>
      </c>
      <c r="C18">
        <v>32.836066372638037</v>
      </c>
      <c r="D18">
        <v>177.05518122100048</v>
      </c>
      <c r="E18">
        <v>114.41615639863915</v>
      </c>
      <c r="F18">
        <v>21.303710795800079</v>
      </c>
      <c r="G18">
        <v>69.802279333089558</v>
      </c>
      <c r="H18">
        <v>54.952581050522873</v>
      </c>
      <c r="I18">
        <v>321.05461934447516</v>
      </c>
      <c r="J18">
        <v>120.39069083581647</v>
      </c>
      <c r="K18">
        <v>383.74139023051106</v>
      </c>
      <c r="L18">
        <v>176.56292602931316</v>
      </c>
      <c r="M18">
        <v>38.021333719682886</v>
      </c>
      <c r="N18">
        <v>33.162891540889433</v>
      </c>
      <c r="O18">
        <v>26.629078094941711</v>
      </c>
      <c r="P18">
        <v>91.273437591635712</v>
      </c>
      <c r="Q18">
        <v>30.018151976143979</v>
      </c>
      <c r="R18">
        <v>30.876908642516479</v>
      </c>
      <c r="S18">
        <v>131.91273505618011</v>
      </c>
      <c r="T18">
        <v>310.86834410738322</v>
      </c>
      <c r="U18">
        <v>474.98972191073102</v>
      </c>
      <c r="V18">
        <v>29.193019298274702</v>
      </c>
      <c r="W18">
        <v>62.528513980147395</v>
      </c>
      <c r="X18">
        <v>34.452707739873361</v>
      </c>
      <c r="Y18">
        <v>62.998801499345916</v>
      </c>
      <c r="Z18">
        <v>126.11035544013933</v>
      </c>
      <c r="AA18">
        <v>15.915802878042436</v>
      </c>
      <c r="AC18" t="s">
        <v>7</v>
      </c>
      <c r="AD18">
        <v>450</v>
      </c>
      <c r="AE18">
        <f t="shared" si="0"/>
        <v>1629.8289196862083</v>
      </c>
      <c r="AF18">
        <f t="shared" si="1"/>
        <v>131.91273505618011</v>
      </c>
      <c r="AG18">
        <f t="shared" si="2"/>
        <v>8.093655319453856E-2</v>
      </c>
      <c r="AH18">
        <f t="shared" si="3"/>
        <v>120.39069083581647</v>
      </c>
      <c r="AI18">
        <f t="shared" si="4"/>
        <v>93.875710141862399</v>
      </c>
    </row>
    <row r="19" spans="1:35" x14ac:dyDescent="0.45">
      <c r="A19">
        <v>18</v>
      </c>
      <c r="B19">
        <v>23.82319082859896</v>
      </c>
      <c r="C19">
        <v>49.653099051685274</v>
      </c>
      <c r="D19">
        <v>253.79936829282789</v>
      </c>
      <c r="E19">
        <v>162.52901471814448</v>
      </c>
      <c r="F19">
        <v>37.022079745298292</v>
      </c>
      <c r="G19">
        <v>118.30453700584592</v>
      </c>
      <c r="H19">
        <v>64.044840511885539</v>
      </c>
      <c r="I19">
        <v>354.20458990925988</v>
      </c>
      <c r="J19">
        <v>139.33407044118417</v>
      </c>
      <c r="K19">
        <v>557.69120027118186</v>
      </c>
      <c r="L19">
        <v>217.92975381271091</v>
      </c>
      <c r="M19">
        <v>52.578117087561331</v>
      </c>
      <c r="N19">
        <v>50.955282813263572</v>
      </c>
      <c r="O19">
        <v>37.722941807451015</v>
      </c>
      <c r="P19">
        <v>118.25843839523867</v>
      </c>
      <c r="Q19">
        <v>52.944458258581797</v>
      </c>
      <c r="R19">
        <v>32.718998818879783</v>
      </c>
      <c r="S19">
        <v>261.62634124071053</v>
      </c>
      <c r="T19">
        <v>439.53474995250798</v>
      </c>
      <c r="U19">
        <v>647.29098915173529</v>
      </c>
      <c r="V19">
        <v>42.599195724163238</v>
      </c>
      <c r="W19">
        <v>96.695303343313824</v>
      </c>
      <c r="X19">
        <v>43.072420399423521</v>
      </c>
      <c r="Y19">
        <v>98.36872370358769</v>
      </c>
      <c r="Z19">
        <v>244.50947837470102</v>
      </c>
      <c r="AA19">
        <v>32.880139979852039</v>
      </c>
      <c r="AC19" t="s">
        <v>7</v>
      </c>
      <c r="AD19">
        <v>450</v>
      </c>
      <c r="AE19">
        <f t="shared" si="0"/>
        <v>2267.6404259520787</v>
      </c>
      <c r="AF19">
        <f t="shared" si="1"/>
        <v>261.62634124071053</v>
      </c>
      <c r="AG19">
        <f t="shared" si="2"/>
        <v>0.11537382128423891</v>
      </c>
      <c r="AH19">
        <f t="shared" si="3"/>
        <v>139.33407044118417</v>
      </c>
      <c r="AI19">
        <f t="shared" si="4"/>
        <v>131.08772252246746</v>
      </c>
    </row>
    <row r="20" spans="1:35" x14ac:dyDescent="0.45">
      <c r="A20">
        <v>19</v>
      </c>
      <c r="B20">
        <v>24.752005535508292</v>
      </c>
      <c r="C20">
        <v>49.023810676327798</v>
      </c>
      <c r="D20">
        <v>232.39237538668127</v>
      </c>
      <c r="E20">
        <v>151.24632317401966</v>
      </c>
      <c r="F20">
        <v>37.169229736655154</v>
      </c>
      <c r="G20">
        <v>104.17379058644356</v>
      </c>
      <c r="H20">
        <v>54.671733137862653</v>
      </c>
      <c r="I20">
        <v>344.15833348264289</v>
      </c>
      <c r="J20">
        <v>123.62679062742842</v>
      </c>
      <c r="K20">
        <v>517.95961840101131</v>
      </c>
      <c r="L20">
        <v>200.50925723647407</v>
      </c>
      <c r="M20">
        <v>46.265686521642593</v>
      </c>
      <c r="N20">
        <v>46.050006604744127</v>
      </c>
      <c r="O20">
        <v>32.346126667462052</v>
      </c>
      <c r="P20">
        <v>117.31033856840577</v>
      </c>
      <c r="Q20">
        <v>47.938768775554195</v>
      </c>
      <c r="R20">
        <v>27.33156859957284</v>
      </c>
      <c r="S20">
        <v>214.37177131553287</v>
      </c>
      <c r="T20">
        <v>390.21928037302678</v>
      </c>
      <c r="U20">
        <v>540.72947861328441</v>
      </c>
      <c r="V20">
        <v>37.861984252345323</v>
      </c>
      <c r="W20">
        <v>87.430464863739147</v>
      </c>
      <c r="X20">
        <v>33.003715979310073</v>
      </c>
      <c r="Y20">
        <v>76.316697551674281</v>
      </c>
      <c r="Z20">
        <v>207.6005159534852</v>
      </c>
      <c r="AA20">
        <v>33.839866381778748</v>
      </c>
      <c r="AC20" t="s">
        <v>7</v>
      </c>
      <c r="AD20">
        <v>450</v>
      </c>
      <c r="AE20">
        <f t="shared" si="0"/>
        <v>2035.8285234207196</v>
      </c>
      <c r="AF20">
        <f t="shared" si="1"/>
        <v>214.37177131553287</v>
      </c>
      <c r="AG20">
        <f t="shared" si="2"/>
        <v>0.1052995224545399</v>
      </c>
      <c r="AH20">
        <f t="shared" si="3"/>
        <v>123.62679062742842</v>
      </c>
      <c r="AI20">
        <f t="shared" si="4"/>
        <v>103.64826615124713</v>
      </c>
    </row>
    <row r="21" spans="1:35" x14ac:dyDescent="0.45">
      <c r="A21">
        <v>20</v>
      </c>
      <c r="B21">
        <v>18.929150996903189</v>
      </c>
      <c r="C21">
        <v>42.884970543099556</v>
      </c>
      <c r="D21">
        <v>215.42351711410802</v>
      </c>
      <c r="E21">
        <v>123.12501323126948</v>
      </c>
      <c r="F21">
        <v>30.42115380762462</v>
      </c>
      <c r="G21">
        <v>86.548171755888077</v>
      </c>
      <c r="H21">
        <v>52.246258331634159</v>
      </c>
      <c r="I21">
        <v>311.02852693076704</v>
      </c>
      <c r="J21">
        <v>114.68313763625164</v>
      </c>
      <c r="K21">
        <v>519.86978030052205</v>
      </c>
      <c r="L21">
        <v>194.32337538423283</v>
      </c>
      <c r="M21">
        <v>44.960252328936797</v>
      </c>
      <c r="N21">
        <v>38.965667504320955</v>
      </c>
      <c r="O21">
        <v>27.494885229389588</v>
      </c>
      <c r="P21">
        <v>105.85756010837662</v>
      </c>
      <c r="Q21">
        <v>43.020089056701636</v>
      </c>
      <c r="R21">
        <v>23.391526523044039</v>
      </c>
      <c r="S21">
        <v>190.57123819882091</v>
      </c>
      <c r="T21">
        <v>335.00383472411755</v>
      </c>
      <c r="U21">
        <v>482.10242346010159</v>
      </c>
      <c r="V21">
        <v>32.450529944609876</v>
      </c>
      <c r="W21">
        <v>84.465094671189163</v>
      </c>
      <c r="X21">
        <v>31.537180761318812</v>
      </c>
      <c r="Y21">
        <v>59.837147134254195</v>
      </c>
      <c r="Z21">
        <v>173.81610944000263</v>
      </c>
      <c r="AA21">
        <v>26.700630889818321</v>
      </c>
      <c r="AC21" t="s">
        <v>7</v>
      </c>
      <c r="AD21">
        <v>450</v>
      </c>
      <c r="AE21">
        <f t="shared" si="0"/>
        <v>1796.8237498391243</v>
      </c>
      <c r="AF21">
        <f t="shared" si="1"/>
        <v>190.57123819882091</v>
      </c>
      <c r="AG21">
        <f t="shared" si="2"/>
        <v>0.10606006193756254</v>
      </c>
      <c r="AH21">
        <f t="shared" si="3"/>
        <v>114.68313763625164</v>
      </c>
      <c r="AI21">
        <f t="shared" si="4"/>
        <v>83.228673657298231</v>
      </c>
    </row>
    <row r="22" spans="1:35" x14ac:dyDescent="0.45">
      <c r="A22">
        <v>21</v>
      </c>
      <c r="B22">
        <v>14.473854799591361</v>
      </c>
      <c r="C22">
        <v>38.935931690812794</v>
      </c>
      <c r="D22">
        <v>208.10391886104409</v>
      </c>
      <c r="E22">
        <v>109.33613548352083</v>
      </c>
      <c r="F22">
        <v>26.486912202173169</v>
      </c>
      <c r="G22">
        <v>105.72199466003406</v>
      </c>
      <c r="H22">
        <v>53.327435694773001</v>
      </c>
      <c r="I22">
        <v>288.26344843941536</v>
      </c>
      <c r="J22">
        <v>121.75792085077065</v>
      </c>
      <c r="K22">
        <v>585.26472696855478</v>
      </c>
      <c r="L22">
        <v>240.00674677484383</v>
      </c>
      <c r="M22">
        <v>62.076072975524738</v>
      </c>
      <c r="N22">
        <v>45.361455188248009</v>
      </c>
      <c r="O22">
        <v>28.622413149248644</v>
      </c>
      <c r="P22">
        <v>73.255247518408453</v>
      </c>
      <c r="Q22">
        <v>85.643314449651797</v>
      </c>
      <c r="R22">
        <v>44.588741029766744</v>
      </c>
      <c r="S22">
        <v>268.11019861094184</v>
      </c>
      <c r="T22">
        <v>443.28309340380991</v>
      </c>
      <c r="U22">
        <v>521.14479802586948</v>
      </c>
      <c r="V22">
        <v>48.073195560920993</v>
      </c>
      <c r="W22">
        <v>88.332143577346017</v>
      </c>
      <c r="X22">
        <v>34.704051828182131</v>
      </c>
      <c r="Y22">
        <v>62.329393533214258</v>
      </c>
      <c r="Z22">
        <v>158.15783709502099</v>
      </c>
      <c r="AA22">
        <v>24.382535965257489</v>
      </c>
      <c r="AC22" t="s">
        <v>7</v>
      </c>
      <c r="AD22">
        <v>700</v>
      </c>
      <c r="AE22">
        <f t="shared" si="0"/>
        <v>1818.9107702333367</v>
      </c>
      <c r="AF22">
        <f t="shared" si="1"/>
        <v>268.11019861094184</v>
      </c>
      <c r="AG22">
        <f t="shared" si="2"/>
        <v>0.14740151248680969</v>
      </c>
      <c r="AH22">
        <f t="shared" si="3"/>
        <v>121.75792085077065</v>
      </c>
      <c r="AI22">
        <f t="shared" si="4"/>
        <v>106.91813456298101</v>
      </c>
    </row>
    <row r="23" spans="1:35" x14ac:dyDescent="0.45">
      <c r="A23">
        <v>22</v>
      </c>
      <c r="B23">
        <v>9.9608241820986372</v>
      </c>
      <c r="C23">
        <v>18.599797561791132</v>
      </c>
      <c r="D23">
        <v>122.5537169232994</v>
      </c>
      <c r="E23">
        <v>56.462130932342724</v>
      </c>
      <c r="F23">
        <v>16.679230591845027</v>
      </c>
      <c r="G23">
        <v>63.840890265681793</v>
      </c>
      <c r="H23">
        <v>38.222230961621037</v>
      </c>
      <c r="I23">
        <v>174.44890771870189</v>
      </c>
      <c r="J23">
        <v>85.242965730365128</v>
      </c>
      <c r="K23">
        <v>345.07805399496641</v>
      </c>
      <c r="L23">
        <v>133.87408001715534</v>
      </c>
      <c r="M23">
        <v>30.200960923546653</v>
      </c>
      <c r="N23">
        <v>24.963840330701917</v>
      </c>
      <c r="O23">
        <v>20.177641268979706</v>
      </c>
      <c r="P23">
        <v>44.412717601646527</v>
      </c>
      <c r="Q23">
        <v>40.387150458271492</v>
      </c>
      <c r="R23">
        <v>46.382613059021821</v>
      </c>
      <c r="S23">
        <v>206.46595844829724</v>
      </c>
      <c r="T23">
        <v>268.34725785359092</v>
      </c>
      <c r="U23">
        <v>252.88015318882597</v>
      </c>
      <c r="V23">
        <v>21.114310052523891</v>
      </c>
      <c r="W23">
        <v>50.47620962509901</v>
      </c>
      <c r="X23">
        <v>23.145365201276572</v>
      </c>
      <c r="Y23">
        <v>60.861430542371785</v>
      </c>
      <c r="Z23">
        <v>101.16805248344747</v>
      </c>
      <c r="AA23">
        <v>10.342762161168354</v>
      </c>
      <c r="AC23" t="s">
        <v>7</v>
      </c>
      <c r="AD23">
        <v>700</v>
      </c>
      <c r="AE23">
        <f t="shared" si="0"/>
        <v>1014.9582453928014</v>
      </c>
      <c r="AF23">
        <f t="shared" si="1"/>
        <v>206.46595844829724</v>
      </c>
      <c r="AG23">
        <f t="shared" si="2"/>
        <v>0.20342310571445466</v>
      </c>
      <c r="AH23">
        <f t="shared" si="3"/>
        <v>85.242965730365128</v>
      </c>
      <c r="AI23">
        <f t="shared" si="4"/>
        <v>107.2440436013936</v>
      </c>
    </row>
    <row r="24" spans="1:35" x14ac:dyDescent="0.45">
      <c r="A24">
        <v>23</v>
      </c>
      <c r="B24">
        <v>26.554089361478265</v>
      </c>
      <c r="C24">
        <v>52.44861482645755</v>
      </c>
      <c r="D24">
        <v>270.17542405102358</v>
      </c>
      <c r="E24">
        <v>165.12111816209392</v>
      </c>
      <c r="F24">
        <v>41.321990705186543</v>
      </c>
      <c r="G24">
        <v>121.21440282696611</v>
      </c>
      <c r="H24">
        <v>75.628300271961081</v>
      </c>
      <c r="I24">
        <v>396.34945041961396</v>
      </c>
      <c r="J24">
        <v>179.62058325171756</v>
      </c>
      <c r="K24">
        <v>840.49930943775166</v>
      </c>
      <c r="L24">
        <v>237.94119229416265</v>
      </c>
      <c r="M24">
        <v>60.679878477907693</v>
      </c>
      <c r="N24">
        <v>64.250041583542384</v>
      </c>
      <c r="O24">
        <v>45.962382195010065</v>
      </c>
      <c r="P24">
        <v>111.90157942106734</v>
      </c>
      <c r="Q24">
        <v>63.623299587106125</v>
      </c>
      <c r="R24">
        <v>52.075070344791058</v>
      </c>
      <c r="S24">
        <v>370.74289805399474</v>
      </c>
      <c r="T24">
        <v>498.87217189775151</v>
      </c>
      <c r="U24">
        <v>537.31755750458171</v>
      </c>
      <c r="V24">
        <v>44.71124262357062</v>
      </c>
      <c r="W24">
        <v>129.50310480352607</v>
      </c>
      <c r="X24">
        <v>32.672247827936381</v>
      </c>
      <c r="Y24">
        <v>86.058240490709736</v>
      </c>
      <c r="Z24">
        <v>141.3838511524292</v>
      </c>
      <c r="AA24">
        <v>27.614940059934892</v>
      </c>
      <c r="AC24" t="s">
        <v>7</v>
      </c>
      <c r="AD24">
        <v>700</v>
      </c>
      <c r="AE24">
        <f t="shared" si="0"/>
        <v>2173.9319805464252</v>
      </c>
      <c r="AF24">
        <f t="shared" si="1"/>
        <v>370.74289805399474</v>
      </c>
      <c r="AG24">
        <f t="shared" si="2"/>
        <v>0.17054024751998323</v>
      </c>
      <c r="AH24">
        <f t="shared" si="3"/>
        <v>179.62058325171756</v>
      </c>
      <c r="AI24">
        <f t="shared" si="4"/>
        <v>138.13331083550079</v>
      </c>
    </row>
    <row r="25" spans="1:35" x14ac:dyDescent="0.45">
      <c r="A25">
        <v>24</v>
      </c>
      <c r="B25">
        <v>18.892063289803009</v>
      </c>
      <c r="C25">
        <v>36.416502952735627</v>
      </c>
      <c r="D25">
        <v>242.51214803238295</v>
      </c>
      <c r="E25">
        <v>119.95975728550818</v>
      </c>
      <c r="F25">
        <v>30.754119455514783</v>
      </c>
      <c r="G25">
        <v>100.54698782354836</v>
      </c>
      <c r="H25">
        <v>65.879280577301074</v>
      </c>
      <c r="I25">
        <v>338.85297658084323</v>
      </c>
      <c r="J25">
        <v>138.64026888662326</v>
      </c>
      <c r="K25">
        <v>613.47691789614339</v>
      </c>
      <c r="L25">
        <v>256.42694258833069</v>
      </c>
      <c r="M25">
        <v>71.107663297728848</v>
      </c>
      <c r="N25">
        <v>47.279788771853674</v>
      </c>
      <c r="O25">
        <v>37.613084788751969</v>
      </c>
      <c r="P25">
        <v>90.850671342030111</v>
      </c>
      <c r="Q25">
        <v>97.525802285097285</v>
      </c>
      <c r="R25">
        <v>45.699192056371395</v>
      </c>
      <c r="S25">
        <v>363.99706743633755</v>
      </c>
      <c r="T25">
        <v>497.51295269697204</v>
      </c>
      <c r="U25">
        <v>586.35945014616937</v>
      </c>
      <c r="V25">
        <v>50.484334900500102</v>
      </c>
      <c r="W25">
        <v>89.530664612613549</v>
      </c>
      <c r="X25">
        <v>39.976872862355421</v>
      </c>
      <c r="Y25">
        <v>59.104888539541584</v>
      </c>
      <c r="Z25">
        <v>146.21538288156654</v>
      </c>
      <c r="AA25">
        <v>17.557842561146504</v>
      </c>
      <c r="AC25" t="s">
        <v>7</v>
      </c>
      <c r="AD25">
        <v>700</v>
      </c>
      <c r="AE25">
        <f t="shared" si="0"/>
        <v>2030.7656795108353</v>
      </c>
      <c r="AF25">
        <f t="shared" si="1"/>
        <v>363.99706743633755</v>
      </c>
      <c r="AG25">
        <f t="shared" si="2"/>
        <v>0.17924129362084554</v>
      </c>
      <c r="AH25">
        <f t="shared" si="3"/>
        <v>138.64026888662326</v>
      </c>
      <c r="AI25">
        <f t="shared" si="4"/>
        <v>104.80408059591298</v>
      </c>
    </row>
    <row r="26" spans="1:35" x14ac:dyDescent="0.45">
      <c r="A26">
        <v>25</v>
      </c>
      <c r="B26">
        <v>11.814456310094474</v>
      </c>
      <c r="C26">
        <v>23.834518954902776</v>
      </c>
      <c r="D26">
        <v>165.38418753635713</v>
      </c>
      <c r="E26">
        <v>78.781744963433468</v>
      </c>
      <c r="F26">
        <v>17.329676783022492</v>
      </c>
      <c r="G26">
        <v>69.198456296524739</v>
      </c>
      <c r="H26">
        <v>47.281423525436637</v>
      </c>
      <c r="I26">
        <v>211.76410636343317</v>
      </c>
      <c r="J26">
        <v>108.78784307515838</v>
      </c>
      <c r="K26">
        <v>389.79320900748337</v>
      </c>
      <c r="L26">
        <v>172.57463520286922</v>
      </c>
      <c r="M26">
        <v>46.378287030768746</v>
      </c>
      <c r="N26">
        <v>35.044457494556596</v>
      </c>
      <c r="O26">
        <v>21.951300493540423</v>
      </c>
      <c r="P26">
        <v>64.887501498349124</v>
      </c>
      <c r="Q26">
        <v>62.553530687806472</v>
      </c>
      <c r="R26">
        <v>35.541527754304312</v>
      </c>
      <c r="S26">
        <v>167.600292444399</v>
      </c>
      <c r="T26">
        <v>292.25672699362451</v>
      </c>
      <c r="U26">
        <v>378.48473507543014</v>
      </c>
      <c r="V26">
        <v>35.268264634235933</v>
      </c>
      <c r="W26">
        <v>63.342566963759538</v>
      </c>
      <c r="X26">
        <v>29.970198592965371</v>
      </c>
      <c r="Y26">
        <v>52.371874867307504</v>
      </c>
      <c r="Z26">
        <v>140.35971250508862</v>
      </c>
      <c r="AA26">
        <v>14.540183757170626</v>
      </c>
      <c r="AC26" t="s">
        <v>7</v>
      </c>
      <c r="AD26">
        <v>700</v>
      </c>
      <c r="AE26">
        <f t="shared" si="0"/>
        <v>1375.048095518745</v>
      </c>
      <c r="AF26">
        <f t="shared" si="1"/>
        <v>167.600292444399</v>
      </c>
      <c r="AG26">
        <f t="shared" si="2"/>
        <v>0.12188685835106794</v>
      </c>
      <c r="AH26">
        <f t="shared" si="3"/>
        <v>108.78784307515838</v>
      </c>
      <c r="AI26">
        <f t="shared" si="4"/>
        <v>87.913402621611823</v>
      </c>
    </row>
    <row r="27" spans="1:35" x14ac:dyDescent="0.45">
      <c r="A27">
        <v>26</v>
      </c>
      <c r="B27">
        <v>15.371361893211922</v>
      </c>
      <c r="C27">
        <v>25.067316161105946</v>
      </c>
      <c r="D27">
        <v>113.47785819299364</v>
      </c>
      <c r="E27">
        <v>90.852918701229825</v>
      </c>
      <c r="F27">
        <v>13.794965911301068</v>
      </c>
      <c r="G27">
        <v>44.154234650186005</v>
      </c>
      <c r="H27">
        <v>38.769761601862037</v>
      </c>
      <c r="I27">
        <v>199.21172024001453</v>
      </c>
      <c r="J27">
        <v>84.241253039910362</v>
      </c>
      <c r="K27">
        <v>304.34062942285669</v>
      </c>
      <c r="L27">
        <v>112.95685058747637</v>
      </c>
      <c r="M27">
        <v>25.941211579055835</v>
      </c>
      <c r="N27">
        <v>26.769665526959297</v>
      </c>
      <c r="O27">
        <v>22.007999893926289</v>
      </c>
      <c r="P27">
        <v>63.944608929324104</v>
      </c>
      <c r="Q27">
        <v>22.009228041765382</v>
      </c>
      <c r="R27">
        <v>18.489902178410045</v>
      </c>
      <c r="S27">
        <v>88.478363084779815</v>
      </c>
      <c r="T27">
        <v>172.88241394380546</v>
      </c>
      <c r="U27">
        <v>272.3337321273936</v>
      </c>
      <c r="V27">
        <v>24.295357013800746</v>
      </c>
      <c r="W27">
        <v>48.095906909318188</v>
      </c>
      <c r="X27">
        <v>13.299885871275745</v>
      </c>
      <c r="Y27">
        <v>39.872774822238206</v>
      </c>
      <c r="Z27">
        <v>53.604013506777477</v>
      </c>
      <c r="AA27">
        <v>14.212399715721544</v>
      </c>
      <c r="AC27" t="s">
        <v>7</v>
      </c>
      <c r="AD27">
        <v>900</v>
      </c>
      <c r="AE27">
        <f t="shared" si="0"/>
        <v>1027.3105969571068</v>
      </c>
      <c r="AF27">
        <f t="shared" si="1"/>
        <v>88.478363084779815</v>
      </c>
      <c r="AG27">
        <f t="shared" si="2"/>
        <v>8.612620501224523E-2</v>
      </c>
      <c r="AH27">
        <f t="shared" si="3"/>
        <v>84.241253039910362</v>
      </c>
      <c r="AI27">
        <f t="shared" si="4"/>
        <v>58.362677000648247</v>
      </c>
    </row>
    <row r="28" spans="1:35" x14ac:dyDescent="0.45">
      <c r="A28">
        <v>27</v>
      </c>
      <c r="B28">
        <v>22.394179150785291</v>
      </c>
      <c r="C28">
        <v>29.353144974387277</v>
      </c>
      <c r="D28">
        <v>152.58945835943874</v>
      </c>
      <c r="E28">
        <v>123.20188696065789</v>
      </c>
      <c r="F28">
        <v>17.415572398700341</v>
      </c>
      <c r="G28">
        <v>61.833636720818305</v>
      </c>
      <c r="H28">
        <v>48.521526176052134</v>
      </c>
      <c r="I28">
        <v>224.85745042983271</v>
      </c>
      <c r="J28">
        <v>88.959140136276304</v>
      </c>
      <c r="K28">
        <v>358.79702312572903</v>
      </c>
      <c r="L28">
        <v>151.80898612837021</v>
      </c>
      <c r="M28">
        <v>36.405104127296241</v>
      </c>
      <c r="N28">
        <v>37.269123412685687</v>
      </c>
      <c r="O28">
        <v>32.291986081154121</v>
      </c>
      <c r="P28">
        <v>79.450729652554088</v>
      </c>
      <c r="Q28">
        <v>29.395128418769655</v>
      </c>
      <c r="R28">
        <v>23.875774903039606</v>
      </c>
      <c r="S28">
        <v>103.56539035412943</v>
      </c>
      <c r="T28">
        <v>191.49068817248957</v>
      </c>
      <c r="U28">
        <v>279.98213273834614</v>
      </c>
      <c r="V28">
        <v>23.343214911049071</v>
      </c>
      <c r="W28">
        <v>57.77383764904183</v>
      </c>
      <c r="X28">
        <v>12.482307766548363</v>
      </c>
      <c r="Y28">
        <v>50.887293266999436</v>
      </c>
      <c r="Z28">
        <v>53.0970918620662</v>
      </c>
      <c r="AA28">
        <v>13.228563490445232</v>
      </c>
      <c r="AC28" t="s">
        <v>7</v>
      </c>
      <c r="AD28">
        <v>900</v>
      </c>
      <c r="AE28">
        <f t="shared" si="0"/>
        <v>1228.0581514635448</v>
      </c>
      <c r="AF28">
        <f t="shared" si="1"/>
        <v>103.56539035412943</v>
      </c>
      <c r="AG28">
        <f t="shared" si="2"/>
        <v>8.4332643556581446E-2</v>
      </c>
      <c r="AH28">
        <f t="shared" si="3"/>
        <v>88.959140136276304</v>
      </c>
      <c r="AI28">
        <f t="shared" si="4"/>
        <v>74.763068170039048</v>
      </c>
    </row>
    <row r="29" spans="1:35" x14ac:dyDescent="0.45">
      <c r="A29">
        <v>28</v>
      </c>
      <c r="B29">
        <v>29.478221931210786</v>
      </c>
      <c r="C29">
        <v>38.016711180789905</v>
      </c>
      <c r="D29">
        <v>215.87118827433918</v>
      </c>
      <c r="E29">
        <v>167.28572559333037</v>
      </c>
      <c r="F29">
        <v>25.055511582032516</v>
      </c>
      <c r="G29">
        <v>105.46919274224619</v>
      </c>
      <c r="H29">
        <v>64.753438931208152</v>
      </c>
      <c r="I29">
        <v>305.3250281981052</v>
      </c>
      <c r="J29">
        <v>126.74820091116531</v>
      </c>
      <c r="K29">
        <v>491.40904159004924</v>
      </c>
      <c r="L29">
        <v>218.11303444356537</v>
      </c>
      <c r="M29">
        <v>48.346251562861703</v>
      </c>
      <c r="N29">
        <v>53.950530068859393</v>
      </c>
      <c r="O29">
        <v>44.551217711018637</v>
      </c>
      <c r="P29">
        <v>107.28686032309611</v>
      </c>
      <c r="Q29">
        <v>46.439300959041411</v>
      </c>
      <c r="R29">
        <v>45.017847849939336</v>
      </c>
      <c r="S29">
        <v>156.86521760294912</v>
      </c>
      <c r="T29">
        <v>304.20915886950928</v>
      </c>
      <c r="U29">
        <v>413.3227835342862</v>
      </c>
      <c r="V29">
        <v>33.38241691302521</v>
      </c>
      <c r="W29">
        <v>82.518065165772256</v>
      </c>
      <c r="X29">
        <v>18.678345322472339</v>
      </c>
      <c r="Y29">
        <v>82.393742767749345</v>
      </c>
      <c r="Z29">
        <v>76.730166857816613</v>
      </c>
      <c r="AA29">
        <v>16.543301863742794</v>
      </c>
      <c r="AC29" t="s">
        <v>7</v>
      </c>
      <c r="AD29">
        <v>900</v>
      </c>
      <c r="AE29">
        <f t="shared" si="0"/>
        <v>1741.8821294502422</v>
      </c>
      <c r="AF29">
        <f t="shared" si="1"/>
        <v>156.86521760294912</v>
      </c>
      <c r="AG29">
        <f t="shared" si="2"/>
        <v>9.0055012879922916E-2</v>
      </c>
      <c r="AH29">
        <f t="shared" si="3"/>
        <v>126.74820091116531</v>
      </c>
      <c r="AI29">
        <f t="shared" si="4"/>
        <v>127.41159061768869</v>
      </c>
    </row>
    <row r="30" spans="1:35" x14ac:dyDescent="0.45">
      <c r="A30">
        <v>29</v>
      </c>
      <c r="B30">
        <v>24.417211290636391</v>
      </c>
      <c r="C30">
        <v>35.129107802146436</v>
      </c>
      <c r="D30">
        <v>166.89164260117235</v>
      </c>
      <c r="E30">
        <v>143.81920594703041</v>
      </c>
      <c r="F30">
        <v>21.447800731399241</v>
      </c>
      <c r="G30">
        <v>72.803375659744361</v>
      </c>
      <c r="H30">
        <v>45.294314497137201</v>
      </c>
      <c r="I30">
        <v>224.54752614272914</v>
      </c>
      <c r="J30">
        <v>86.575569055069735</v>
      </c>
      <c r="K30">
        <v>383.03784268025248</v>
      </c>
      <c r="L30">
        <v>180.96599015481235</v>
      </c>
      <c r="M30">
        <v>38.709343056001444</v>
      </c>
      <c r="N30">
        <v>41.794676549983592</v>
      </c>
      <c r="O30">
        <v>38.830067532422277</v>
      </c>
      <c r="P30">
        <v>97.175315271722951</v>
      </c>
      <c r="Q30">
        <v>34.232591377816803</v>
      </c>
      <c r="R30">
        <v>31.05637155925649</v>
      </c>
      <c r="S30">
        <v>86.86366155561943</v>
      </c>
      <c r="T30">
        <v>206.03518221157367</v>
      </c>
      <c r="U30">
        <v>265.26254175017647</v>
      </c>
      <c r="V30">
        <v>19.906162886195844</v>
      </c>
      <c r="W30">
        <v>63.991517782812025</v>
      </c>
      <c r="X30">
        <v>7.5950100293724594</v>
      </c>
      <c r="Y30">
        <v>59.403987678820783</v>
      </c>
      <c r="Z30">
        <v>53.846203189049682</v>
      </c>
      <c r="AA30">
        <v>11.597780950700344</v>
      </c>
      <c r="AC30" t="s">
        <v>7</v>
      </c>
      <c r="AD30">
        <v>900</v>
      </c>
      <c r="AE30">
        <f t="shared" si="0"/>
        <v>1304.2009233991687</v>
      </c>
      <c r="AF30">
        <f t="shared" si="1"/>
        <v>86.86366155561943</v>
      </c>
      <c r="AG30">
        <f t="shared" si="2"/>
        <v>6.6602975045612356E-2</v>
      </c>
      <c r="AH30">
        <f t="shared" si="3"/>
        <v>86.575569055069735</v>
      </c>
      <c r="AI30">
        <f t="shared" si="4"/>
        <v>90.460359238077274</v>
      </c>
    </row>
    <row r="31" spans="1:35" x14ac:dyDescent="0.45">
      <c r="A31">
        <v>30</v>
      </c>
      <c r="B31">
        <v>15.170272442055609</v>
      </c>
      <c r="C31">
        <v>23.727161937252198</v>
      </c>
      <c r="D31">
        <v>100.46886360971249</v>
      </c>
      <c r="E31">
        <v>91.874990401143961</v>
      </c>
      <c r="F31">
        <v>18.642770093555303</v>
      </c>
      <c r="G31">
        <v>77.435704777077376</v>
      </c>
      <c r="H31">
        <v>26.168335232641724</v>
      </c>
      <c r="I31">
        <v>114.45739471375595</v>
      </c>
      <c r="J31">
        <v>47.895398093712039</v>
      </c>
      <c r="K31">
        <v>285.52171361662664</v>
      </c>
      <c r="L31">
        <v>105.8811446169284</v>
      </c>
      <c r="M31">
        <v>26.968325220546191</v>
      </c>
      <c r="N31">
        <v>32.06438306778994</v>
      </c>
      <c r="O31">
        <v>22.5305278287547</v>
      </c>
      <c r="P31">
        <v>65.165799387042767</v>
      </c>
      <c r="Q31">
        <v>26.601466640923849</v>
      </c>
      <c r="R31">
        <v>24.048845779735657</v>
      </c>
      <c r="S31">
        <v>80.379757289188717</v>
      </c>
      <c r="T31">
        <v>153.88699742507342</v>
      </c>
      <c r="U31">
        <v>188.65690046436777</v>
      </c>
      <c r="V31">
        <v>16.591539172040399</v>
      </c>
      <c r="W31">
        <v>53.832152834853538</v>
      </c>
      <c r="X31">
        <v>9.0644847559054416</v>
      </c>
      <c r="Y31">
        <v>71.177762619135265</v>
      </c>
      <c r="Z31">
        <v>44.418432611066748</v>
      </c>
      <c r="AA31">
        <v>10.42196078564467</v>
      </c>
      <c r="AC31" t="s">
        <v>7</v>
      </c>
      <c r="AD31">
        <v>900</v>
      </c>
      <c r="AE31">
        <f t="shared" si="0"/>
        <v>874.35132842768644</v>
      </c>
      <c r="AF31">
        <f t="shared" si="1"/>
        <v>80.379757289188717</v>
      </c>
      <c r="AG31">
        <f t="shared" si="2"/>
        <v>9.1930731590163711E-2</v>
      </c>
      <c r="AH31">
        <f t="shared" si="3"/>
        <v>47.895398093712039</v>
      </c>
      <c r="AI31">
        <f t="shared" si="4"/>
        <v>95.226608398870923</v>
      </c>
    </row>
    <row r="32" spans="1:35" x14ac:dyDescent="0.45">
      <c r="A32">
        <v>31</v>
      </c>
      <c r="B32">
        <v>12.002656742909956</v>
      </c>
      <c r="C32">
        <v>21.557203464862624</v>
      </c>
      <c r="D32">
        <v>108.41742034397187</v>
      </c>
      <c r="E32">
        <v>76.448372514408746</v>
      </c>
      <c r="F32">
        <v>15.574607818249181</v>
      </c>
      <c r="G32">
        <v>31.030942354165546</v>
      </c>
      <c r="H32">
        <v>35.660006803895627</v>
      </c>
      <c r="I32">
        <v>231.60504326299767</v>
      </c>
      <c r="J32">
        <v>74.076785062248589</v>
      </c>
      <c r="K32">
        <v>319.56265499671258</v>
      </c>
      <c r="L32">
        <v>98.96106738229966</v>
      </c>
      <c r="M32">
        <v>22.713734960634692</v>
      </c>
      <c r="N32">
        <v>21.268621553414945</v>
      </c>
      <c r="O32">
        <v>16.581399951399057</v>
      </c>
      <c r="P32">
        <v>58.478424638644775</v>
      </c>
      <c r="Q32">
        <v>18.500463540720613</v>
      </c>
      <c r="R32">
        <v>9.318979646167632</v>
      </c>
      <c r="S32">
        <v>129.70012205004551</v>
      </c>
      <c r="T32">
        <v>187.38442607874134</v>
      </c>
      <c r="U32">
        <v>289.56237981716157</v>
      </c>
      <c r="V32">
        <v>19.233366095631855</v>
      </c>
      <c r="W32">
        <v>46.32700802199323</v>
      </c>
      <c r="X32">
        <v>12.529621760674404</v>
      </c>
      <c r="Y32">
        <v>29.198930839107586</v>
      </c>
      <c r="Z32">
        <v>58.960945348451851</v>
      </c>
      <c r="AA32">
        <v>13.004551431656814</v>
      </c>
      <c r="AC32" t="s">
        <v>6</v>
      </c>
      <c r="AD32">
        <v>450</v>
      </c>
      <c r="AE32">
        <f t="shared" si="0"/>
        <v>1018.3622231158887</v>
      </c>
      <c r="AF32">
        <f t="shared" si="1"/>
        <v>129.70012205004551</v>
      </c>
      <c r="AG32">
        <f t="shared" si="2"/>
        <v>0.12736148209936668</v>
      </c>
      <c r="AH32">
        <f t="shared" si="3"/>
        <v>74.076785062248589</v>
      </c>
      <c r="AI32">
        <f t="shared" si="4"/>
        <v>38.517910485275216</v>
      </c>
    </row>
    <row r="33" spans="1:35" x14ac:dyDescent="0.45">
      <c r="A33">
        <v>32</v>
      </c>
      <c r="B33">
        <v>13.167523183690367</v>
      </c>
      <c r="C33">
        <v>23.929768726688653</v>
      </c>
      <c r="D33">
        <v>126.00348025892328</v>
      </c>
      <c r="E33">
        <v>88.09459422196052</v>
      </c>
      <c r="F33">
        <v>18.381024828940394</v>
      </c>
      <c r="G33">
        <v>37.821797169498304</v>
      </c>
      <c r="H33">
        <v>42.601707432052898</v>
      </c>
      <c r="I33">
        <v>240.7626617019107</v>
      </c>
      <c r="J33">
        <v>91.95087787048935</v>
      </c>
      <c r="K33">
        <v>364.55043583197124</v>
      </c>
      <c r="L33">
        <v>117.48088671996615</v>
      </c>
      <c r="M33">
        <v>26.327492013901818</v>
      </c>
      <c r="N33">
        <v>24.691903218231207</v>
      </c>
      <c r="O33">
        <v>17.124008917043298</v>
      </c>
      <c r="P33">
        <v>81.020583596328038</v>
      </c>
      <c r="Q33">
        <v>21.017921797995413</v>
      </c>
      <c r="R33">
        <v>10.420446681820239</v>
      </c>
      <c r="S33">
        <v>229.37140933056438</v>
      </c>
      <c r="T33">
        <v>229.49926319982069</v>
      </c>
      <c r="U33">
        <v>386.08162606161898</v>
      </c>
      <c r="V33">
        <v>25.516325492231978</v>
      </c>
      <c r="W33">
        <v>47.917549186696519</v>
      </c>
      <c r="X33">
        <v>19.090991520987046</v>
      </c>
      <c r="Y33">
        <v>34.394116179669375</v>
      </c>
      <c r="Z33">
        <v>83.104017271824105</v>
      </c>
      <c r="AA33">
        <v>13.672809656949829</v>
      </c>
      <c r="AC33" t="s">
        <v>6</v>
      </c>
      <c r="AD33">
        <v>450</v>
      </c>
      <c r="AE33">
        <f t="shared" si="0"/>
        <v>1230.1301104006081</v>
      </c>
      <c r="AF33">
        <f t="shared" si="1"/>
        <v>229.37140933056438</v>
      </c>
      <c r="AG33">
        <f t="shared" si="2"/>
        <v>0.18646109658747118</v>
      </c>
      <c r="AH33">
        <f t="shared" si="3"/>
        <v>91.95087787048935</v>
      </c>
      <c r="AI33">
        <f t="shared" si="4"/>
        <v>44.814562861489613</v>
      </c>
    </row>
    <row r="34" spans="1:35" x14ac:dyDescent="0.45">
      <c r="A34">
        <v>33</v>
      </c>
      <c r="B34">
        <v>9.6057278418517686</v>
      </c>
      <c r="C34">
        <v>20.185560707490339</v>
      </c>
      <c r="D34">
        <v>119.84987470983415</v>
      </c>
      <c r="E34">
        <v>57.348406142351877</v>
      </c>
      <c r="F34">
        <v>16.400317600814539</v>
      </c>
      <c r="G34">
        <v>32.904964984975834</v>
      </c>
      <c r="H34">
        <v>32.315564775429664</v>
      </c>
      <c r="I34">
        <v>193.8456384063139</v>
      </c>
      <c r="J34">
        <v>69.686709397767643</v>
      </c>
      <c r="K34">
        <v>300.6359108577322</v>
      </c>
      <c r="L34">
        <v>87.002210020375216</v>
      </c>
      <c r="M34">
        <v>18.907115434873365</v>
      </c>
      <c r="N34">
        <v>15.442609831405205</v>
      </c>
      <c r="O34">
        <v>15.904976366928132</v>
      </c>
      <c r="P34">
        <v>58.842718566004109</v>
      </c>
      <c r="Q34">
        <v>19.446062554027325</v>
      </c>
      <c r="R34">
        <v>10.118367278158361</v>
      </c>
      <c r="S34">
        <v>262.08001955921992</v>
      </c>
      <c r="T34">
        <v>262.08542524747628</v>
      </c>
      <c r="U34">
        <v>321.72494226246022</v>
      </c>
      <c r="V34">
        <v>23.821787007900561</v>
      </c>
      <c r="W34">
        <v>36.231265158691045</v>
      </c>
      <c r="X34">
        <v>16.115618019315622</v>
      </c>
      <c r="Y34">
        <v>14.782575295309933</v>
      </c>
      <c r="Z34">
        <v>117.65516527777291</v>
      </c>
      <c r="AA34">
        <v>9.2884139412064535</v>
      </c>
      <c r="AC34" t="s">
        <v>6</v>
      </c>
      <c r="AD34">
        <v>450</v>
      </c>
      <c r="AE34">
        <f t="shared" si="0"/>
        <v>1050.3796454625335</v>
      </c>
      <c r="AF34">
        <f t="shared" si="1"/>
        <v>262.08001955921992</v>
      </c>
      <c r="AG34">
        <f t="shared" si="2"/>
        <v>0.24950980408975201</v>
      </c>
      <c r="AH34">
        <f t="shared" si="3"/>
        <v>69.686709397767643</v>
      </c>
      <c r="AI34">
        <f t="shared" si="4"/>
        <v>24.900942573468292</v>
      </c>
    </row>
    <row r="35" spans="1:35" x14ac:dyDescent="0.45">
      <c r="A35">
        <v>34</v>
      </c>
      <c r="B35">
        <v>9.2031772574202559</v>
      </c>
      <c r="C35">
        <v>16.754103136998026</v>
      </c>
      <c r="D35">
        <v>88.915153942986748</v>
      </c>
      <c r="E35">
        <v>61.791943696336915</v>
      </c>
      <c r="F35">
        <v>11.18934630025278</v>
      </c>
      <c r="G35">
        <v>25.663036115367664</v>
      </c>
      <c r="H35">
        <v>21.867615527164133</v>
      </c>
      <c r="I35">
        <v>137.16105544991402</v>
      </c>
      <c r="J35">
        <v>43.672656770814079</v>
      </c>
      <c r="K35">
        <v>220.06665906663972</v>
      </c>
      <c r="L35">
        <v>87.527149893850464</v>
      </c>
      <c r="M35">
        <v>18.691244906149326</v>
      </c>
      <c r="N35">
        <v>16.07578500179007</v>
      </c>
      <c r="O35">
        <v>9.8189211091140223</v>
      </c>
      <c r="P35">
        <v>48.945104615627713</v>
      </c>
      <c r="Q35">
        <v>14.639156863789006</v>
      </c>
      <c r="R35">
        <v>6.9266345097751074</v>
      </c>
      <c r="S35">
        <v>55.848515679974867</v>
      </c>
      <c r="T35">
        <v>98.185904975645272</v>
      </c>
      <c r="U35">
        <v>195.3070794879898</v>
      </c>
      <c r="V35">
        <v>10.752616507066104</v>
      </c>
      <c r="W35">
        <v>33.825996546327794</v>
      </c>
      <c r="X35">
        <v>9.8807696599585881</v>
      </c>
      <c r="Y35">
        <v>25.322748130277603</v>
      </c>
      <c r="Z35">
        <v>54.107563642511742</v>
      </c>
      <c r="AA35">
        <v>10.079862322325262</v>
      </c>
      <c r="AC35" t="s">
        <v>6</v>
      </c>
      <c r="AD35">
        <v>450</v>
      </c>
      <c r="AE35">
        <f t="shared" si="0"/>
        <v>730.13028705341219</v>
      </c>
      <c r="AF35">
        <f t="shared" si="1"/>
        <v>55.848515679974867</v>
      </c>
      <c r="AG35">
        <f t="shared" si="2"/>
        <v>7.6491164207641349E-2</v>
      </c>
      <c r="AH35">
        <f t="shared" si="3"/>
        <v>43.672656770814079</v>
      </c>
      <c r="AI35">
        <f t="shared" si="4"/>
        <v>32.249382640052708</v>
      </c>
    </row>
    <row r="36" spans="1:35" x14ac:dyDescent="0.45">
      <c r="A36">
        <v>35</v>
      </c>
      <c r="B36">
        <v>16.05330703943342</v>
      </c>
      <c r="C36">
        <v>34.841511761379586</v>
      </c>
      <c r="D36">
        <v>144.28524716126543</v>
      </c>
      <c r="E36">
        <v>97.560626709413185</v>
      </c>
      <c r="F36">
        <v>21.162217654620175</v>
      </c>
      <c r="G36">
        <v>53.580286485884294</v>
      </c>
      <c r="H36">
        <v>43.281226139345428</v>
      </c>
      <c r="I36">
        <v>259.19511644488483</v>
      </c>
      <c r="J36">
        <v>93.918139351656052</v>
      </c>
      <c r="K36">
        <v>441.26456211336131</v>
      </c>
      <c r="L36">
        <v>121.21516891095382</v>
      </c>
      <c r="M36">
        <v>31.038605754518503</v>
      </c>
      <c r="N36">
        <v>30.855531689920547</v>
      </c>
      <c r="O36">
        <v>22.341672315792518</v>
      </c>
      <c r="P36">
        <v>79.253677934778906</v>
      </c>
      <c r="Q36">
        <v>28.373733901714481</v>
      </c>
      <c r="R36">
        <v>15.886251955487783</v>
      </c>
      <c r="S36">
        <v>154.2998561799352</v>
      </c>
      <c r="T36">
        <v>275.13491756426754</v>
      </c>
      <c r="U36">
        <v>405.08866926364328</v>
      </c>
      <c r="V36">
        <v>27.138670493420509</v>
      </c>
      <c r="W36">
        <v>66.992292458330681</v>
      </c>
      <c r="X36">
        <v>19.292802612494281</v>
      </c>
      <c r="Y36">
        <v>43.96226165964984</v>
      </c>
      <c r="Z36">
        <v>97.008887247231087</v>
      </c>
      <c r="AA36">
        <v>18.445856221147981</v>
      </c>
      <c r="AC36" t="s">
        <v>6</v>
      </c>
      <c r="AD36">
        <v>450</v>
      </c>
      <c r="AE36">
        <f t="shared" si="0"/>
        <v>1363.9203175038256</v>
      </c>
      <c r="AF36">
        <f t="shared" si="1"/>
        <v>154.2998561799352</v>
      </c>
      <c r="AG36">
        <f t="shared" si="2"/>
        <v>0.11312967055313509</v>
      </c>
      <c r="AH36">
        <f t="shared" si="3"/>
        <v>93.918139351656052</v>
      </c>
      <c r="AI36">
        <f t="shared" si="4"/>
        <v>59.84851361513762</v>
      </c>
    </row>
    <row r="37" spans="1:35" x14ac:dyDescent="0.45">
      <c r="A37">
        <v>36</v>
      </c>
      <c r="B37">
        <v>17.447652204721905</v>
      </c>
      <c r="C37">
        <v>21.442362338873611</v>
      </c>
      <c r="D37">
        <v>110.35512055727177</v>
      </c>
      <c r="E37">
        <v>88.299947440533529</v>
      </c>
      <c r="F37">
        <v>22.594979685307571</v>
      </c>
      <c r="G37">
        <v>38.368842328933525</v>
      </c>
      <c r="H37">
        <v>39.853457816185205</v>
      </c>
      <c r="I37">
        <v>261.51806090426237</v>
      </c>
      <c r="J37">
        <v>89.796238883714508</v>
      </c>
      <c r="K37">
        <v>390.66062012440494</v>
      </c>
      <c r="L37">
        <v>98.768326473258867</v>
      </c>
      <c r="M37">
        <v>21.387638666639361</v>
      </c>
      <c r="N37">
        <v>24.200364656110711</v>
      </c>
      <c r="O37">
        <v>25.287643824920153</v>
      </c>
      <c r="P37">
        <v>48.551809105609514</v>
      </c>
      <c r="Q37">
        <v>16.921644493159899</v>
      </c>
      <c r="R37">
        <v>12.027767813503996</v>
      </c>
      <c r="S37">
        <v>282.9921488203579</v>
      </c>
      <c r="T37">
        <v>225.05770664449841</v>
      </c>
      <c r="U37">
        <v>244.40912936043858</v>
      </c>
      <c r="V37">
        <v>14.891325489899838</v>
      </c>
      <c r="W37">
        <v>41.473349277688364</v>
      </c>
      <c r="X37">
        <v>8.3461855883650919</v>
      </c>
      <c r="Y37">
        <v>32.730299126676158</v>
      </c>
      <c r="Z37">
        <v>46.941706576855154</v>
      </c>
      <c r="AA37">
        <v>11.424156273644277</v>
      </c>
      <c r="AC37" t="s">
        <v>6</v>
      </c>
      <c r="AD37">
        <v>700</v>
      </c>
      <c r="AE37">
        <f t="shared" si="0"/>
        <v>1027.5803599598228</v>
      </c>
      <c r="AF37">
        <f t="shared" si="1"/>
        <v>282.9921488203579</v>
      </c>
      <c r="AG37">
        <f t="shared" si="2"/>
        <v>0.27539661115304165</v>
      </c>
      <c r="AH37">
        <f t="shared" si="3"/>
        <v>89.796238883714508</v>
      </c>
      <c r="AI37">
        <f t="shared" si="4"/>
        <v>44.758066940180157</v>
      </c>
    </row>
    <row r="38" spans="1:35" x14ac:dyDescent="0.45">
      <c r="A38">
        <v>37</v>
      </c>
      <c r="B38">
        <v>10.227072545711543</v>
      </c>
      <c r="C38">
        <v>15.638890429072992</v>
      </c>
      <c r="D38">
        <v>68.605250740960258</v>
      </c>
      <c r="E38">
        <v>57.283998632073292</v>
      </c>
      <c r="F38">
        <v>13.120548265012987</v>
      </c>
      <c r="G38">
        <v>23.560484686820775</v>
      </c>
      <c r="H38">
        <v>28.107798246013996</v>
      </c>
      <c r="I38">
        <v>168.31936816986598</v>
      </c>
      <c r="J38">
        <v>49.165711428267421</v>
      </c>
      <c r="K38">
        <v>264.18976760445628</v>
      </c>
      <c r="L38">
        <v>70.573461067286757</v>
      </c>
      <c r="M38">
        <v>13.486795814144353</v>
      </c>
      <c r="N38">
        <v>15.496874439530032</v>
      </c>
      <c r="O38">
        <v>17.777936224218372</v>
      </c>
      <c r="P38">
        <v>33.635054154697286</v>
      </c>
      <c r="Q38">
        <v>11.713437189366644</v>
      </c>
      <c r="R38">
        <v>7.2019878710501066</v>
      </c>
      <c r="S38">
        <v>225.71784417795195</v>
      </c>
      <c r="T38">
        <v>232.06389351450747</v>
      </c>
      <c r="U38">
        <v>171.60534918608352</v>
      </c>
      <c r="V38">
        <v>9.3816210995090614</v>
      </c>
      <c r="W38">
        <v>31.433486100345</v>
      </c>
      <c r="X38">
        <v>3.9989429118599218</v>
      </c>
      <c r="Y38">
        <v>17.256223595215328</v>
      </c>
      <c r="Z38">
        <v>35.036801605033951</v>
      </c>
      <c r="AA38">
        <v>10.142295244174907</v>
      </c>
      <c r="AC38" t="s">
        <v>6</v>
      </c>
      <c r="AD38">
        <v>700</v>
      </c>
      <c r="AE38">
        <f t="shared" si="0"/>
        <v>683.61566032860594</v>
      </c>
      <c r="AF38">
        <f t="shared" si="1"/>
        <v>225.71784417795195</v>
      </c>
      <c r="AG38">
        <f t="shared" si="2"/>
        <v>0.33018237772588777</v>
      </c>
      <c r="AH38">
        <f t="shared" si="3"/>
        <v>49.165711428267421</v>
      </c>
      <c r="AI38">
        <f t="shared" si="4"/>
        <v>24.458211466265436</v>
      </c>
    </row>
    <row r="39" spans="1:35" x14ac:dyDescent="0.45">
      <c r="A39">
        <v>38</v>
      </c>
      <c r="B39">
        <v>17.586050379460211</v>
      </c>
      <c r="C39">
        <v>21.370147539640104</v>
      </c>
      <c r="D39">
        <v>123.18343511462704</v>
      </c>
      <c r="E39">
        <v>91.865553519085154</v>
      </c>
      <c r="F39">
        <v>18.403849798647268</v>
      </c>
      <c r="G39">
        <v>46.926815316431373</v>
      </c>
      <c r="H39">
        <v>45.461601736273515</v>
      </c>
      <c r="I39">
        <v>246.27495186626899</v>
      </c>
      <c r="J39">
        <v>92.97505050752838</v>
      </c>
      <c r="K39">
        <v>400.40772327010615</v>
      </c>
      <c r="L39">
        <v>115.19886804703263</v>
      </c>
      <c r="M39">
        <v>24.900535071905889</v>
      </c>
      <c r="N39">
        <v>27.386441043205689</v>
      </c>
      <c r="O39">
        <v>26.440354477847038</v>
      </c>
      <c r="P39">
        <v>53.396099451672761</v>
      </c>
      <c r="Q39">
        <v>21.874328479157196</v>
      </c>
      <c r="R39">
        <v>16.910736877962766</v>
      </c>
      <c r="S39">
        <v>350.10172488301316</v>
      </c>
      <c r="T39">
        <v>244.23207247645692</v>
      </c>
      <c r="U39">
        <v>309.8497022369524</v>
      </c>
      <c r="V39">
        <v>16.75479949251924</v>
      </c>
      <c r="W39">
        <v>49.422685337919262</v>
      </c>
      <c r="X39">
        <v>12.436504691630654</v>
      </c>
      <c r="Y39">
        <v>37.346505611215228</v>
      </c>
      <c r="Z39">
        <v>58.018795985807344</v>
      </c>
      <c r="AA39">
        <v>13.176210867468598</v>
      </c>
      <c r="AC39" t="s">
        <v>6</v>
      </c>
      <c r="AD39">
        <v>700</v>
      </c>
      <c r="AE39">
        <f t="shared" si="0"/>
        <v>1132.9386620169819</v>
      </c>
      <c r="AF39">
        <f t="shared" si="1"/>
        <v>350.10172488301316</v>
      </c>
      <c r="AG39">
        <f t="shared" si="2"/>
        <v>0.30902089991326065</v>
      </c>
      <c r="AH39">
        <f t="shared" si="3"/>
        <v>92.97505050752838</v>
      </c>
      <c r="AI39">
        <f t="shared" si="4"/>
        <v>54.257242489177997</v>
      </c>
    </row>
    <row r="40" spans="1:35" x14ac:dyDescent="0.45">
      <c r="A40">
        <v>39</v>
      </c>
      <c r="B40">
        <v>15.839879570088232</v>
      </c>
      <c r="C40">
        <v>22.682841877564321</v>
      </c>
      <c r="D40">
        <v>155.52547673632563</v>
      </c>
      <c r="E40">
        <v>99.885980266138915</v>
      </c>
      <c r="F40">
        <v>21.715496837832561</v>
      </c>
      <c r="G40">
        <v>75.055754078991441</v>
      </c>
      <c r="H40">
        <v>44.99456396001144</v>
      </c>
      <c r="I40">
        <v>240.61874364771361</v>
      </c>
      <c r="J40">
        <v>101.01978165987737</v>
      </c>
      <c r="K40">
        <v>447.61865764541864</v>
      </c>
      <c r="L40">
        <v>128.89611045389844</v>
      </c>
      <c r="M40">
        <v>31.881989008860018</v>
      </c>
      <c r="N40">
        <v>40.380267281180245</v>
      </c>
      <c r="O40">
        <v>28.706663706112838</v>
      </c>
      <c r="P40">
        <v>67.390974362918072</v>
      </c>
      <c r="Q40">
        <v>38.850523653569205</v>
      </c>
      <c r="R40">
        <v>27.523704149349037</v>
      </c>
      <c r="S40">
        <v>386.38364809383506</v>
      </c>
      <c r="T40">
        <v>332.22911751860266</v>
      </c>
      <c r="U40">
        <v>463.7547029798726</v>
      </c>
      <c r="V40">
        <v>24.644787968210228</v>
      </c>
      <c r="W40">
        <v>62.004018438514983</v>
      </c>
      <c r="X40">
        <v>21.063542784639758</v>
      </c>
      <c r="Y40">
        <v>53.166986884356611</v>
      </c>
      <c r="Z40">
        <v>86.194701791847351</v>
      </c>
      <c r="AA40">
        <v>18.294624077201266</v>
      </c>
      <c r="AC40" t="s">
        <v>6</v>
      </c>
      <c r="AD40">
        <v>700</v>
      </c>
      <c r="AE40">
        <f t="shared" si="0"/>
        <v>1433.4785597590267</v>
      </c>
      <c r="AF40">
        <f t="shared" si="1"/>
        <v>386.38364809383506</v>
      </c>
      <c r="AG40">
        <f t="shared" si="2"/>
        <v>0.26954267677277827</v>
      </c>
      <c r="AH40">
        <f t="shared" si="3"/>
        <v>101.01978165987737</v>
      </c>
      <c r="AI40">
        <f t="shared" si="4"/>
        <v>80.690691033705647</v>
      </c>
    </row>
    <row r="41" spans="1:35" x14ac:dyDescent="0.45">
      <c r="A41">
        <v>40</v>
      </c>
      <c r="B41">
        <v>16.903453698312148</v>
      </c>
      <c r="C41">
        <v>23.816664575946085</v>
      </c>
      <c r="D41">
        <v>151.76766802859672</v>
      </c>
      <c r="E41">
        <v>102.15432561708381</v>
      </c>
      <c r="F41">
        <v>22.367454323668952</v>
      </c>
      <c r="G41">
        <v>85.668083469567449</v>
      </c>
      <c r="H41">
        <v>27.287493135812902</v>
      </c>
      <c r="I41">
        <v>241.96605744235697</v>
      </c>
      <c r="J41">
        <v>111.16965573233111</v>
      </c>
      <c r="K41">
        <v>454.02737396387653</v>
      </c>
      <c r="L41">
        <v>137.95150240143283</v>
      </c>
      <c r="M41">
        <v>32.45658170021759</v>
      </c>
      <c r="N41">
        <v>42.564479726315021</v>
      </c>
      <c r="O41">
        <v>30.746710984618616</v>
      </c>
      <c r="P41">
        <v>62.970304416209991</v>
      </c>
      <c r="Q41">
        <v>38.329472866776364</v>
      </c>
      <c r="R41">
        <v>32.947714778102402</v>
      </c>
      <c r="S41">
        <v>346.02802288678055</v>
      </c>
      <c r="T41">
        <v>332.23778784765318</v>
      </c>
      <c r="U41">
        <v>415.90089502881847</v>
      </c>
      <c r="V41">
        <v>27.961107889208108</v>
      </c>
      <c r="W41">
        <v>63.853298992407161</v>
      </c>
      <c r="X41">
        <v>22.470789652112796</v>
      </c>
      <c r="Y41">
        <v>60.287069089988243</v>
      </c>
      <c r="Z41">
        <v>101.35608923163274</v>
      </c>
      <c r="AA41">
        <v>19.355055338864823</v>
      </c>
      <c r="AC41" t="s">
        <v>6</v>
      </c>
      <c r="AD41">
        <v>700</v>
      </c>
      <c r="AE41">
        <f t="shared" si="0"/>
        <v>1396.2557342459336</v>
      </c>
      <c r="AF41">
        <f t="shared" si="1"/>
        <v>346.02802288678055</v>
      </c>
      <c r="AG41">
        <f t="shared" si="2"/>
        <v>0.24782567720207616</v>
      </c>
      <c r="AH41">
        <f t="shared" si="3"/>
        <v>111.16965573233111</v>
      </c>
      <c r="AI41">
        <f t="shared" si="4"/>
        <v>93.234783868090645</v>
      </c>
    </row>
    <row r="42" spans="1:35" x14ac:dyDescent="0.45">
      <c r="A42">
        <v>41</v>
      </c>
      <c r="B42">
        <v>26.807119880282546</v>
      </c>
      <c r="C42">
        <v>37.768427141433186</v>
      </c>
      <c r="D42">
        <v>226.80050031697584</v>
      </c>
      <c r="E42">
        <v>153.08361408718946</v>
      </c>
      <c r="F42">
        <v>26.273220021694289</v>
      </c>
      <c r="G42">
        <v>81.108087336386049</v>
      </c>
      <c r="H42">
        <v>66.907069348869115</v>
      </c>
      <c r="I42">
        <v>373.81050472735524</v>
      </c>
      <c r="J42">
        <v>133.72036704843464</v>
      </c>
      <c r="K42">
        <v>537.07333061767372</v>
      </c>
      <c r="L42">
        <v>203.61815346764683</v>
      </c>
      <c r="M42">
        <v>47.762888844019294</v>
      </c>
      <c r="N42">
        <v>48.478346576791161</v>
      </c>
      <c r="O42">
        <v>38.475106251717058</v>
      </c>
      <c r="P42">
        <v>102.52513300903765</v>
      </c>
      <c r="Q42">
        <v>42.183276196306537</v>
      </c>
      <c r="R42">
        <v>29.979793853104134</v>
      </c>
      <c r="S42">
        <v>174.83065615973078</v>
      </c>
      <c r="T42">
        <v>277.87412692385521</v>
      </c>
      <c r="U42">
        <v>422.20505536221549</v>
      </c>
      <c r="V42">
        <v>32.888710122990844</v>
      </c>
      <c r="W42">
        <v>78.781353348771574</v>
      </c>
      <c r="X42">
        <v>18.56838267529611</v>
      </c>
      <c r="Y42">
        <v>67.368346057783938</v>
      </c>
      <c r="Z42">
        <v>72.127955559458655</v>
      </c>
      <c r="AA42">
        <v>16.301502931917994</v>
      </c>
      <c r="AC42" t="s">
        <v>6</v>
      </c>
      <c r="AD42">
        <v>900</v>
      </c>
      <c r="AE42">
        <f t="shared" si="0"/>
        <v>1766.3163046597315</v>
      </c>
      <c r="AF42">
        <f t="shared" si="1"/>
        <v>174.83065615973078</v>
      </c>
      <c r="AG42">
        <f t="shared" si="2"/>
        <v>9.8980378371930772E-2</v>
      </c>
      <c r="AH42">
        <f t="shared" si="3"/>
        <v>133.72036704843464</v>
      </c>
      <c r="AI42">
        <f t="shared" si="4"/>
        <v>97.348139910888079</v>
      </c>
    </row>
    <row r="43" spans="1:35" x14ac:dyDescent="0.45">
      <c r="A43">
        <v>42</v>
      </c>
      <c r="B43">
        <v>17.909778842491608</v>
      </c>
      <c r="C43">
        <v>27.823770859559026</v>
      </c>
      <c r="D43">
        <v>145.91756353666517</v>
      </c>
      <c r="E43">
        <v>108.51140987835974</v>
      </c>
      <c r="F43">
        <v>19.235351399828716</v>
      </c>
      <c r="G43">
        <v>53.658462619823247</v>
      </c>
      <c r="H43">
        <v>41.256681202059042</v>
      </c>
      <c r="I43">
        <v>222.90420167053816</v>
      </c>
      <c r="J43">
        <v>76.444712035122478</v>
      </c>
      <c r="K43">
        <v>383.67849201967948</v>
      </c>
      <c r="L43">
        <v>141.92154280850485</v>
      </c>
      <c r="M43">
        <v>32.927556526419892</v>
      </c>
      <c r="N43">
        <v>34.040795466117906</v>
      </c>
      <c r="O43">
        <v>25.863790397145561</v>
      </c>
      <c r="P43">
        <v>72.27496380162107</v>
      </c>
      <c r="Q43">
        <v>29.472597581063106</v>
      </c>
      <c r="R43">
        <v>20.773833785436228</v>
      </c>
      <c r="S43">
        <v>138.19547676111495</v>
      </c>
      <c r="T43">
        <v>200.96671051516395</v>
      </c>
      <c r="U43">
        <v>250.78530548791292</v>
      </c>
      <c r="V43">
        <v>17.632909634145392</v>
      </c>
      <c r="W43">
        <v>61.012350801964004</v>
      </c>
      <c r="X43">
        <v>8.7422676982910605</v>
      </c>
      <c r="Y43">
        <v>34.375573842911152</v>
      </c>
      <c r="Z43">
        <v>50.221942414668497</v>
      </c>
      <c r="AA43">
        <v>13.290586316565543</v>
      </c>
      <c r="AC43" t="s">
        <v>6</v>
      </c>
      <c r="AD43">
        <v>900</v>
      </c>
      <c r="AE43">
        <f t="shared" si="0"/>
        <v>1132.8041716842736</v>
      </c>
      <c r="AF43">
        <f t="shared" si="1"/>
        <v>138.19547676111495</v>
      </c>
      <c r="AG43">
        <f t="shared" si="2"/>
        <v>0.12199414533903369</v>
      </c>
      <c r="AH43">
        <f t="shared" si="3"/>
        <v>76.444712035122478</v>
      </c>
      <c r="AI43">
        <f t="shared" si="4"/>
        <v>55.149407628347376</v>
      </c>
    </row>
    <row r="44" spans="1:35" x14ac:dyDescent="0.45">
      <c r="A44">
        <v>43</v>
      </c>
      <c r="B44">
        <v>17.318907026608766</v>
      </c>
      <c r="C44">
        <v>36.778425788022417</v>
      </c>
      <c r="D44">
        <v>203.61444732950099</v>
      </c>
      <c r="E44">
        <v>105.15395047067658</v>
      </c>
      <c r="F44">
        <v>29.85803558467488</v>
      </c>
      <c r="G44">
        <v>89.071436324676071</v>
      </c>
      <c r="H44">
        <v>53.116684538428331</v>
      </c>
      <c r="I44">
        <v>287.47045748019895</v>
      </c>
      <c r="J44">
        <v>113.48769706250829</v>
      </c>
      <c r="K44">
        <v>540.79401296391268</v>
      </c>
      <c r="L44">
        <v>211.48844155203381</v>
      </c>
      <c r="M44">
        <v>46.962352311035424</v>
      </c>
      <c r="N44">
        <v>42.040297533835052</v>
      </c>
      <c r="O44">
        <v>35.414454564526856</v>
      </c>
      <c r="P44">
        <v>82.258047312137236</v>
      </c>
      <c r="Q44">
        <v>61.606817486057409</v>
      </c>
      <c r="R44">
        <v>48.112321152913587</v>
      </c>
      <c r="S44">
        <v>141.16808203863684</v>
      </c>
      <c r="T44">
        <v>298.4498379107074</v>
      </c>
      <c r="U44">
        <v>355.91300488676626</v>
      </c>
      <c r="V44">
        <v>33.248562328596833</v>
      </c>
      <c r="W44">
        <v>97.085355181343331</v>
      </c>
      <c r="X44">
        <v>25.006531043172554</v>
      </c>
      <c r="Y44">
        <v>83.40625239812293</v>
      </c>
      <c r="Z44">
        <v>116.15155637874037</v>
      </c>
      <c r="AA44">
        <v>22.447321243225922</v>
      </c>
      <c r="AC44" t="s">
        <v>6</v>
      </c>
      <c r="AD44">
        <v>900</v>
      </c>
      <c r="AE44">
        <f t="shared" si="0"/>
        <v>1562.7288750158857</v>
      </c>
      <c r="AF44">
        <f t="shared" si="1"/>
        <v>141.16808203863684</v>
      </c>
      <c r="AG44">
        <f t="shared" si="2"/>
        <v>9.0334340329637677E-2</v>
      </c>
      <c r="AH44">
        <f t="shared" si="3"/>
        <v>113.48769706250829</v>
      </c>
      <c r="AI44">
        <f t="shared" si="4"/>
        <v>131.51857355103652</v>
      </c>
    </row>
    <row r="45" spans="1:35" x14ac:dyDescent="0.45">
      <c r="A45">
        <v>44</v>
      </c>
      <c r="B45">
        <v>25.18435746785147</v>
      </c>
      <c r="C45">
        <v>53.680931841925073</v>
      </c>
      <c r="D45">
        <v>280.71531925232216</v>
      </c>
      <c r="E45">
        <v>153.60427058819408</v>
      </c>
      <c r="F45">
        <v>45.041862265195462</v>
      </c>
      <c r="G45">
        <v>118.69990203580829</v>
      </c>
      <c r="H45">
        <v>68.371242865791203</v>
      </c>
      <c r="I45">
        <v>367.07272924249901</v>
      </c>
      <c r="J45">
        <v>129.71016010799889</v>
      </c>
      <c r="K45">
        <v>869.1536988120962</v>
      </c>
      <c r="L45">
        <v>316.71247679250433</v>
      </c>
      <c r="M45">
        <v>78.050069853211909</v>
      </c>
      <c r="N45">
        <v>60.686177511242093</v>
      </c>
      <c r="O45">
        <v>44.008874843071006</v>
      </c>
      <c r="P45">
        <v>119.75094276077709</v>
      </c>
      <c r="Q45">
        <v>103.68801655502737</v>
      </c>
      <c r="R45">
        <v>73.001915045363901</v>
      </c>
      <c r="S45">
        <v>221.43842769436625</v>
      </c>
      <c r="T45">
        <v>405.83881210643153</v>
      </c>
      <c r="U45">
        <v>452.26062370779107</v>
      </c>
      <c r="V45">
        <v>41.933873347399903</v>
      </c>
      <c r="W45">
        <v>138.16192666771852</v>
      </c>
      <c r="X45">
        <v>31.94137022305884</v>
      </c>
      <c r="Y45">
        <v>102.84176798419902</v>
      </c>
      <c r="Z45">
        <v>157.79207268236661</v>
      </c>
      <c r="AA45">
        <v>43.087028066581993</v>
      </c>
      <c r="AC45" t="s">
        <v>6</v>
      </c>
      <c r="AD45">
        <v>900</v>
      </c>
      <c r="AE45">
        <f t="shared" si="0"/>
        <v>2128.6073934730739</v>
      </c>
      <c r="AF45">
        <f t="shared" si="1"/>
        <v>221.43842769436625</v>
      </c>
      <c r="AG45">
        <f t="shared" si="2"/>
        <v>0.10402971838459292</v>
      </c>
      <c r="AH45">
        <f t="shared" si="3"/>
        <v>129.71016010799889</v>
      </c>
      <c r="AI45">
        <f t="shared" si="4"/>
        <v>175.84368302956292</v>
      </c>
    </row>
    <row r="46" spans="1:35" x14ac:dyDescent="0.45">
      <c r="A46">
        <v>45</v>
      </c>
      <c r="B46">
        <v>21.673896246032012</v>
      </c>
      <c r="C46">
        <v>48.299075356838621</v>
      </c>
      <c r="D46">
        <v>221.51563851419436</v>
      </c>
      <c r="E46">
        <v>137.83084124234824</v>
      </c>
      <c r="F46">
        <v>38.775925508272913</v>
      </c>
      <c r="G46">
        <v>103.01707461061436</v>
      </c>
      <c r="H46">
        <v>59.179439227429846</v>
      </c>
      <c r="I46">
        <v>314.45459676375964</v>
      </c>
      <c r="J46">
        <v>120.18045221182027</v>
      </c>
      <c r="K46">
        <v>721.34698303877065</v>
      </c>
      <c r="L46">
        <v>248.36922221007066</v>
      </c>
      <c r="M46">
        <v>58.552742349387479</v>
      </c>
      <c r="N46">
        <v>51.608110378550364</v>
      </c>
      <c r="O46">
        <v>43.796107276808208</v>
      </c>
      <c r="P46">
        <v>100.12898357626241</v>
      </c>
      <c r="Q46">
        <v>68.739398079374567</v>
      </c>
      <c r="R46">
        <v>62.831081126746085</v>
      </c>
      <c r="S46">
        <v>205.24794666187734</v>
      </c>
      <c r="T46">
        <v>428.86924893347015</v>
      </c>
      <c r="U46">
        <v>369.88423674952935</v>
      </c>
      <c r="V46">
        <v>35.367789323617735</v>
      </c>
      <c r="W46">
        <v>146.52720424578575</v>
      </c>
      <c r="X46">
        <v>21.790930000365229</v>
      </c>
      <c r="Y46">
        <v>106.40444674208138</v>
      </c>
      <c r="Z46">
        <v>125.5489037815568</v>
      </c>
      <c r="AA46">
        <v>43.420466678222553</v>
      </c>
      <c r="AC46" t="s">
        <v>6</v>
      </c>
      <c r="AD46">
        <v>900</v>
      </c>
      <c r="AE46">
        <f t="shared" si="0"/>
        <v>1763.0049696609594</v>
      </c>
      <c r="AF46">
        <f t="shared" si="1"/>
        <v>205.24794666187734</v>
      </c>
      <c r="AG46">
        <f t="shared" si="2"/>
        <v>0.11641938065628268</v>
      </c>
      <c r="AH46">
        <f t="shared" si="3"/>
        <v>120.18045221182027</v>
      </c>
      <c r="AI46">
        <f t="shared" si="4"/>
        <v>169.23552786882746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opLeftCell="A14" workbookViewId="0">
      <selection activeCell="A47" sqref="A47:XFD47"/>
    </sheetView>
  </sheetViews>
  <sheetFormatPr defaultRowHeight="14.25" x14ac:dyDescent="0.45"/>
  <sheetData>
    <row r="1" spans="1:46" x14ac:dyDescent="0.45">
      <c r="A1" t="s">
        <v>9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M1" t="s">
        <v>281</v>
      </c>
      <c r="AN1" t="s">
        <v>0</v>
      </c>
      <c r="AO1" t="s">
        <v>194</v>
      </c>
      <c r="AP1" t="s">
        <v>195</v>
      </c>
      <c r="AQ1" t="s">
        <v>196</v>
      </c>
      <c r="AR1" t="s">
        <v>198</v>
      </c>
      <c r="AS1" t="s">
        <v>197</v>
      </c>
      <c r="AT1" t="s">
        <v>282</v>
      </c>
    </row>
    <row r="2" spans="1:46" x14ac:dyDescent="0.45">
      <c r="A2">
        <v>1</v>
      </c>
      <c r="B2">
        <v>0</v>
      </c>
      <c r="C2">
        <v>0.10470173686407211</v>
      </c>
      <c r="D2">
        <v>0</v>
      </c>
      <c r="E2">
        <v>0.20940347372814422</v>
      </c>
      <c r="F2">
        <v>0</v>
      </c>
      <c r="G2">
        <v>0.20940347372814422</v>
      </c>
      <c r="H2">
        <v>0</v>
      </c>
      <c r="I2">
        <v>0</v>
      </c>
      <c r="J2">
        <v>10.470173686407211</v>
      </c>
      <c r="K2">
        <v>0</v>
      </c>
      <c r="L2">
        <v>0</v>
      </c>
      <c r="M2">
        <v>0</v>
      </c>
      <c r="N2">
        <v>0</v>
      </c>
      <c r="O2">
        <v>0.52350868432036057</v>
      </c>
      <c r="P2">
        <v>0.41880694745628844</v>
      </c>
      <c r="Q2">
        <v>0</v>
      </c>
      <c r="R2">
        <v>0.10470173686407211</v>
      </c>
      <c r="S2">
        <v>1.6752277898251537</v>
      </c>
      <c r="T2">
        <v>0.6282104211844326</v>
      </c>
      <c r="U2">
        <v>0</v>
      </c>
      <c r="V2">
        <v>0</v>
      </c>
      <c r="W2">
        <v>0</v>
      </c>
      <c r="X2">
        <v>7.7479285279413368</v>
      </c>
      <c r="Y2">
        <v>0.20940347372814422</v>
      </c>
      <c r="Z2">
        <v>0</v>
      </c>
      <c r="AA2">
        <v>1.3611225792329373</v>
      </c>
      <c r="AB2">
        <v>2.3034382110095866</v>
      </c>
      <c r="AC2">
        <v>0</v>
      </c>
      <c r="AD2">
        <v>0</v>
      </c>
      <c r="AE2">
        <v>0</v>
      </c>
      <c r="AF2">
        <v>0</v>
      </c>
      <c r="AG2">
        <v>0.6282104211844326</v>
      </c>
      <c r="AH2">
        <v>0</v>
      </c>
      <c r="AI2">
        <v>0</v>
      </c>
      <c r="AJ2">
        <v>0</v>
      </c>
      <c r="AM2" t="s">
        <v>8</v>
      </c>
      <c r="AN2">
        <v>450</v>
      </c>
      <c r="AO2">
        <f>SUM(B2:K2)</f>
        <v>10.993682370727571</v>
      </c>
      <c r="AP2">
        <f>SUM(L2:AA2)</f>
        <v>12.668910160552727</v>
      </c>
      <c r="AQ2">
        <f>SUM(AB2:AE2)</f>
        <v>2.3034382110095866</v>
      </c>
      <c r="AR2">
        <f>SUM(AF2:AG2)</f>
        <v>0.6282104211844326</v>
      </c>
      <c r="AS2">
        <f>SUM(AH2:AJ2)</f>
        <v>0</v>
      </c>
      <c r="AT2">
        <f>AQ2/AP2</f>
        <v>0.1818181818181818</v>
      </c>
    </row>
    <row r="3" spans="1:46" x14ac:dyDescent="0.45">
      <c r="A3">
        <v>2</v>
      </c>
      <c r="B3">
        <v>0</v>
      </c>
      <c r="C3">
        <v>0.19281035300793592</v>
      </c>
      <c r="D3">
        <v>0</v>
      </c>
      <c r="E3">
        <v>0</v>
      </c>
      <c r="F3">
        <v>0</v>
      </c>
      <c r="G3">
        <v>0.19281035300793592</v>
      </c>
      <c r="H3">
        <v>0</v>
      </c>
      <c r="I3">
        <v>0</v>
      </c>
      <c r="J3">
        <v>5.6879054137341098</v>
      </c>
      <c r="K3">
        <v>9.640517650396796E-2</v>
      </c>
      <c r="L3">
        <v>0</v>
      </c>
      <c r="M3">
        <v>0</v>
      </c>
      <c r="N3">
        <v>4.820258825198398E-2</v>
      </c>
      <c r="O3">
        <v>1.3496724710555512</v>
      </c>
      <c r="P3">
        <v>4.820258825198398E-2</v>
      </c>
      <c r="Q3">
        <v>4.820258825198398E-2</v>
      </c>
      <c r="R3">
        <v>0</v>
      </c>
      <c r="S3">
        <v>3.5669915306468147</v>
      </c>
      <c r="T3">
        <v>1.928103530079359</v>
      </c>
      <c r="U3">
        <v>0</v>
      </c>
      <c r="V3">
        <v>0</v>
      </c>
      <c r="W3">
        <v>0</v>
      </c>
      <c r="X3">
        <v>3.5669915306468147</v>
      </c>
      <c r="Y3">
        <v>0.28921552951190388</v>
      </c>
      <c r="Z3">
        <v>1.4460776475595194</v>
      </c>
      <c r="AA3">
        <v>1.3496724710555512</v>
      </c>
      <c r="AB3">
        <v>4.7238536486944298</v>
      </c>
      <c r="AC3">
        <v>4.820258825198398E-2</v>
      </c>
      <c r="AD3">
        <v>0</v>
      </c>
      <c r="AE3">
        <v>0.19281035300793592</v>
      </c>
      <c r="AF3">
        <v>0</v>
      </c>
      <c r="AG3">
        <v>0.67483623552777561</v>
      </c>
      <c r="AH3">
        <v>0</v>
      </c>
      <c r="AI3">
        <v>0</v>
      </c>
      <c r="AJ3">
        <v>0</v>
      </c>
      <c r="AM3" t="s">
        <v>8</v>
      </c>
      <c r="AN3">
        <v>450</v>
      </c>
      <c r="AO3">
        <f t="shared" ref="AO3:AO46" si="0">SUM(B3:K3)</f>
        <v>6.1699312962539494</v>
      </c>
      <c r="AP3">
        <f t="shared" ref="AP3:AP46" si="1">SUM(L3:AA3)</f>
        <v>13.641332475311467</v>
      </c>
      <c r="AQ3">
        <f t="shared" ref="AQ3:AQ46" si="2">SUM(AB3:AE3)</f>
        <v>4.9648665899543492</v>
      </c>
      <c r="AR3">
        <f t="shared" ref="AR3:AR46" si="3">SUM(AF3:AG3)</f>
        <v>0.67483623552777561</v>
      </c>
      <c r="AS3">
        <f t="shared" ref="AS3:AS46" si="4">SUM(AH3:AJ3)</f>
        <v>0</v>
      </c>
      <c r="AT3">
        <f t="shared" ref="AT3:AT46" si="5">AQ3/AP3</f>
        <v>0.3639575971731448</v>
      </c>
    </row>
    <row r="4" spans="1:46" x14ac:dyDescent="0.45">
      <c r="A4">
        <v>3</v>
      </c>
      <c r="B4">
        <v>0</v>
      </c>
      <c r="C4">
        <v>0</v>
      </c>
      <c r="D4">
        <v>0</v>
      </c>
      <c r="E4">
        <v>0.18565712207055324</v>
      </c>
      <c r="F4">
        <v>0</v>
      </c>
      <c r="G4">
        <v>0.18565712207055324</v>
      </c>
      <c r="H4">
        <v>0</v>
      </c>
      <c r="I4">
        <v>0</v>
      </c>
      <c r="J4">
        <v>20.979254793972519</v>
      </c>
      <c r="K4">
        <v>0</v>
      </c>
      <c r="L4">
        <v>0.18565712207055324</v>
      </c>
      <c r="M4">
        <v>0</v>
      </c>
      <c r="N4">
        <v>0</v>
      </c>
      <c r="O4">
        <v>1.4852569765644259</v>
      </c>
      <c r="P4">
        <v>0.37131424414110648</v>
      </c>
      <c r="Q4">
        <v>0.37131424414110648</v>
      </c>
      <c r="R4">
        <v>0.18565712207055324</v>
      </c>
      <c r="S4">
        <v>7.42628488282213</v>
      </c>
      <c r="T4">
        <v>0.92828561035276624</v>
      </c>
      <c r="U4">
        <v>0</v>
      </c>
      <c r="V4">
        <v>0</v>
      </c>
      <c r="W4">
        <v>0</v>
      </c>
      <c r="X4">
        <v>7.0549706386810236</v>
      </c>
      <c r="Y4">
        <v>0.74262848828221295</v>
      </c>
      <c r="Z4">
        <v>3.156171075199405</v>
      </c>
      <c r="AA4">
        <v>2.0422283427760854</v>
      </c>
      <c r="AB4">
        <v>10.025484591809876</v>
      </c>
      <c r="AC4">
        <v>0.18565712207055324</v>
      </c>
      <c r="AD4">
        <v>0</v>
      </c>
      <c r="AE4">
        <v>1.1139427324233193</v>
      </c>
      <c r="AF4">
        <v>0</v>
      </c>
      <c r="AG4">
        <v>0.37131424414110648</v>
      </c>
      <c r="AH4">
        <v>0</v>
      </c>
      <c r="AI4">
        <v>0</v>
      </c>
      <c r="AJ4">
        <v>0</v>
      </c>
      <c r="AM4" t="s">
        <v>8</v>
      </c>
      <c r="AN4">
        <v>450</v>
      </c>
      <c r="AO4">
        <f t="shared" si="0"/>
        <v>21.350569038113626</v>
      </c>
      <c r="AP4">
        <f t="shared" si="1"/>
        <v>23.94976874710137</v>
      </c>
      <c r="AQ4">
        <f t="shared" si="2"/>
        <v>11.32508444630375</v>
      </c>
      <c r="AR4">
        <f t="shared" si="3"/>
        <v>0.37131424414110648</v>
      </c>
      <c r="AS4">
        <f t="shared" si="4"/>
        <v>0</v>
      </c>
      <c r="AT4">
        <f t="shared" si="5"/>
        <v>0.47286821705426363</v>
      </c>
    </row>
    <row r="5" spans="1:46" x14ac:dyDescent="0.45">
      <c r="A5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0.11594299216720758</v>
      </c>
      <c r="H5">
        <v>0</v>
      </c>
      <c r="I5">
        <v>0</v>
      </c>
      <c r="J5">
        <v>9.3913823655438122</v>
      </c>
      <c r="K5">
        <v>0</v>
      </c>
      <c r="L5">
        <v>0</v>
      </c>
      <c r="M5">
        <v>0</v>
      </c>
      <c r="N5">
        <v>0</v>
      </c>
      <c r="O5">
        <v>1.0434869295048681</v>
      </c>
      <c r="P5">
        <v>1.3913159060064908</v>
      </c>
      <c r="Q5">
        <v>0.6956579530032454</v>
      </c>
      <c r="R5">
        <v>0</v>
      </c>
      <c r="S5">
        <v>4.5217766945210958</v>
      </c>
      <c r="T5">
        <v>0.92754393733766061</v>
      </c>
      <c r="U5">
        <v>0</v>
      </c>
      <c r="V5">
        <v>0</v>
      </c>
      <c r="W5">
        <v>0</v>
      </c>
      <c r="X5">
        <v>5.7971496083603791</v>
      </c>
      <c r="Y5">
        <v>1.1594299216720758</v>
      </c>
      <c r="Z5">
        <v>1.0434869295048681</v>
      </c>
      <c r="AA5">
        <v>1.5072588981736985</v>
      </c>
      <c r="AB5">
        <v>3.8261187415178495</v>
      </c>
      <c r="AC5">
        <v>5.7971496083603788E-2</v>
      </c>
      <c r="AD5">
        <v>0</v>
      </c>
      <c r="AE5">
        <v>5.7971496083603788E-2</v>
      </c>
      <c r="AF5">
        <v>0</v>
      </c>
      <c r="AG5">
        <v>0.57971496083603791</v>
      </c>
      <c r="AH5">
        <v>0</v>
      </c>
      <c r="AI5">
        <v>0</v>
      </c>
      <c r="AJ5">
        <v>0</v>
      </c>
      <c r="AM5" t="s">
        <v>8</v>
      </c>
      <c r="AN5">
        <v>450</v>
      </c>
      <c r="AO5">
        <f t="shared" si="0"/>
        <v>9.5073253577110197</v>
      </c>
      <c r="AP5">
        <f t="shared" si="1"/>
        <v>18.087106778084383</v>
      </c>
      <c r="AQ5">
        <f t="shared" si="2"/>
        <v>3.942061733685057</v>
      </c>
      <c r="AR5">
        <f t="shared" si="3"/>
        <v>0.57971496083603791</v>
      </c>
      <c r="AS5">
        <f t="shared" si="4"/>
        <v>0</v>
      </c>
      <c r="AT5">
        <f t="shared" si="5"/>
        <v>0.2179487179487179</v>
      </c>
    </row>
    <row r="6" spans="1:46" x14ac:dyDescent="0.45">
      <c r="A6">
        <v>5</v>
      </c>
      <c r="B6">
        <v>0</v>
      </c>
      <c r="C6">
        <v>6.8384997018414134E-2</v>
      </c>
      <c r="D6">
        <v>0</v>
      </c>
      <c r="E6">
        <v>0.13676999403682827</v>
      </c>
      <c r="F6">
        <v>0</v>
      </c>
      <c r="G6">
        <v>0.41030998211048481</v>
      </c>
      <c r="H6">
        <v>0</v>
      </c>
      <c r="I6">
        <v>0</v>
      </c>
      <c r="J6">
        <v>14.771159355977453</v>
      </c>
      <c r="K6">
        <v>0</v>
      </c>
      <c r="L6">
        <v>0</v>
      </c>
      <c r="M6">
        <v>6.8384997018414134E-2</v>
      </c>
      <c r="N6">
        <v>0.13676999403682827</v>
      </c>
      <c r="O6">
        <v>0.82061996422096961</v>
      </c>
      <c r="P6">
        <v>3.9663298270680198</v>
      </c>
      <c r="Q6">
        <v>6.8384997018414134E-2</v>
      </c>
      <c r="R6">
        <v>0</v>
      </c>
      <c r="S6">
        <v>4.5134098032153327</v>
      </c>
      <c r="T6">
        <v>0.27353998807365654</v>
      </c>
      <c r="U6">
        <v>0</v>
      </c>
      <c r="V6">
        <v>0</v>
      </c>
      <c r="W6">
        <v>0</v>
      </c>
      <c r="X6">
        <v>7.5223496720255545</v>
      </c>
      <c r="Y6">
        <v>1.0941599522946261</v>
      </c>
      <c r="Z6">
        <v>0.95738995825779782</v>
      </c>
      <c r="AA6">
        <v>1.7780099224787675</v>
      </c>
      <c r="AB6">
        <v>5.6075697555099593</v>
      </c>
      <c r="AC6">
        <v>0.13676999403682827</v>
      </c>
      <c r="AD6">
        <v>0.13676999403682827</v>
      </c>
      <c r="AE6">
        <v>0.27353998807365654</v>
      </c>
      <c r="AF6">
        <v>0</v>
      </c>
      <c r="AG6">
        <v>0.41030998211048481</v>
      </c>
      <c r="AH6">
        <v>0</v>
      </c>
      <c r="AI6">
        <v>6.8384997018414134E-2</v>
      </c>
      <c r="AJ6">
        <v>0</v>
      </c>
      <c r="AM6" t="s">
        <v>8</v>
      </c>
      <c r="AN6">
        <v>450</v>
      </c>
      <c r="AO6">
        <f t="shared" si="0"/>
        <v>15.38662432914318</v>
      </c>
      <c r="AP6">
        <f t="shared" si="1"/>
        <v>21.19934907570838</v>
      </c>
      <c r="AQ6">
        <f t="shared" si="2"/>
        <v>6.1546497316572717</v>
      </c>
      <c r="AR6">
        <f t="shared" si="3"/>
        <v>0.41030998211048481</v>
      </c>
      <c r="AS6">
        <f t="shared" si="4"/>
        <v>6.8384997018414134E-2</v>
      </c>
      <c r="AT6">
        <f t="shared" si="5"/>
        <v>0.29032258064516131</v>
      </c>
    </row>
    <row r="7" spans="1:46" x14ac:dyDescent="0.45">
      <c r="A7">
        <v>6</v>
      </c>
      <c r="B7">
        <v>0</v>
      </c>
      <c r="C7">
        <v>0.19454347693977261</v>
      </c>
      <c r="D7">
        <v>0</v>
      </c>
      <c r="E7">
        <v>0</v>
      </c>
      <c r="F7">
        <v>0</v>
      </c>
      <c r="G7">
        <v>0.19454347693977261</v>
      </c>
      <c r="H7">
        <v>0</v>
      </c>
      <c r="I7">
        <v>0</v>
      </c>
      <c r="J7">
        <v>57.001238743353369</v>
      </c>
      <c r="K7">
        <v>0.19454347693977261</v>
      </c>
      <c r="L7">
        <v>0</v>
      </c>
      <c r="M7">
        <v>0</v>
      </c>
      <c r="N7">
        <v>0.19454347693977261</v>
      </c>
      <c r="O7">
        <v>9.7271738469886307E-2</v>
      </c>
      <c r="P7">
        <v>0.77817390775909046</v>
      </c>
      <c r="Q7">
        <v>0.77817390775909046</v>
      </c>
      <c r="R7">
        <v>0</v>
      </c>
      <c r="S7">
        <v>2.7236086771568164</v>
      </c>
      <c r="T7">
        <v>1.7508912924579534</v>
      </c>
      <c r="U7">
        <v>0</v>
      </c>
      <c r="V7">
        <v>0</v>
      </c>
      <c r="W7">
        <v>0</v>
      </c>
      <c r="X7">
        <v>3.6963260618556792</v>
      </c>
      <c r="Y7">
        <v>0.38908695387954523</v>
      </c>
      <c r="Z7">
        <v>0.58363043081931787</v>
      </c>
      <c r="AA7">
        <v>4.669043446554543</v>
      </c>
      <c r="AB7">
        <v>3.1126956310363618</v>
      </c>
      <c r="AC7">
        <v>0.38908695387954523</v>
      </c>
      <c r="AD7">
        <v>0.19454347693977261</v>
      </c>
      <c r="AE7">
        <v>0.58363043081931787</v>
      </c>
      <c r="AF7">
        <v>0</v>
      </c>
      <c r="AG7">
        <v>0.38908695387954523</v>
      </c>
      <c r="AH7">
        <v>0</v>
      </c>
      <c r="AI7">
        <v>0</v>
      </c>
      <c r="AJ7">
        <v>0</v>
      </c>
      <c r="AM7" t="s">
        <v>8</v>
      </c>
      <c r="AN7">
        <v>700</v>
      </c>
      <c r="AO7">
        <f t="shared" si="0"/>
        <v>57.584869174172688</v>
      </c>
      <c r="AP7">
        <f t="shared" si="1"/>
        <v>15.660749893651694</v>
      </c>
      <c r="AQ7">
        <f t="shared" si="2"/>
        <v>4.279956492674998</v>
      </c>
      <c r="AR7">
        <f t="shared" si="3"/>
        <v>0.38908695387954523</v>
      </c>
      <c r="AS7">
        <f t="shared" si="4"/>
        <v>0</v>
      </c>
      <c r="AT7">
        <f t="shared" si="5"/>
        <v>0.27329192546583858</v>
      </c>
    </row>
    <row r="8" spans="1:46" x14ac:dyDescent="0.45">
      <c r="A8">
        <v>7</v>
      </c>
      <c r="B8">
        <v>0</v>
      </c>
      <c r="C8">
        <v>0.167288627967727</v>
      </c>
      <c r="D8">
        <v>0</v>
      </c>
      <c r="E8">
        <v>0</v>
      </c>
      <c r="F8">
        <v>0</v>
      </c>
      <c r="G8">
        <v>0.25093294195159049</v>
      </c>
      <c r="H8">
        <v>0</v>
      </c>
      <c r="I8">
        <v>0</v>
      </c>
      <c r="J8">
        <v>6.7751894326929438</v>
      </c>
      <c r="K8">
        <v>0</v>
      </c>
      <c r="L8">
        <v>8.3644313983863502E-2</v>
      </c>
      <c r="M8">
        <v>0</v>
      </c>
      <c r="N8">
        <v>0</v>
      </c>
      <c r="O8">
        <v>0.167288627967727</v>
      </c>
      <c r="P8">
        <v>0.25093294195159049</v>
      </c>
      <c r="Q8">
        <v>8.3644313983863502E-2</v>
      </c>
      <c r="R8">
        <v>0</v>
      </c>
      <c r="S8">
        <v>0.83644313983863505</v>
      </c>
      <c r="T8">
        <v>0.66915451187090802</v>
      </c>
      <c r="U8">
        <v>0</v>
      </c>
      <c r="V8">
        <v>0</v>
      </c>
      <c r="W8">
        <v>0</v>
      </c>
      <c r="X8">
        <v>3.0111953034190861</v>
      </c>
      <c r="Y8">
        <v>1.7565305936611335</v>
      </c>
      <c r="Z8">
        <v>0.25093294195159049</v>
      </c>
      <c r="AA8">
        <v>3.4294168733384036</v>
      </c>
      <c r="AB8">
        <v>4.8513702110640828</v>
      </c>
      <c r="AC8">
        <v>0.167288627967727</v>
      </c>
      <c r="AD8">
        <v>4.1822156991931751E-2</v>
      </c>
      <c r="AE8">
        <v>0.33457725593545401</v>
      </c>
      <c r="AF8">
        <v>0</v>
      </c>
      <c r="AG8">
        <v>1.6728862796772701</v>
      </c>
      <c r="AH8">
        <v>0</v>
      </c>
      <c r="AI8">
        <v>0</v>
      </c>
      <c r="AJ8">
        <v>0</v>
      </c>
      <c r="AM8" t="s">
        <v>8</v>
      </c>
      <c r="AN8">
        <v>700</v>
      </c>
      <c r="AO8">
        <f t="shared" si="0"/>
        <v>7.1934110026122617</v>
      </c>
      <c r="AP8">
        <f t="shared" si="1"/>
        <v>10.539183561966802</v>
      </c>
      <c r="AQ8">
        <f t="shared" si="2"/>
        <v>5.3950582519591954</v>
      </c>
      <c r="AR8">
        <f t="shared" si="3"/>
        <v>1.6728862796772701</v>
      </c>
      <c r="AS8">
        <f t="shared" si="4"/>
        <v>0</v>
      </c>
      <c r="AT8">
        <f t="shared" si="5"/>
        <v>0.51190476190476186</v>
      </c>
    </row>
    <row r="9" spans="1:46" x14ac:dyDescent="0.45">
      <c r="A9">
        <v>8</v>
      </c>
      <c r="B9">
        <v>0</v>
      </c>
      <c r="C9">
        <v>0.24117845356837153</v>
      </c>
      <c r="D9">
        <v>0</v>
      </c>
      <c r="E9">
        <v>0</v>
      </c>
      <c r="F9">
        <v>0</v>
      </c>
      <c r="G9">
        <v>0.12058922678418577</v>
      </c>
      <c r="H9">
        <v>0</v>
      </c>
      <c r="I9">
        <v>0</v>
      </c>
      <c r="J9">
        <v>16.158956389080892</v>
      </c>
      <c r="K9">
        <v>0</v>
      </c>
      <c r="L9">
        <v>0</v>
      </c>
      <c r="M9">
        <v>0</v>
      </c>
      <c r="N9">
        <v>0</v>
      </c>
      <c r="O9">
        <v>0.24117845356837153</v>
      </c>
      <c r="P9">
        <v>0.3617676803525573</v>
      </c>
      <c r="Q9">
        <v>0</v>
      </c>
      <c r="R9">
        <v>0</v>
      </c>
      <c r="S9">
        <v>0.60294613392092877</v>
      </c>
      <c r="T9">
        <v>0.12058922678418577</v>
      </c>
      <c r="U9">
        <v>0</v>
      </c>
      <c r="V9">
        <v>0</v>
      </c>
      <c r="W9">
        <v>0</v>
      </c>
      <c r="X9">
        <v>4.4618013910148733</v>
      </c>
      <c r="Y9">
        <v>0.12058922678418577</v>
      </c>
      <c r="Z9">
        <v>1.4470707214102292</v>
      </c>
      <c r="AA9">
        <v>4.9441582981516161</v>
      </c>
      <c r="AB9">
        <v>8.3206566481088178</v>
      </c>
      <c r="AC9">
        <v>0.3617676803525573</v>
      </c>
      <c r="AD9">
        <v>6.0294613392092883E-2</v>
      </c>
      <c r="AE9">
        <v>0.84412458748930042</v>
      </c>
      <c r="AF9">
        <v>0</v>
      </c>
      <c r="AG9">
        <v>1.3264814946260433</v>
      </c>
      <c r="AH9">
        <v>0</v>
      </c>
      <c r="AI9">
        <v>0</v>
      </c>
      <c r="AJ9">
        <v>0</v>
      </c>
      <c r="AM9" t="s">
        <v>8</v>
      </c>
      <c r="AN9">
        <v>700</v>
      </c>
      <c r="AO9">
        <f t="shared" si="0"/>
        <v>16.520724069433449</v>
      </c>
      <c r="AP9">
        <f t="shared" si="1"/>
        <v>12.300101131986949</v>
      </c>
      <c r="AQ9">
        <f t="shared" si="2"/>
        <v>9.5868435293427687</v>
      </c>
      <c r="AR9">
        <f t="shared" si="3"/>
        <v>1.3264814946260433</v>
      </c>
      <c r="AS9">
        <f t="shared" si="4"/>
        <v>0</v>
      </c>
      <c r="AT9">
        <f t="shared" si="5"/>
        <v>0.77941176470588236</v>
      </c>
    </row>
    <row r="10" spans="1:46" x14ac:dyDescent="0.45">
      <c r="A10">
        <v>9</v>
      </c>
      <c r="B10">
        <v>0</v>
      </c>
      <c r="C10">
        <v>0.34057364663384232</v>
      </c>
      <c r="D10">
        <v>0</v>
      </c>
      <c r="E10">
        <v>8.514341165846058E-2</v>
      </c>
      <c r="F10">
        <v>0</v>
      </c>
      <c r="G10">
        <v>1.7028682331692115</v>
      </c>
      <c r="H10">
        <v>0</v>
      </c>
      <c r="I10">
        <v>0</v>
      </c>
      <c r="J10">
        <v>38.314535246307258</v>
      </c>
      <c r="K10">
        <v>0</v>
      </c>
      <c r="L10">
        <v>0.5108604699507634</v>
      </c>
      <c r="M10">
        <v>0</v>
      </c>
      <c r="N10">
        <v>0</v>
      </c>
      <c r="O10">
        <v>0.17028682331692116</v>
      </c>
      <c r="P10">
        <v>1.0217209399015268</v>
      </c>
      <c r="Q10">
        <v>8.514341165846058E-2</v>
      </c>
      <c r="R10">
        <v>0</v>
      </c>
      <c r="S10">
        <v>3.2354496430215023</v>
      </c>
      <c r="T10">
        <v>0.17028682331692116</v>
      </c>
      <c r="U10">
        <v>0</v>
      </c>
      <c r="V10">
        <v>0</v>
      </c>
      <c r="W10">
        <v>0</v>
      </c>
      <c r="X10">
        <v>4.0868837596061072</v>
      </c>
      <c r="Y10">
        <v>1.1920077632184483</v>
      </c>
      <c r="Z10">
        <v>0</v>
      </c>
      <c r="AA10">
        <v>6.8114729326768462</v>
      </c>
      <c r="AB10">
        <v>13.28237221871985</v>
      </c>
      <c r="AC10">
        <v>8.514341165846058E-2</v>
      </c>
      <c r="AD10">
        <v>8.514341165846058E-2</v>
      </c>
      <c r="AE10">
        <v>8.514341165846058E-2</v>
      </c>
      <c r="AF10">
        <v>0</v>
      </c>
      <c r="AG10">
        <v>0.68114729326768464</v>
      </c>
      <c r="AH10">
        <v>0</v>
      </c>
      <c r="AI10">
        <v>0</v>
      </c>
      <c r="AJ10">
        <v>0</v>
      </c>
      <c r="AM10" t="s">
        <v>8</v>
      </c>
      <c r="AN10">
        <v>700</v>
      </c>
      <c r="AO10">
        <f t="shared" si="0"/>
        <v>40.44312053776877</v>
      </c>
      <c r="AP10">
        <f t="shared" si="1"/>
        <v>17.284112566667496</v>
      </c>
      <c r="AQ10">
        <f t="shared" si="2"/>
        <v>13.537802453695232</v>
      </c>
      <c r="AR10">
        <f t="shared" si="3"/>
        <v>0.68114729326768464</v>
      </c>
      <c r="AS10">
        <f t="shared" si="4"/>
        <v>0</v>
      </c>
      <c r="AT10">
        <f t="shared" si="5"/>
        <v>0.78325123152709364</v>
      </c>
    </row>
    <row r="11" spans="1:46" x14ac:dyDescent="0.45">
      <c r="A11">
        <v>10</v>
      </c>
      <c r="B11">
        <v>0</v>
      </c>
      <c r="C11">
        <v>0.12984903620730465</v>
      </c>
      <c r="D11">
        <v>0</v>
      </c>
      <c r="E11">
        <v>0</v>
      </c>
      <c r="F11">
        <v>0</v>
      </c>
      <c r="G11">
        <v>0.64924518103652329</v>
      </c>
      <c r="H11">
        <v>0</v>
      </c>
      <c r="I11">
        <v>0</v>
      </c>
      <c r="J11">
        <v>30.254825436301985</v>
      </c>
      <c r="K11">
        <v>0</v>
      </c>
      <c r="L11">
        <v>0</v>
      </c>
      <c r="M11">
        <v>0</v>
      </c>
      <c r="N11">
        <v>0</v>
      </c>
      <c r="O11">
        <v>0.64924518103652329</v>
      </c>
      <c r="P11">
        <v>0.12984903620730465</v>
      </c>
      <c r="Q11">
        <v>0.12984903620730465</v>
      </c>
      <c r="R11">
        <v>0</v>
      </c>
      <c r="S11">
        <v>2.726829760353398</v>
      </c>
      <c r="T11">
        <v>1.1686413258657418</v>
      </c>
      <c r="U11">
        <v>0</v>
      </c>
      <c r="V11">
        <v>0</v>
      </c>
      <c r="W11">
        <v>0</v>
      </c>
      <c r="X11">
        <v>4.1551691586337487</v>
      </c>
      <c r="Y11">
        <v>0.25969807241460929</v>
      </c>
      <c r="Z11">
        <v>0.25969807241460929</v>
      </c>
      <c r="AA11">
        <v>5.1939614482921863</v>
      </c>
      <c r="AB11">
        <v>6.6223008465725375</v>
      </c>
      <c r="AC11">
        <v>0</v>
      </c>
      <c r="AD11">
        <v>0.12984903620730465</v>
      </c>
      <c r="AE11">
        <v>0.389547108621914</v>
      </c>
      <c r="AF11">
        <v>0</v>
      </c>
      <c r="AG11">
        <v>1.0387922896584372</v>
      </c>
      <c r="AH11">
        <v>0</v>
      </c>
      <c r="AI11">
        <v>0</v>
      </c>
      <c r="AJ11">
        <v>0</v>
      </c>
      <c r="AM11" t="s">
        <v>8</v>
      </c>
      <c r="AN11">
        <v>700</v>
      </c>
      <c r="AO11">
        <f t="shared" si="0"/>
        <v>31.033919653545812</v>
      </c>
      <c r="AP11">
        <f t="shared" si="1"/>
        <v>14.672941091425425</v>
      </c>
      <c r="AQ11">
        <f t="shared" si="2"/>
        <v>7.1416969914017567</v>
      </c>
      <c r="AR11">
        <f t="shared" si="3"/>
        <v>1.0387922896584372</v>
      </c>
      <c r="AS11">
        <f t="shared" si="4"/>
        <v>0</v>
      </c>
      <c r="AT11">
        <f t="shared" si="5"/>
        <v>0.48672566371681425</v>
      </c>
    </row>
    <row r="12" spans="1:46" x14ac:dyDescent="0.45">
      <c r="A12">
        <v>11</v>
      </c>
      <c r="B12">
        <v>0</v>
      </c>
      <c r="C12">
        <v>0.17618056290564069</v>
      </c>
      <c r="D12">
        <v>0</v>
      </c>
      <c r="E12">
        <v>8.8090281452820343E-2</v>
      </c>
      <c r="F12">
        <v>0</v>
      </c>
      <c r="G12">
        <v>0.26427084435846104</v>
      </c>
      <c r="H12">
        <v>0</v>
      </c>
      <c r="I12">
        <v>0</v>
      </c>
      <c r="J12">
        <v>18.498959105092272</v>
      </c>
      <c r="K12">
        <v>4.4045140726410172E-2</v>
      </c>
      <c r="L12">
        <v>0.35236112581128137</v>
      </c>
      <c r="M12">
        <v>8.8090281452820343E-2</v>
      </c>
      <c r="N12">
        <v>8.8090281452820343E-2</v>
      </c>
      <c r="O12">
        <v>0.52854168871692209</v>
      </c>
      <c r="P12">
        <v>8.8090281452820343E-2</v>
      </c>
      <c r="Q12">
        <v>4.4045140726410172E-2</v>
      </c>
      <c r="R12">
        <v>0</v>
      </c>
      <c r="S12">
        <v>0.96899309598102379</v>
      </c>
      <c r="T12">
        <v>0.17618056290564069</v>
      </c>
      <c r="U12">
        <v>0</v>
      </c>
      <c r="V12">
        <v>0</v>
      </c>
      <c r="W12">
        <v>0</v>
      </c>
      <c r="X12">
        <v>1.585625066150766</v>
      </c>
      <c r="Y12">
        <v>0.26427084435846104</v>
      </c>
      <c r="Z12">
        <v>0.26427084435846104</v>
      </c>
      <c r="AA12">
        <v>2.6427084435846102</v>
      </c>
      <c r="AB12">
        <v>2.5546181621317903</v>
      </c>
      <c r="AC12">
        <v>0.26427084435846104</v>
      </c>
      <c r="AD12">
        <v>0</v>
      </c>
      <c r="AE12">
        <v>8.8090281452820343E-2</v>
      </c>
      <c r="AF12">
        <v>0</v>
      </c>
      <c r="AG12">
        <v>0.79281253307538302</v>
      </c>
      <c r="AH12">
        <v>0</v>
      </c>
      <c r="AI12">
        <v>4.4045140726410172E-2</v>
      </c>
      <c r="AJ12">
        <v>0</v>
      </c>
      <c r="AM12" t="s">
        <v>8</v>
      </c>
      <c r="AN12">
        <v>900</v>
      </c>
      <c r="AO12">
        <f t="shared" si="0"/>
        <v>19.071545934535603</v>
      </c>
      <c r="AP12">
        <f t="shared" si="1"/>
        <v>7.0912676569520379</v>
      </c>
      <c r="AQ12">
        <f t="shared" si="2"/>
        <v>2.9069792879430718</v>
      </c>
      <c r="AR12">
        <f t="shared" si="3"/>
        <v>0.79281253307538302</v>
      </c>
      <c r="AS12">
        <f t="shared" si="4"/>
        <v>4.4045140726410172E-2</v>
      </c>
      <c r="AT12">
        <f t="shared" si="5"/>
        <v>0.40993788819875782</v>
      </c>
    </row>
    <row r="13" spans="1:46" x14ac:dyDescent="0.45">
      <c r="A13">
        <v>12</v>
      </c>
      <c r="B13">
        <v>0</v>
      </c>
      <c r="C13">
        <v>5.9517245871033624E-2</v>
      </c>
      <c r="D13">
        <v>0</v>
      </c>
      <c r="E13">
        <v>0</v>
      </c>
      <c r="F13">
        <v>0</v>
      </c>
      <c r="G13">
        <v>0.71420695045240346</v>
      </c>
      <c r="H13">
        <v>0</v>
      </c>
      <c r="I13">
        <v>2.9758622935516812E-2</v>
      </c>
      <c r="J13">
        <v>18.450346220020421</v>
      </c>
      <c r="K13">
        <v>0</v>
      </c>
      <c r="L13">
        <v>0.23806898348413449</v>
      </c>
      <c r="M13">
        <v>2.9758622935516812E-2</v>
      </c>
      <c r="N13">
        <v>2.9758622935516812E-2</v>
      </c>
      <c r="O13">
        <v>0.17855173761310086</v>
      </c>
      <c r="P13">
        <v>0.35710347522620173</v>
      </c>
      <c r="Q13">
        <v>2.9758622935516812E-2</v>
      </c>
      <c r="R13">
        <v>0</v>
      </c>
      <c r="S13">
        <v>0.65468970458136988</v>
      </c>
      <c r="T13">
        <v>0.35710347522620173</v>
      </c>
      <c r="U13">
        <v>0</v>
      </c>
      <c r="V13">
        <v>0</v>
      </c>
      <c r="W13">
        <v>0</v>
      </c>
      <c r="X13">
        <v>1.0713104256786052</v>
      </c>
      <c r="Y13">
        <v>5.9517245871033624E-2</v>
      </c>
      <c r="Z13">
        <v>0</v>
      </c>
      <c r="AA13">
        <v>1.8450346220020422</v>
      </c>
      <c r="AB13">
        <v>1.4879311467758405</v>
      </c>
      <c r="AC13">
        <v>0.35710347522620173</v>
      </c>
      <c r="AD13">
        <v>2.9758622935516812E-2</v>
      </c>
      <c r="AE13">
        <v>0.29758622935516815</v>
      </c>
      <c r="AF13">
        <v>0</v>
      </c>
      <c r="AG13">
        <v>0.53565521283930262</v>
      </c>
      <c r="AH13">
        <v>0</v>
      </c>
      <c r="AI13">
        <v>0</v>
      </c>
      <c r="AJ13">
        <v>0</v>
      </c>
      <c r="AM13" t="s">
        <v>8</v>
      </c>
      <c r="AN13">
        <v>900</v>
      </c>
      <c r="AO13">
        <f t="shared" si="0"/>
        <v>19.253829039279374</v>
      </c>
      <c r="AP13">
        <f t="shared" si="1"/>
        <v>4.8506555384892405</v>
      </c>
      <c r="AQ13">
        <f t="shared" si="2"/>
        <v>2.1723794742927272</v>
      </c>
      <c r="AR13">
        <f t="shared" si="3"/>
        <v>0.53565521283930262</v>
      </c>
      <c r="AS13">
        <f t="shared" si="4"/>
        <v>0</v>
      </c>
      <c r="AT13">
        <f t="shared" si="5"/>
        <v>0.44785276073619629</v>
      </c>
    </row>
    <row r="14" spans="1:46" x14ac:dyDescent="0.45">
      <c r="A14">
        <v>13</v>
      </c>
      <c r="B14">
        <v>0</v>
      </c>
      <c r="C14">
        <v>0.16569795586081884</v>
      </c>
      <c r="D14">
        <v>0</v>
      </c>
      <c r="E14">
        <v>0</v>
      </c>
      <c r="F14">
        <v>0</v>
      </c>
      <c r="G14">
        <v>0.82848977930409418</v>
      </c>
      <c r="H14">
        <v>0</v>
      </c>
      <c r="I14">
        <v>0.16569795586081884</v>
      </c>
      <c r="J14">
        <v>30.819819790112302</v>
      </c>
      <c r="K14">
        <v>0</v>
      </c>
      <c r="L14">
        <v>0.33139591172163768</v>
      </c>
      <c r="M14">
        <v>0</v>
      </c>
      <c r="N14">
        <v>0.16569795586081884</v>
      </c>
      <c r="O14">
        <v>0.66279182344327536</v>
      </c>
      <c r="P14">
        <v>0.66279182344327536</v>
      </c>
      <c r="Q14">
        <v>0.16569795586081884</v>
      </c>
      <c r="R14">
        <v>0</v>
      </c>
      <c r="S14">
        <v>1.1598856910257318</v>
      </c>
      <c r="T14">
        <v>0.66279182344327536</v>
      </c>
      <c r="U14">
        <v>8.284897793040942E-2</v>
      </c>
      <c r="V14">
        <v>0</v>
      </c>
      <c r="W14">
        <v>0</v>
      </c>
      <c r="X14">
        <v>2.3197713820514636</v>
      </c>
      <c r="Y14">
        <v>0.16569795586081884</v>
      </c>
      <c r="Z14">
        <v>0.16569795586081884</v>
      </c>
      <c r="AA14">
        <v>4.6395427641029272</v>
      </c>
      <c r="AB14">
        <v>7.2907100578760282</v>
      </c>
      <c r="AC14">
        <v>0.33139591172163768</v>
      </c>
      <c r="AD14">
        <v>8.284897793040942E-2</v>
      </c>
      <c r="AE14">
        <v>0.33139591172163768</v>
      </c>
      <c r="AF14">
        <v>0</v>
      </c>
      <c r="AG14">
        <v>1.4912816027473694</v>
      </c>
      <c r="AH14">
        <v>0</v>
      </c>
      <c r="AI14">
        <v>0</v>
      </c>
      <c r="AJ14">
        <v>0</v>
      </c>
      <c r="AM14" t="s">
        <v>8</v>
      </c>
      <c r="AN14">
        <v>900</v>
      </c>
      <c r="AO14">
        <f t="shared" si="0"/>
        <v>31.979705481138033</v>
      </c>
      <c r="AP14">
        <f t="shared" si="1"/>
        <v>11.184612020605272</v>
      </c>
      <c r="AQ14">
        <f t="shared" si="2"/>
        <v>8.0363508592497137</v>
      </c>
      <c r="AR14">
        <f t="shared" si="3"/>
        <v>1.4912816027473694</v>
      </c>
      <c r="AS14">
        <f t="shared" si="4"/>
        <v>0</v>
      </c>
      <c r="AT14">
        <f t="shared" si="5"/>
        <v>0.71851851851851856</v>
      </c>
    </row>
    <row r="15" spans="1:46" x14ac:dyDescent="0.45">
      <c r="A15">
        <v>14</v>
      </c>
      <c r="B15">
        <v>0</v>
      </c>
      <c r="C15">
        <v>4.7349721616523809E-2</v>
      </c>
      <c r="D15">
        <v>0</v>
      </c>
      <c r="E15">
        <v>0.18939888646609523</v>
      </c>
      <c r="F15">
        <v>0</v>
      </c>
      <c r="G15">
        <v>9.4699443233047617E-2</v>
      </c>
      <c r="H15">
        <v>0</v>
      </c>
      <c r="I15">
        <v>4.7349721616523809E-2</v>
      </c>
      <c r="J15">
        <v>13.731419268791905</v>
      </c>
      <c r="K15">
        <v>0</v>
      </c>
      <c r="L15">
        <v>4.7349721616523809E-2</v>
      </c>
      <c r="M15">
        <v>0</v>
      </c>
      <c r="N15">
        <v>0.18939888646609523</v>
      </c>
      <c r="O15">
        <v>0.56819665939828568</v>
      </c>
      <c r="P15">
        <v>9.4699443233047617E-2</v>
      </c>
      <c r="Q15">
        <v>0.28409832969914284</v>
      </c>
      <c r="R15">
        <v>0</v>
      </c>
      <c r="S15">
        <v>2.4621855240592376</v>
      </c>
      <c r="T15">
        <v>1.3257922052626667</v>
      </c>
      <c r="U15">
        <v>0</v>
      </c>
      <c r="V15">
        <v>0</v>
      </c>
      <c r="W15">
        <v>0</v>
      </c>
      <c r="X15">
        <v>3.0303821834575237</v>
      </c>
      <c r="Y15">
        <v>0.37879777293219047</v>
      </c>
      <c r="Z15">
        <v>0.37879777293219047</v>
      </c>
      <c r="AA15">
        <v>3.6932782860888569</v>
      </c>
      <c r="AB15">
        <v>3.7879777293219044</v>
      </c>
      <c r="AC15">
        <v>9.4699443233047617E-2</v>
      </c>
      <c r="AD15">
        <v>0</v>
      </c>
      <c r="AE15">
        <v>0.18939888646609523</v>
      </c>
      <c r="AF15">
        <v>0</v>
      </c>
      <c r="AG15">
        <v>0.28409832969914284</v>
      </c>
      <c r="AH15">
        <v>0</v>
      </c>
      <c r="AI15">
        <v>0</v>
      </c>
      <c r="AJ15">
        <v>0</v>
      </c>
      <c r="AM15" t="s">
        <v>8</v>
      </c>
      <c r="AN15">
        <v>900</v>
      </c>
      <c r="AO15">
        <f t="shared" si="0"/>
        <v>14.110217041724095</v>
      </c>
      <c r="AP15">
        <f t="shared" si="1"/>
        <v>12.45297678514576</v>
      </c>
      <c r="AQ15">
        <f t="shared" si="2"/>
        <v>4.0720760590210467</v>
      </c>
      <c r="AR15">
        <f t="shared" si="3"/>
        <v>0.28409832969914284</v>
      </c>
      <c r="AS15">
        <f t="shared" si="4"/>
        <v>0</v>
      </c>
      <c r="AT15">
        <f t="shared" si="5"/>
        <v>0.32699619771863114</v>
      </c>
    </row>
    <row r="16" spans="1:46" x14ac:dyDescent="0.45">
      <c r="A16">
        <v>15</v>
      </c>
      <c r="B16">
        <v>0</v>
      </c>
      <c r="C16">
        <v>7.8199218724794933E-2</v>
      </c>
      <c r="D16">
        <v>0</v>
      </c>
      <c r="E16">
        <v>0</v>
      </c>
      <c r="F16">
        <v>0</v>
      </c>
      <c r="G16">
        <v>0.31279687489917973</v>
      </c>
      <c r="H16">
        <v>0</v>
      </c>
      <c r="I16">
        <v>0</v>
      </c>
      <c r="J16">
        <v>54.583054669906865</v>
      </c>
      <c r="K16">
        <v>0</v>
      </c>
      <c r="L16">
        <v>0.31279687489917973</v>
      </c>
      <c r="M16">
        <v>0</v>
      </c>
      <c r="N16">
        <v>0.15639843744958987</v>
      </c>
      <c r="O16">
        <v>0</v>
      </c>
      <c r="P16">
        <v>0.15639843744958987</v>
      </c>
      <c r="Q16">
        <v>0.4691953123487696</v>
      </c>
      <c r="R16">
        <v>0</v>
      </c>
      <c r="S16">
        <v>0.78199218724794928</v>
      </c>
      <c r="T16">
        <v>0.62559374979835947</v>
      </c>
      <c r="U16">
        <v>0</v>
      </c>
      <c r="V16">
        <v>0</v>
      </c>
      <c r="W16">
        <v>0</v>
      </c>
      <c r="X16">
        <v>4.0663593736893366</v>
      </c>
      <c r="Y16">
        <v>0</v>
      </c>
      <c r="Z16">
        <v>0</v>
      </c>
      <c r="AA16">
        <v>3.5971640613405667</v>
      </c>
      <c r="AB16">
        <v>3.440765623890977</v>
      </c>
      <c r="AC16">
        <v>0.15639843744958987</v>
      </c>
      <c r="AD16">
        <v>0</v>
      </c>
      <c r="AE16">
        <v>0.15639843744958987</v>
      </c>
      <c r="AF16">
        <v>7.8199218724794933E-2</v>
      </c>
      <c r="AG16">
        <v>2.3459765617438482</v>
      </c>
      <c r="AH16">
        <v>0</v>
      </c>
      <c r="AI16">
        <v>7.8199218724794933E-2</v>
      </c>
      <c r="AJ16">
        <v>0</v>
      </c>
      <c r="AM16" t="s">
        <v>8</v>
      </c>
      <c r="AN16">
        <v>900</v>
      </c>
      <c r="AO16">
        <f t="shared" si="0"/>
        <v>54.97405076353084</v>
      </c>
      <c r="AP16">
        <f t="shared" si="1"/>
        <v>10.16589843422334</v>
      </c>
      <c r="AQ16">
        <f t="shared" si="2"/>
        <v>3.7535624987901564</v>
      </c>
      <c r="AR16">
        <f t="shared" si="3"/>
        <v>2.424175780468643</v>
      </c>
      <c r="AS16">
        <f t="shared" si="4"/>
        <v>7.8199218724794933E-2</v>
      </c>
      <c r="AT16">
        <f t="shared" si="5"/>
        <v>0.36923076923076925</v>
      </c>
    </row>
    <row r="17" spans="1:46" x14ac:dyDescent="0.45">
      <c r="A17">
        <v>16</v>
      </c>
      <c r="B17">
        <v>1.3295938590393483</v>
      </c>
      <c r="C17">
        <v>7.8211403472902841E-2</v>
      </c>
      <c r="D17">
        <v>0</v>
      </c>
      <c r="E17">
        <v>0</v>
      </c>
      <c r="F17">
        <v>0</v>
      </c>
      <c r="G17">
        <v>0.15642280694580568</v>
      </c>
      <c r="H17">
        <v>0</v>
      </c>
      <c r="I17">
        <v>0.3910570173645142</v>
      </c>
      <c r="J17">
        <v>6.8043921021425469</v>
      </c>
      <c r="K17">
        <v>7.8211403472902841E-2</v>
      </c>
      <c r="L17">
        <v>0</v>
      </c>
      <c r="M17">
        <v>7.8211403472902841E-2</v>
      </c>
      <c r="N17">
        <v>0</v>
      </c>
      <c r="O17">
        <v>0.46926842083741699</v>
      </c>
      <c r="P17">
        <v>1.0167482451477368</v>
      </c>
      <c r="Q17">
        <v>0</v>
      </c>
      <c r="R17">
        <v>0</v>
      </c>
      <c r="S17">
        <v>0.54747982431031983</v>
      </c>
      <c r="T17">
        <v>0</v>
      </c>
      <c r="U17">
        <v>0</v>
      </c>
      <c r="V17">
        <v>0</v>
      </c>
      <c r="W17">
        <v>0</v>
      </c>
      <c r="X17">
        <v>6.5697578917238388</v>
      </c>
      <c r="Y17">
        <v>0.54747982431031983</v>
      </c>
      <c r="Z17">
        <v>0.54747982431031983</v>
      </c>
      <c r="AA17">
        <v>2.2681307007141824</v>
      </c>
      <c r="AB17">
        <v>0.78211403472902841</v>
      </c>
      <c r="AC17">
        <v>0</v>
      </c>
      <c r="AD17">
        <v>0.31284561389161136</v>
      </c>
      <c r="AE17">
        <v>0.46926842083741699</v>
      </c>
      <c r="AF17">
        <v>0</v>
      </c>
      <c r="AG17">
        <v>0.62569122778322273</v>
      </c>
      <c r="AH17">
        <v>0</v>
      </c>
      <c r="AI17">
        <v>7.8211403472902841E-2</v>
      </c>
      <c r="AJ17">
        <v>0</v>
      </c>
      <c r="AM17" t="s">
        <v>7</v>
      </c>
      <c r="AN17">
        <v>450</v>
      </c>
      <c r="AO17">
        <f t="shared" si="0"/>
        <v>8.8378885924380199</v>
      </c>
      <c r="AP17">
        <f t="shared" si="1"/>
        <v>12.044556134827038</v>
      </c>
      <c r="AQ17">
        <f t="shared" si="2"/>
        <v>1.5642280694580566</v>
      </c>
      <c r="AR17">
        <f t="shared" si="3"/>
        <v>0.62569122778322273</v>
      </c>
      <c r="AS17">
        <f t="shared" si="4"/>
        <v>7.8211403472902841E-2</v>
      </c>
      <c r="AT17">
        <f t="shared" si="5"/>
        <v>0.12987012987012983</v>
      </c>
    </row>
    <row r="18" spans="1:46" x14ac:dyDescent="0.45">
      <c r="A18">
        <v>17</v>
      </c>
      <c r="B18">
        <v>0</v>
      </c>
      <c r="C18">
        <v>1.3986251746349667</v>
      </c>
      <c r="D18">
        <v>0.15540279718166297</v>
      </c>
      <c r="E18">
        <v>7.7701398590831486E-2</v>
      </c>
      <c r="F18">
        <v>2.7972503492699334</v>
      </c>
      <c r="G18">
        <v>0.93241678308997777</v>
      </c>
      <c r="H18">
        <v>0</v>
      </c>
      <c r="I18">
        <v>1.2432223774533038</v>
      </c>
      <c r="J18">
        <v>28.283309087062662</v>
      </c>
      <c r="K18">
        <v>0</v>
      </c>
      <c r="L18">
        <v>0.15540279718166297</v>
      </c>
      <c r="M18">
        <v>0</v>
      </c>
      <c r="N18">
        <v>0.15540279718166297</v>
      </c>
      <c r="O18">
        <v>0.31080559436332594</v>
      </c>
      <c r="P18">
        <v>0.62161118872665189</v>
      </c>
      <c r="Q18">
        <v>0.15540279718166297</v>
      </c>
      <c r="R18">
        <v>0</v>
      </c>
      <c r="S18">
        <v>0.93241678308997777</v>
      </c>
      <c r="T18">
        <v>0.46620839154498889</v>
      </c>
      <c r="U18">
        <v>0</v>
      </c>
      <c r="V18">
        <v>0</v>
      </c>
      <c r="W18">
        <v>0</v>
      </c>
      <c r="X18">
        <v>2.7972503492699334</v>
      </c>
      <c r="Y18">
        <v>2.3310419577249442</v>
      </c>
      <c r="Z18">
        <v>0.15540279718166297</v>
      </c>
      <c r="AA18">
        <v>4.1958755239048999</v>
      </c>
      <c r="AB18">
        <v>0.46620839154498889</v>
      </c>
      <c r="AC18">
        <v>0.31080559436332594</v>
      </c>
      <c r="AD18">
        <v>0</v>
      </c>
      <c r="AE18">
        <v>0</v>
      </c>
      <c r="AF18">
        <v>0</v>
      </c>
      <c r="AG18">
        <v>0.93241678308997777</v>
      </c>
      <c r="AH18">
        <v>0</v>
      </c>
      <c r="AI18">
        <v>7.7701398590831486E-2</v>
      </c>
      <c r="AJ18">
        <v>0</v>
      </c>
      <c r="AM18" t="s">
        <v>7</v>
      </c>
      <c r="AN18">
        <v>450</v>
      </c>
      <c r="AO18">
        <f t="shared" si="0"/>
        <v>34.887927967283339</v>
      </c>
      <c r="AP18">
        <f t="shared" si="1"/>
        <v>12.276820977351374</v>
      </c>
      <c r="AQ18">
        <f t="shared" si="2"/>
        <v>0.77701398590831483</v>
      </c>
      <c r="AR18">
        <f t="shared" si="3"/>
        <v>0.93241678308997777</v>
      </c>
      <c r="AS18">
        <f t="shared" si="4"/>
        <v>7.7701398590831486E-2</v>
      </c>
      <c r="AT18">
        <f t="shared" si="5"/>
        <v>6.3291139240506333E-2</v>
      </c>
    </row>
    <row r="19" spans="1:46" x14ac:dyDescent="0.45">
      <c r="A19">
        <v>18</v>
      </c>
      <c r="B19">
        <v>0.64841155784707905</v>
      </c>
      <c r="C19">
        <v>0.21613718594902634</v>
      </c>
      <c r="D19">
        <v>0</v>
      </c>
      <c r="E19">
        <v>0</v>
      </c>
      <c r="F19">
        <v>0</v>
      </c>
      <c r="G19">
        <v>0.72045728649675445</v>
      </c>
      <c r="H19">
        <v>0</v>
      </c>
      <c r="I19">
        <v>0.21613718594902634</v>
      </c>
      <c r="J19">
        <v>7.420710050916572</v>
      </c>
      <c r="K19">
        <v>0</v>
      </c>
      <c r="L19">
        <v>0</v>
      </c>
      <c r="M19">
        <v>0</v>
      </c>
      <c r="N19">
        <v>3.6022864324837721E-2</v>
      </c>
      <c r="O19">
        <v>0.21613718594902634</v>
      </c>
      <c r="P19">
        <v>1.1527316583948071</v>
      </c>
      <c r="Q19">
        <v>0</v>
      </c>
      <c r="R19">
        <v>0</v>
      </c>
      <c r="S19">
        <v>0.93659447244578087</v>
      </c>
      <c r="T19">
        <v>0</v>
      </c>
      <c r="U19">
        <v>0</v>
      </c>
      <c r="V19">
        <v>0</v>
      </c>
      <c r="W19">
        <v>0</v>
      </c>
      <c r="X19">
        <v>2.8097834173373424</v>
      </c>
      <c r="Y19">
        <v>0.28818291459870177</v>
      </c>
      <c r="Z19">
        <v>0.36022864324837722</v>
      </c>
      <c r="AA19">
        <v>1.6570517589425353</v>
      </c>
      <c r="AB19">
        <v>0.57636582919740353</v>
      </c>
      <c r="AC19">
        <v>0.21613718594902634</v>
      </c>
      <c r="AD19">
        <v>0.14409145729935088</v>
      </c>
      <c r="AE19">
        <v>7.2045728649675442E-2</v>
      </c>
      <c r="AF19">
        <v>0</v>
      </c>
      <c r="AG19">
        <v>1.0086402010954563</v>
      </c>
      <c r="AH19">
        <v>0</v>
      </c>
      <c r="AI19">
        <v>0</v>
      </c>
      <c r="AJ19">
        <v>0</v>
      </c>
      <c r="AM19" t="s">
        <v>7</v>
      </c>
      <c r="AN19">
        <v>450</v>
      </c>
      <c r="AO19">
        <f t="shared" si="0"/>
        <v>9.2218532671584583</v>
      </c>
      <c r="AP19">
        <f t="shared" si="1"/>
        <v>7.4567329152414086</v>
      </c>
      <c r="AQ19">
        <f t="shared" si="2"/>
        <v>1.0086402010954563</v>
      </c>
      <c r="AR19">
        <f t="shared" si="3"/>
        <v>1.0086402010954563</v>
      </c>
      <c r="AS19">
        <f t="shared" si="4"/>
        <v>0</v>
      </c>
      <c r="AT19">
        <f t="shared" si="5"/>
        <v>0.13526570048309181</v>
      </c>
    </row>
    <row r="20" spans="1:46" x14ac:dyDescent="0.45">
      <c r="A20">
        <v>19</v>
      </c>
      <c r="B20">
        <v>0.40515142593188513</v>
      </c>
      <c r="C20">
        <v>0.10128785648297128</v>
      </c>
      <c r="D20">
        <v>0</v>
      </c>
      <c r="E20">
        <v>0</v>
      </c>
      <c r="F20">
        <v>0.10128785648297128</v>
      </c>
      <c r="G20">
        <v>0.70901499538079904</v>
      </c>
      <c r="H20">
        <v>0</v>
      </c>
      <c r="I20">
        <v>0.20257571296594257</v>
      </c>
      <c r="J20">
        <v>12.863557773337352</v>
      </c>
      <c r="K20">
        <v>0</v>
      </c>
      <c r="L20">
        <v>0</v>
      </c>
      <c r="M20">
        <v>0</v>
      </c>
      <c r="N20">
        <v>0</v>
      </c>
      <c r="O20">
        <v>0.50643928241485636</v>
      </c>
      <c r="P20">
        <v>1.7218935602105117</v>
      </c>
      <c r="Q20">
        <v>0.10128785648297128</v>
      </c>
      <c r="R20">
        <v>0</v>
      </c>
      <c r="S20">
        <v>2.3296206991083395</v>
      </c>
      <c r="T20">
        <v>0.20257571296594257</v>
      </c>
      <c r="U20">
        <v>0.10128785648297128</v>
      </c>
      <c r="V20">
        <v>0</v>
      </c>
      <c r="W20">
        <v>0</v>
      </c>
      <c r="X20">
        <v>3.1399235509721097</v>
      </c>
      <c r="Y20">
        <v>1.1141664213126841</v>
      </c>
      <c r="Z20">
        <v>1.823181416693483</v>
      </c>
      <c r="AA20">
        <v>3.8489385463529087</v>
      </c>
      <c r="AB20">
        <v>2.633484268557253</v>
      </c>
      <c r="AC20">
        <v>0</v>
      </c>
      <c r="AD20">
        <v>0.70901499538079904</v>
      </c>
      <c r="AE20">
        <v>0.10128785648297128</v>
      </c>
      <c r="AF20">
        <v>0</v>
      </c>
      <c r="AG20">
        <v>0.9115907083467415</v>
      </c>
      <c r="AH20">
        <v>0</v>
      </c>
      <c r="AI20">
        <v>5.0643928241485642E-2</v>
      </c>
      <c r="AJ20">
        <v>0</v>
      </c>
      <c r="AM20" t="s">
        <v>7</v>
      </c>
      <c r="AN20">
        <v>450</v>
      </c>
      <c r="AO20">
        <f t="shared" si="0"/>
        <v>14.38287562058192</v>
      </c>
      <c r="AP20">
        <f t="shared" si="1"/>
        <v>14.889314902996777</v>
      </c>
      <c r="AQ20">
        <f t="shared" si="2"/>
        <v>3.4437871204210233</v>
      </c>
      <c r="AR20">
        <f t="shared" si="3"/>
        <v>0.9115907083467415</v>
      </c>
      <c r="AS20">
        <f t="shared" si="4"/>
        <v>5.0643928241485642E-2</v>
      </c>
      <c r="AT20">
        <f t="shared" si="5"/>
        <v>0.23129251700680273</v>
      </c>
    </row>
    <row r="21" spans="1:46" x14ac:dyDescent="0.45">
      <c r="A21">
        <v>20</v>
      </c>
      <c r="B21">
        <v>0</v>
      </c>
      <c r="C21">
        <v>2.9001462138774334</v>
      </c>
      <c r="D21">
        <v>0</v>
      </c>
      <c r="E21">
        <v>0</v>
      </c>
      <c r="F21">
        <v>0.17576643720469293</v>
      </c>
      <c r="G21">
        <v>1.9334308092516221</v>
      </c>
      <c r="H21">
        <v>0</v>
      </c>
      <c r="I21">
        <v>0.7909489674211182</v>
      </c>
      <c r="J21">
        <v>7.4700735811994496</v>
      </c>
      <c r="K21">
        <v>0</v>
      </c>
      <c r="L21">
        <v>8.7883218602346463E-2</v>
      </c>
      <c r="M21">
        <v>0</v>
      </c>
      <c r="N21">
        <v>0</v>
      </c>
      <c r="O21">
        <v>0.26364965580703936</v>
      </c>
      <c r="P21">
        <v>1.9334308092516221</v>
      </c>
      <c r="Q21">
        <v>0.17576643720469293</v>
      </c>
      <c r="R21">
        <v>0</v>
      </c>
      <c r="S21">
        <v>8.7883218602346463E-2</v>
      </c>
      <c r="T21">
        <v>8.7883218602346463E-2</v>
      </c>
      <c r="U21">
        <v>0</v>
      </c>
      <c r="V21">
        <v>8.7883218602346463E-2</v>
      </c>
      <c r="W21">
        <v>8.7883218602346463E-2</v>
      </c>
      <c r="X21">
        <v>1.1424818418305041</v>
      </c>
      <c r="Y21">
        <v>0.17576643720469293</v>
      </c>
      <c r="Z21">
        <v>0</v>
      </c>
      <c r="AA21">
        <v>3.6032119626962049</v>
      </c>
      <c r="AB21">
        <v>1.1424818418305041</v>
      </c>
      <c r="AC21">
        <v>0.70306574881877171</v>
      </c>
      <c r="AD21">
        <v>0.43941609301173234</v>
      </c>
      <c r="AE21">
        <v>0.26364965580703936</v>
      </c>
      <c r="AF21">
        <v>4.3941609301173232E-2</v>
      </c>
      <c r="AG21">
        <v>1.5818979348422364</v>
      </c>
      <c r="AH21">
        <v>0</v>
      </c>
      <c r="AI21">
        <v>8.7883218602346463E-2</v>
      </c>
      <c r="AJ21">
        <v>0</v>
      </c>
      <c r="AM21" t="s">
        <v>7</v>
      </c>
      <c r="AN21">
        <v>450</v>
      </c>
      <c r="AO21">
        <f t="shared" si="0"/>
        <v>13.270366008954316</v>
      </c>
      <c r="AP21">
        <f t="shared" si="1"/>
        <v>7.7337232370064886</v>
      </c>
      <c r="AQ21">
        <f t="shared" si="2"/>
        <v>2.5486133394680475</v>
      </c>
      <c r="AR21">
        <f t="shared" si="3"/>
        <v>1.6258395441434097</v>
      </c>
      <c r="AS21">
        <f t="shared" si="4"/>
        <v>8.7883218602346463E-2</v>
      </c>
      <c r="AT21">
        <f t="shared" si="5"/>
        <v>0.32954545454545459</v>
      </c>
    </row>
    <row r="22" spans="1:46" x14ac:dyDescent="0.45">
      <c r="A22">
        <v>21</v>
      </c>
      <c r="B22">
        <v>0.10331355944331813</v>
      </c>
      <c r="C22">
        <v>0</v>
      </c>
      <c r="D22">
        <v>0</v>
      </c>
      <c r="E22">
        <v>0</v>
      </c>
      <c r="F22">
        <v>0</v>
      </c>
      <c r="G22">
        <v>6.8186949232589971</v>
      </c>
      <c r="H22">
        <v>0</v>
      </c>
      <c r="I22">
        <v>0</v>
      </c>
      <c r="J22">
        <v>13.017508489858086</v>
      </c>
      <c r="K22">
        <v>0.10331355944331813</v>
      </c>
      <c r="L22">
        <v>0</v>
      </c>
      <c r="M22">
        <v>0.20662711888663626</v>
      </c>
      <c r="N22">
        <v>0.20662711888663626</v>
      </c>
      <c r="O22">
        <v>0.30994067832995442</v>
      </c>
      <c r="P22">
        <v>0.61988135665990884</v>
      </c>
      <c r="Q22">
        <v>0.20662711888663626</v>
      </c>
      <c r="R22">
        <v>0</v>
      </c>
      <c r="S22">
        <v>0</v>
      </c>
      <c r="T22">
        <v>0.20662711888663626</v>
      </c>
      <c r="U22">
        <v>0</v>
      </c>
      <c r="V22">
        <v>0</v>
      </c>
      <c r="W22">
        <v>0</v>
      </c>
      <c r="X22">
        <v>2.4795254266396354</v>
      </c>
      <c r="Y22">
        <v>0.20662711888663626</v>
      </c>
      <c r="Z22">
        <v>0.51656779721659063</v>
      </c>
      <c r="AA22">
        <v>1.2397627133198177</v>
      </c>
      <c r="AB22">
        <v>4.9590508532792708</v>
      </c>
      <c r="AC22">
        <v>0.10331355944331813</v>
      </c>
      <c r="AD22">
        <v>0.30994067832995442</v>
      </c>
      <c r="AE22">
        <v>0</v>
      </c>
      <c r="AF22">
        <v>0</v>
      </c>
      <c r="AG22">
        <v>2.5828389860829537</v>
      </c>
      <c r="AH22">
        <v>0</v>
      </c>
      <c r="AI22">
        <v>0.10331355944331813</v>
      </c>
      <c r="AJ22">
        <v>0.10331355944331813</v>
      </c>
      <c r="AM22" t="s">
        <v>7</v>
      </c>
      <c r="AN22">
        <v>700</v>
      </c>
      <c r="AO22">
        <f t="shared" si="0"/>
        <v>20.04283053200372</v>
      </c>
      <c r="AP22">
        <f t="shared" si="1"/>
        <v>6.1988135665990889</v>
      </c>
      <c r="AQ22">
        <f t="shared" si="2"/>
        <v>5.3723050910525432</v>
      </c>
      <c r="AR22">
        <f t="shared" si="3"/>
        <v>2.5828389860829537</v>
      </c>
      <c r="AS22">
        <f t="shared" si="4"/>
        <v>0.20662711888663626</v>
      </c>
      <c r="AT22">
        <f t="shared" si="5"/>
        <v>0.86666666666666659</v>
      </c>
    </row>
    <row r="23" spans="1:46" x14ac:dyDescent="0.45">
      <c r="A23">
        <v>22</v>
      </c>
      <c r="B23">
        <v>7.4985286734395307E-2</v>
      </c>
      <c r="C23">
        <v>1.3497351612191155</v>
      </c>
      <c r="D23">
        <v>0</v>
      </c>
      <c r="E23">
        <v>0</v>
      </c>
      <c r="F23">
        <v>0</v>
      </c>
      <c r="G23">
        <v>1.949617455094278</v>
      </c>
      <c r="H23">
        <v>0</v>
      </c>
      <c r="I23">
        <v>0</v>
      </c>
      <c r="J23">
        <v>18.071454102989268</v>
      </c>
      <c r="K23">
        <v>3.7492643367197653E-2</v>
      </c>
      <c r="L23">
        <v>0</v>
      </c>
      <c r="M23">
        <v>0</v>
      </c>
      <c r="N23">
        <v>0.14997057346879061</v>
      </c>
      <c r="O23">
        <v>0.14997057346879061</v>
      </c>
      <c r="P23">
        <v>0.14997057346879061</v>
      </c>
      <c r="Q23">
        <v>0</v>
      </c>
      <c r="R23">
        <v>0</v>
      </c>
      <c r="S23">
        <v>0.59988229387516245</v>
      </c>
      <c r="T23">
        <v>3.7492643367197653E-2</v>
      </c>
      <c r="U23">
        <v>0</v>
      </c>
      <c r="V23">
        <v>0</v>
      </c>
      <c r="W23">
        <v>0</v>
      </c>
      <c r="X23">
        <v>1.4997057346879061</v>
      </c>
      <c r="Y23">
        <v>0.97480872754713899</v>
      </c>
      <c r="Z23">
        <v>0</v>
      </c>
      <c r="AA23">
        <v>1.8746321683598826</v>
      </c>
      <c r="AB23">
        <v>1.4247204479535107</v>
      </c>
      <c r="AC23">
        <v>7.4985286734395307E-2</v>
      </c>
      <c r="AD23">
        <v>0.52489700714076715</v>
      </c>
      <c r="AE23">
        <v>0</v>
      </c>
      <c r="AF23">
        <v>0</v>
      </c>
      <c r="AG23">
        <v>1.949617455094278</v>
      </c>
      <c r="AH23">
        <v>0</v>
      </c>
      <c r="AI23">
        <v>0</v>
      </c>
      <c r="AJ23">
        <v>0</v>
      </c>
      <c r="AM23" t="s">
        <v>7</v>
      </c>
      <c r="AN23">
        <v>700</v>
      </c>
      <c r="AO23">
        <f t="shared" si="0"/>
        <v>21.483284649404254</v>
      </c>
      <c r="AP23">
        <f t="shared" si="1"/>
        <v>5.4364332882436592</v>
      </c>
      <c r="AQ23">
        <f t="shared" si="2"/>
        <v>2.0246027418286734</v>
      </c>
      <c r="AR23">
        <f t="shared" si="3"/>
        <v>1.949617455094278</v>
      </c>
      <c r="AS23">
        <f t="shared" si="4"/>
        <v>0</v>
      </c>
      <c r="AT23">
        <f t="shared" si="5"/>
        <v>0.37241379310344835</v>
      </c>
    </row>
    <row r="24" spans="1:46" x14ac:dyDescent="0.45">
      <c r="A24">
        <v>23</v>
      </c>
      <c r="B24">
        <v>3.861363522016082E-2</v>
      </c>
      <c r="C24">
        <v>1.7762272201273976</v>
      </c>
      <c r="D24">
        <v>0</v>
      </c>
      <c r="E24">
        <v>3.861363522016082E-2</v>
      </c>
      <c r="F24">
        <v>7.7227270440321641E-2</v>
      </c>
      <c r="G24">
        <v>2.9346362767322223</v>
      </c>
      <c r="H24">
        <v>0</v>
      </c>
      <c r="I24">
        <v>0.38613635220160819</v>
      </c>
      <c r="J24">
        <v>15.213772276743363</v>
      </c>
      <c r="K24">
        <v>7.7227270440321641E-2</v>
      </c>
      <c r="L24">
        <v>7.7227270440321641E-2</v>
      </c>
      <c r="M24">
        <v>0</v>
      </c>
      <c r="N24">
        <v>7.7227270440321641E-2</v>
      </c>
      <c r="O24">
        <v>0</v>
      </c>
      <c r="P24">
        <v>0.54059089308225139</v>
      </c>
      <c r="Q24">
        <v>0.23168181132096491</v>
      </c>
      <c r="R24">
        <v>0</v>
      </c>
      <c r="S24">
        <v>0</v>
      </c>
      <c r="T24">
        <v>0.15445454088064328</v>
      </c>
      <c r="U24">
        <v>0</v>
      </c>
      <c r="V24">
        <v>0</v>
      </c>
      <c r="W24">
        <v>0</v>
      </c>
      <c r="X24">
        <v>0.54059089308225139</v>
      </c>
      <c r="Y24">
        <v>0.38613635220160819</v>
      </c>
      <c r="Z24">
        <v>0</v>
      </c>
      <c r="AA24">
        <v>1.4673181383661111</v>
      </c>
      <c r="AB24">
        <v>1.698999949687076</v>
      </c>
      <c r="AC24">
        <v>7.7227270440321641E-2</v>
      </c>
      <c r="AD24">
        <v>1.0811817861645028</v>
      </c>
      <c r="AE24">
        <v>7.7227270440321641E-2</v>
      </c>
      <c r="AF24">
        <v>0</v>
      </c>
      <c r="AG24">
        <v>1.3128635974854679</v>
      </c>
      <c r="AH24">
        <v>0</v>
      </c>
      <c r="AI24">
        <v>7.7227270440321641E-2</v>
      </c>
      <c r="AJ24">
        <v>0</v>
      </c>
      <c r="AM24" t="s">
        <v>7</v>
      </c>
      <c r="AN24">
        <v>700</v>
      </c>
      <c r="AO24">
        <f t="shared" si="0"/>
        <v>20.542453937125554</v>
      </c>
      <c r="AP24">
        <f t="shared" si="1"/>
        <v>3.4752271698144734</v>
      </c>
      <c r="AQ24">
        <f t="shared" si="2"/>
        <v>2.9346362767322223</v>
      </c>
      <c r="AR24">
        <f t="shared" si="3"/>
        <v>1.3128635974854679</v>
      </c>
      <c r="AS24">
        <f t="shared" si="4"/>
        <v>7.7227270440321641E-2</v>
      </c>
      <c r="AT24">
        <f t="shared" si="5"/>
        <v>0.84444444444444455</v>
      </c>
    </row>
    <row r="25" spans="1:46" x14ac:dyDescent="0.45">
      <c r="A25">
        <v>24</v>
      </c>
      <c r="B25">
        <v>0.14052156074591127</v>
      </c>
      <c r="C25">
        <v>3.6535605793936932</v>
      </c>
      <c r="D25">
        <v>0</v>
      </c>
      <c r="E25">
        <v>0</v>
      </c>
      <c r="F25">
        <v>0.14052156074591127</v>
      </c>
      <c r="G25">
        <v>3.6535605793936932</v>
      </c>
      <c r="H25">
        <v>0</v>
      </c>
      <c r="I25">
        <v>0</v>
      </c>
      <c r="J25">
        <v>23.467100644567182</v>
      </c>
      <c r="K25">
        <v>0.14052156074591127</v>
      </c>
      <c r="L25">
        <v>0</v>
      </c>
      <c r="M25">
        <v>7.0260780372955633E-2</v>
      </c>
      <c r="N25">
        <v>0</v>
      </c>
      <c r="O25">
        <v>0</v>
      </c>
      <c r="P25">
        <v>0.84312936447546771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2.2483449719345803</v>
      </c>
      <c r="Y25">
        <v>1.6862587289509354</v>
      </c>
      <c r="Z25">
        <v>0.14052156074591127</v>
      </c>
      <c r="AA25">
        <v>3.0914743364100481</v>
      </c>
      <c r="AB25">
        <v>1.8267802896968466</v>
      </c>
      <c r="AC25">
        <v>0.56208624298364507</v>
      </c>
      <c r="AD25">
        <v>0.14052156074591127</v>
      </c>
      <c r="AE25">
        <v>0.14052156074591127</v>
      </c>
      <c r="AF25">
        <v>0</v>
      </c>
      <c r="AG25">
        <v>2.1078234111886691</v>
      </c>
      <c r="AH25">
        <v>0</v>
      </c>
      <c r="AI25">
        <v>7.0260780372955633E-2</v>
      </c>
      <c r="AJ25">
        <v>0</v>
      </c>
      <c r="AM25" t="s">
        <v>7</v>
      </c>
      <c r="AN25">
        <v>700</v>
      </c>
      <c r="AO25">
        <f t="shared" si="0"/>
        <v>31.195786485592301</v>
      </c>
      <c r="AP25">
        <f t="shared" si="1"/>
        <v>8.0799897428899001</v>
      </c>
      <c r="AQ25">
        <f t="shared" si="2"/>
        <v>2.6699096541723142</v>
      </c>
      <c r="AR25">
        <f t="shared" si="3"/>
        <v>2.1078234111886691</v>
      </c>
      <c r="AS25">
        <f t="shared" si="4"/>
        <v>7.0260780372955633E-2</v>
      </c>
      <c r="AT25">
        <f t="shared" si="5"/>
        <v>0.33043478260869558</v>
      </c>
    </row>
    <row r="26" spans="1:46" x14ac:dyDescent="0.45">
      <c r="A26">
        <v>25</v>
      </c>
      <c r="B26">
        <v>3.3120058821001241</v>
      </c>
      <c r="C26">
        <v>6.4662971983859565</v>
      </c>
      <c r="D26">
        <v>0</v>
      </c>
      <c r="E26">
        <v>0</v>
      </c>
      <c r="F26">
        <v>0</v>
      </c>
      <c r="G26">
        <v>1.734860223957208</v>
      </c>
      <c r="H26">
        <v>0</v>
      </c>
      <c r="I26">
        <v>0</v>
      </c>
      <c r="J26">
        <v>22.868612043072289</v>
      </c>
      <c r="K26">
        <v>0.31542913162858327</v>
      </c>
      <c r="L26">
        <v>0</v>
      </c>
      <c r="M26">
        <v>0</v>
      </c>
      <c r="N26">
        <v>7.8857282907145818E-2</v>
      </c>
      <c r="O26">
        <v>0.31542913162858327</v>
      </c>
      <c r="P26">
        <v>1.1040019607000413</v>
      </c>
      <c r="Q26">
        <v>0</v>
      </c>
      <c r="R26">
        <v>0</v>
      </c>
      <c r="S26">
        <v>0.31542913162858327</v>
      </c>
      <c r="T26">
        <v>0.63085826325716654</v>
      </c>
      <c r="U26">
        <v>0</v>
      </c>
      <c r="V26">
        <v>0</v>
      </c>
      <c r="W26">
        <v>0</v>
      </c>
      <c r="X26">
        <v>2.3657184872143744</v>
      </c>
      <c r="Y26">
        <v>3.3120058821001241</v>
      </c>
      <c r="Z26">
        <v>0.15771456581429164</v>
      </c>
      <c r="AA26">
        <v>3.6274350137287077</v>
      </c>
      <c r="AB26">
        <v>1.8925747897714995</v>
      </c>
      <c r="AC26">
        <v>0.47314369744287488</v>
      </c>
      <c r="AD26">
        <v>0.15771456581429164</v>
      </c>
      <c r="AE26">
        <v>0</v>
      </c>
      <c r="AF26">
        <v>0.15771456581429164</v>
      </c>
      <c r="AG26">
        <v>2.2080039214000826</v>
      </c>
      <c r="AH26">
        <v>0</v>
      </c>
      <c r="AI26">
        <v>7.8857282907145818E-2</v>
      </c>
      <c r="AJ26">
        <v>0</v>
      </c>
      <c r="AM26" t="s">
        <v>7</v>
      </c>
      <c r="AN26">
        <v>700</v>
      </c>
      <c r="AO26">
        <f t="shared" si="0"/>
        <v>34.697204479144162</v>
      </c>
      <c r="AP26">
        <f t="shared" si="1"/>
        <v>11.907449718979018</v>
      </c>
      <c r="AQ26">
        <f t="shared" si="2"/>
        <v>2.5234330530286662</v>
      </c>
      <c r="AR26">
        <f t="shared" si="3"/>
        <v>2.3657184872143744</v>
      </c>
      <c r="AS26">
        <f t="shared" si="4"/>
        <v>7.8857282907145818E-2</v>
      </c>
      <c r="AT26">
        <f t="shared" si="5"/>
        <v>0.2119205298013245</v>
      </c>
    </row>
    <row r="27" spans="1:46" x14ac:dyDescent="0.45">
      <c r="A27">
        <v>26</v>
      </c>
      <c r="B27">
        <v>0</v>
      </c>
      <c r="C27">
        <v>2.5565925193445604</v>
      </c>
      <c r="D27">
        <v>0</v>
      </c>
      <c r="E27">
        <v>0.12782962596722802</v>
      </c>
      <c r="F27">
        <v>0</v>
      </c>
      <c r="G27">
        <v>60.33558345653163</v>
      </c>
      <c r="H27">
        <v>0</v>
      </c>
      <c r="I27">
        <v>0.76697775580336813</v>
      </c>
      <c r="J27">
        <v>26.332902949248975</v>
      </c>
      <c r="K27">
        <v>0</v>
      </c>
      <c r="L27">
        <v>0.25565925193445604</v>
      </c>
      <c r="M27">
        <v>0</v>
      </c>
      <c r="N27">
        <v>0.25565925193445604</v>
      </c>
      <c r="O27">
        <v>0.12782962596722802</v>
      </c>
      <c r="P27">
        <v>2.0452740154756484</v>
      </c>
      <c r="Q27">
        <v>0</v>
      </c>
      <c r="R27">
        <v>0</v>
      </c>
      <c r="S27">
        <v>0</v>
      </c>
      <c r="T27">
        <v>0.12782962596722802</v>
      </c>
      <c r="U27">
        <v>0.12782962596722802</v>
      </c>
      <c r="V27">
        <v>0.51131850386891209</v>
      </c>
      <c r="W27">
        <v>0</v>
      </c>
      <c r="X27">
        <v>2.8122517712790165</v>
      </c>
      <c r="Y27">
        <v>0.51131850386891209</v>
      </c>
      <c r="Z27">
        <v>0</v>
      </c>
      <c r="AA27">
        <v>2.3009332674101044</v>
      </c>
      <c r="AB27">
        <v>1.2782962596722802</v>
      </c>
      <c r="AC27">
        <v>1.7896147635411923</v>
      </c>
      <c r="AD27">
        <v>0.25565925193445604</v>
      </c>
      <c r="AE27">
        <v>0</v>
      </c>
      <c r="AF27">
        <v>0</v>
      </c>
      <c r="AG27">
        <v>1.7896147635411923</v>
      </c>
      <c r="AH27">
        <v>0.25565925193445604</v>
      </c>
      <c r="AI27">
        <v>0.25565925193445604</v>
      </c>
      <c r="AJ27">
        <v>0</v>
      </c>
      <c r="AM27" t="s">
        <v>7</v>
      </c>
      <c r="AN27">
        <v>900</v>
      </c>
      <c r="AO27">
        <f t="shared" si="0"/>
        <v>90.119886306895751</v>
      </c>
      <c r="AP27">
        <f t="shared" si="1"/>
        <v>9.0759034436731909</v>
      </c>
      <c r="AQ27">
        <f t="shared" si="2"/>
        <v>3.3235702751479286</v>
      </c>
      <c r="AR27">
        <f t="shared" si="3"/>
        <v>1.7896147635411923</v>
      </c>
      <c r="AS27">
        <f t="shared" si="4"/>
        <v>0.51131850386891209</v>
      </c>
      <c r="AT27">
        <f t="shared" si="5"/>
        <v>0.36619718309859151</v>
      </c>
    </row>
    <row r="28" spans="1:46" x14ac:dyDescent="0.45">
      <c r="A28">
        <v>27</v>
      </c>
      <c r="B28">
        <v>0</v>
      </c>
      <c r="C28">
        <v>1.3946156199127433</v>
      </c>
      <c r="D28">
        <v>0</v>
      </c>
      <c r="E28">
        <v>0.91521650056773785</v>
      </c>
      <c r="F28">
        <v>0</v>
      </c>
      <c r="G28">
        <v>3.0943034066813992</v>
      </c>
      <c r="H28">
        <v>4.3581738122273228E-2</v>
      </c>
      <c r="I28">
        <v>4.3581738122273228E-2</v>
      </c>
      <c r="J28">
        <v>6.4936789802187116</v>
      </c>
      <c r="K28">
        <v>0</v>
      </c>
      <c r="L28">
        <v>4.3581738122273228E-2</v>
      </c>
      <c r="M28">
        <v>2.1790869061136614E-2</v>
      </c>
      <c r="N28">
        <v>4.3581738122273228E-2</v>
      </c>
      <c r="O28">
        <v>4.3581738122273228E-2</v>
      </c>
      <c r="P28">
        <v>0.34865390497818582</v>
      </c>
      <c r="Q28">
        <v>0</v>
      </c>
      <c r="R28">
        <v>0</v>
      </c>
      <c r="S28">
        <v>4.3581738122273228E-2</v>
      </c>
      <c r="T28">
        <v>8.7163476244546456E-2</v>
      </c>
      <c r="U28">
        <v>0</v>
      </c>
      <c r="V28">
        <v>0</v>
      </c>
      <c r="W28">
        <v>0</v>
      </c>
      <c r="X28">
        <v>0.91521650056773785</v>
      </c>
      <c r="Y28">
        <v>0.43581738122273228</v>
      </c>
      <c r="Z28">
        <v>8.7163476244546456E-2</v>
      </c>
      <c r="AA28">
        <v>0.61014433371182519</v>
      </c>
      <c r="AB28">
        <v>0.21790869061136614</v>
      </c>
      <c r="AC28">
        <v>8.7163476244546456E-2</v>
      </c>
      <c r="AD28">
        <v>0.95879823869001102</v>
      </c>
      <c r="AE28">
        <v>8.7163476244546456E-2</v>
      </c>
      <c r="AF28">
        <v>0</v>
      </c>
      <c r="AG28">
        <v>0.65372607183409848</v>
      </c>
      <c r="AH28">
        <v>0</v>
      </c>
      <c r="AI28">
        <v>0</v>
      </c>
      <c r="AJ28">
        <v>0</v>
      </c>
      <c r="AM28" t="s">
        <v>7</v>
      </c>
      <c r="AN28">
        <v>900</v>
      </c>
      <c r="AO28">
        <f t="shared" si="0"/>
        <v>11.984977983625139</v>
      </c>
      <c r="AP28">
        <f t="shared" si="1"/>
        <v>2.6802768945198037</v>
      </c>
      <c r="AQ28">
        <f t="shared" si="2"/>
        <v>1.3510338817904701</v>
      </c>
      <c r="AR28">
        <f t="shared" si="3"/>
        <v>0.65372607183409848</v>
      </c>
      <c r="AS28">
        <f t="shared" si="4"/>
        <v>0</v>
      </c>
      <c r="AT28">
        <f t="shared" si="5"/>
        <v>0.50406504065040647</v>
      </c>
    </row>
    <row r="29" spans="1:46" x14ac:dyDescent="0.45">
      <c r="A29">
        <v>28</v>
      </c>
      <c r="B29">
        <v>0</v>
      </c>
      <c r="C29">
        <v>0.50651460657874314</v>
      </c>
      <c r="D29">
        <v>0</v>
      </c>
      <c r="E29">
        <v>0.59860817141124179</v>
      </c>
      <c r="F29">
        <v>0</v>
      </c>
      <c r="G29">
        <v>3.3614151163862043</v>
      </c>
      <c r="H29">
        <v>0</v>
      </c>
      <c r="I29">
        <v>0.36837425932999496</v>
      </c>
      <c r="J29">
        <v>6.3544559734424135</v>
      </c>
      <c r="K29">
        <v>0.1381403472487481</v>
      </c>
      <c r="L29">
        <v>0</v>
      </c>
      <c r="M29">
        <v>0</v>
      </c>
      <c r="N29">
        <v>4.604678241624937E-2</v>
      </c>
      <c r="O29">
        <v>9.2093564832498739E-2</v>
      </c>
      <c r="P29">
        <v>0.50651460657874314</v>
      </c>
      <c r="Q29">
        <v>0</v>
      </c>
      <c r="R29">
        <v>0</v>
      </c>
      <c r="S29">
        <v>0</v>
      </c>
      <c r="T29">
        <v>9.2093564832498739E-2</v>
      </c>
      <c r="U29">
        <v>0</v>
      </c>
      <c r="V29">
        <v>4.604678241624937E-2</v>
      </c>
      <c r="W29">
        <v>0</v>
      </c>
      <c r="X29">
        <v>1.0130292131574863</v>
      </c>
      <c r="Y29">
        <v>0.46046782416249377</v>
      </c>
      <c r="Z29">
        <v>0</v>
      </c>
      <c r="AA29">
        <v>1.4734970373199798</v>
      </c>
      <c r="AB29">
        <v>0.32232747691374558</v>
      </c>
      <c r="AC29">
        <v>0.50651460657874314</v>
      </c>
      <c r="AD29">
        <v>1.2893099076549823</v>
      </c>
      <c r="AE29">
        <v>0</v>
      </c>
      <c r="AF29">
        <v>0</v>
      </c>
      <c r="AG29">
        <v>0.55256138899499241</v>
      </c>
      <c r="AH29">
        <v>0</v>
      </c>
      <c r="AI29">
        <v>9.2093564832498739E-2</v>
      </c>
      <c r="AJ29">
        <v>0</v>
      </c>
      <c r="AM29" t="s">
        <v>7</v>
      </c>
      <c r="AN29">
        <v>900</v>
      </c>
      <c r="AO29">
        <f t="shared" si="0"/>
        <v>11.327508474397346</v>
      </c>
      <c r="AP29">
        <f t="shared" si="1"/>
        <v>3.7297893757161997</v>
      </c>
      <c r="AQ29">
        <f t="shared" si="2"/>
        <v>2.1181519911474709</v>
      </c>
      <c r="AR29">
        <f t="shared" si="3"/>
        <v>0.55256138899499241</v>
      </c>
      <c r="AS29">
        <f t="shared" si="4"/>
        <v>9.2093564832498739E-2</v>
      </c>
      <c r="AT29">
        <f t="shared" si="5"/>
        <v>0.56790123456790109</v>
      </c>
    </row>
    <row r="30" spans="1:46" x14ac:dyDescent="0.45">
      <c r="A30">
        <v>29</v>
      </c>
      <c r="B30">
        <v>6.2348214196148992E-2</v>
      </c>
      <c r="C30">
        <v>4.3643749937304293</v>
      </c>
      <c r="D30">
        <v>0</v>
      </c>
      <c r="E30">
        <v>1.2469642839229798</v>
      </c>
      <c r="F30">
        <v>0</v>
      </c>
      <c r="G30">
        <v>13.093124981191288</v>
      </c>
      <c r="H30">
        <v>0</v>
      </c>
      <c r="I30">
        <v>0.37408928517689399</v>
      </c>
      <c r="J30">
        <v>13.217821409583586</v>
      </c>
      <c r="K30">
        <v>0.62348214196148988</v>
      </c>
      <c r="L30">
        <v>0.12469642839229798</v>
      </c>
      <c r="M30">
        <v>0.12469642839229798</v>
      </c>
      <c r="N30">
        <v>0.12469642839229798</v>
      </c>
      <c r="O30">
        <v>0.37408928517689399</v>
      </c>
      <c r="P30">
        <v>0.49878571356919194</v>
      </c>
      <c r="Q30">
        <v>0.12469642839229798</v>
      </c>
      <c r="R30">
        <v>0.24939285678459597</v>
      </c>
      <c r="S30">
        <v>0.12469642839229798</v>
      </c>
      <c r="T30">
        <v>0.24939285678459597</v>
      </c>
      <c r="U30">
        <v>0</v>
      </c>
      <c r="V30">
        <v>0</v>
      </c>
      <c r="W30">
        <v>0</v>
      </c>
      <c r="X30">
        <v>0.62348214196148988</v>
      </c>
      <c r="Y30">
        <v>0.37408928517689399</v>
      </c>
      <c r="Z30">
        <v>0.12469642839229798</v>
      </c>
      <c r="AA30">
        <v>1.6210535690998737</v>
      </c>
      <c r="AB30">
        <v>0.87287499874608587</v>
      </c>
      <c r="AC30">
        <v>0.49878571356919194</v>
      </c>
      <c r="AD30">
        <v>1.2469642839229798</v>
      </c>
      <c r="AE30">
        <v>6.2348214196148992E-2</v>
      </c>
      <c r="AF30">
        <v>0</v>
      </c>
      <c r="AG30">
        <v>0.49878571356919194</v>
      </c>
      <c r="AH30">
        <v>0</v>
      </c>
      <c r="AI30">
        <v>0</v>
      </c>
      <c r="AJ30">
        <v>0</v>
      </c>
      <c r="AM30" t="s">
        <v>7</v>
      </c>
      <c r="AN30">
        <v>900</v>
      </c>
      <c r="AO30">
        <f t="shared" si="0"/>
        <v>32.982205309762811</v>
      </c>
      <c r="AP30">
        <f t="shared" si="1"/>
        <v>4.7384642789073235</v>
      </c>
      <c r="AQ30">
        <f t="shared" si="2"/>
        <v>2.6809732104344066</v>
      </c>
      <c r="AR30">
        <f t="shared" si="3"/>
        <v>0.49878571356919194</v>
      </c>
      <c r="AS30">
        <f t="shared" si="4"/>
        <v>0</v>
      </c>
      <c r="AT30">
        <f t="shared" si="5"/>
        <v>0.56578947368421051</v>
      </c>
    </row>
    <row r="31" spans="1:46" x14ac:dyDescent="0.45">
      <c r="A31">
        <v>30</v>
      </c>
      <c r="B31">
        <v>0.29456643872852967</v>
      </c>
      <c r="C31">
        <v>7.3641609682132417E-2</v>
      </c>
      <c r="D31">
        <v>0</v>
      </c>
      <c r="E31">
        <v>0</v>
      </c>
      <c r="F31">
        <v>7.3641609682132417E-2</v>
      </c>
      <c r="G31">
        <v>0.29456643872852967</v>
      </c>
      <c r="H31">
        <v>0</v>
      </c>
      <c r="I31">
        <v>0</v>
      </c>
      <c r="J31">
        <v>11.119883062001996</v>
      </c>
      <c r="K31">
        <v>0</v>
      </c>
      <c r="L31">
        <v>0</v>
      </c>
      <c r="M31">
        <v>7.3641609682132417E-2</v>
      </c>
      <c r="N31">
        <v>7.3641609682132417E-2</v>
      </c>
      <c r="O31">
        <v>0.14728321936426483</v>
      </c>
      <c r="P31">
        <v>1.0309825355498541</v>
      </c>
      <c r="Q31">
        <v>7.3641609682132417E-2</v>
      </c>
      <c r="R31">
        <v>7.3641609682132417E-2</v>
      </c>
      <c r="S31">
        <v>1.5464738033247809</v>
      </c>
      <c r="T31">
        <v>0</v>
      </c>
      <c r="U31">
        <v>0</v>
      </c>
      <c r="V31">
        <v>0</v>
      </c>
      <c r="W31">
        <v>0</v>
      </c>
      <c r="X31">
        <v>2.7983811679210322</v>
      </c>
      <c r="Y31">
        <v>1.1782657549141187</v>
      </c>
      <c r="Z31">
        <v>0.44184965809279453</v>
      </c>
      <c r="AA31">
        <v>2.2092482904639725</v>
      </c>
      <c r="AB31">
        <v>1.6937570226890457</v>
      </c>
      <c r="AC31">
        <v>0.51549126777492704</v>
      </c>
      <c r="AD31">
        <v>0.58913287745705933</v>
      </c>
      <c r="AE31">
        <v>0.22092482904639726</v>
      </c>
      <c r="AF31">
        <v>0</v>
      </c>
      <c r="AG31">
        <v>0.36820804841066213</v>
      </c>
      <c r="AH31">
        <v>7.3641609682132417E-2</v>
      </c>
      <c r="AI31">
        <v>7.3641609682132417E-2</v>
      </c>
      <c r="AJ31">
        <v>0</v>
      </c>
      <c r="AM31" t="s">
        <v>7</v>
      </c>
      <c r="AN31">
        <v>900</v>
      </c>
      <c r="AO31">
        <f t="shared" si="0"/>
        <v>11.856299158823321</v>
      </c>
      <c r="AP31">
        <f t="shared" si="1"/>
        <v>9.6470508683593472</v>
      </c>
      <c r="AQ31">
        <f t="shared" si="2"/>
        <v>3.0193059969674292</v>
      </c>
      <c r="AR31">
        <f t="shared" si="3"/>
        <v>0.36820804841066213</v>
      </c>
      <c r="AS31">
        <f t="shared" si="4"/>
        <v>0.14728321936426483</v>
      </c>
      <c r="AT31">
        <f t="shared" si="5"/>
        <v>0.31297709923664119</v>
      </c>
    </row>
    <row r="32" spans="1:46" x14ac:dyDescent="0.45">
      <c r="A32">
        <v>31</v>
      </c>
      <c r="B32">
        <v>0.4058051596435821</v>
      </c>
      <c r="C32">
        <v>6.7634193273930346E-2</v>
      </c>
      <c r="D32">
        <v>0</v>
      </c>
      <c r="E32">
        <v>0.27053677309572138</v>
      </c>
      <c r="F32">
        <v>0</v>
      </c>
      <c r="G32">
        <v>3.9227832098879603</v>
      </c>
      <c r="H32">
        <v>0</v>
      </c>
      <c r="I32">
        <v>0.27053677309572138</v>
      </c>
      <c r="J32">
        <v>24.483577965162784</v>
      </c>
      <c r="K32">
        <v>6.7634193273930346E-2</v>
      </c>
      <c r="L32">
        <v>0.27053677309572138</v>
      </c>
      <c r="M32">
        <v>6.7634193273930346E-2</v>
      </c>
      <c r="N32">
        <v>6.7634193273930346E-2</v>
      </c>
      <c r="O32">
        <v>0.4058051596435821</v>
      </c>
      <c r="P32">
        <v>1.4879522520264676</v>
      </c>
      <c r="Q32">
        <v>0.13526838654786069</v>
      </c>
      <c r="R32">
        <v>0</v>
      </c>
      <c r="S32">
        <v>2.5700993444093529</v>
      </c>
      <c r="T32">
        <v>0.67634193273930343</v>
      </c>
      <c r="U32">
        <v>0</v>
      </c>
      <c r="V32">
        <v>0</v>
      </c>
      <c r="W32">
        <v>0</v>
      </c>
      <c r="X32">
        <v>2.9759045040529353</v>
      </c>
      <c r="Y32">
        <v>1.3526838654786069</v>
      </c>
      <c r="Z32">
        <v>0.81161031928716421</v>
      </c>
      <c r="AA32">
        <v>2.5700993444093529</v>
      </c>
      <c r="AB32">
        <v>2.4348309578614926</v>
      </c>
      <c r="AC32">
        <v>6.7634193273930346E-2</v>
      </c>
      <c r="AD32">
        <v>0.54107354619144277</v>
      </c>
      <c r="AE32">
        <v>0.13526838654786069</v>
      </c>
      <c r="AF32">
        <v>0</v>
      </c>
      <c r="AG32">
        <v>1.6232206385743284</v>
      </c>
      <c r="AH32">
        <v>0</v>
      </c>
      <c r="AI32">
        <v>6.7634193273930346E-2</v>
      </c>
      <c r="AJ32">
        <v>0</v>
      </c>
      <c r="AM32" t="s">
        <v>6</v>
      </c>
      <c r="AN32">
        <v>450</v>
      </c>
      <c r="AO32">
        <f t="shared" si="0"/>
        <v>29.48850826743363</v>
      </c>
      <c r="AP32">
        <f t="shared" si="1"/>
        <v>13.391570268238208</v>
      </c>
      <c r="AQ32">
        <f t="shared" si="2"/>
        <v>3.1788070838747262</v>
      </c>
      <c r="AR32">
        <f t="shared" si="3"/>
        <v>1.6232206385743284</v>
      </c>
      <c r="AS32">
        <f t="shared" si="4"/>
        <v>6.7634193273930346E-2</v>
      </c>
      <c r="AT32">
        <f t="shared" si="5"/>
        <v>0.23737373737373738</v>
      </c>
    </row>
    <row r="33" spans="1:46" x14ac:dyDescent="0.45">
      <c r="A33">
        <v>32</v>
      </c>
      <c r="B33">
        <v>0.48603224362394787</v>
      </c>
      <c r="C33">
        <v>9.7206448724789563E-2</v>
      </c>
      <c r="D33">
        <v>0</v>
      </c>
      <c r="E33">
        <v>0.38882579489915825</v>
      </c>
      <c r="F33">
        <v>0</v>
      </c>
      <c r="G33">
        <v>3.7910515002667928</v>
      </c>
      <c r="H33">
        <v>0</v>
      </c>
      <c r="I33">
        <v>0.48603224362394787</v>
      </c>
      <c r="J33">
        <v>11.761980295699537</v>
      </c>
      <c r="K33">
        <v>9.7206448724789563E-2</v>
      </c>
      <c r="L33">
        <v>0</v>
      </c>
      <c r="M33">
        <v>0.19441289744957913</v>
      </c>
      <c r="N33">
        <v>4.8603224362394781E-2</v>
      </c>
      <c r="O33">
        <v>0.38882579489915825</v>
      </c>
      <c r="P33">
        <v>1.4580967308718433</v>
      </c>
      <c r="Q33">
        <v>0</v>
      </c>
      <c r="R33">
        <v>0</v>
      </c>
      <c r="S33">
        <v>1.3608902821470539</v>
      </c>
      <c r="T33">
        <v>0.29161934617436869</v>
      </c>
      <c r="U33">
        <v>0</v>
      </c>
      <c r="V33">
        <v>0</v>
      </c>
      <c r="W33">
        <v>0</v>
      </c>
      <c r="X33">
        <v>0.7776515897983165</v>
      </c>
      <c r="Y33">
        <v>0.7776515897983165</v>
      </c>
      <c r="Z33">
        <v>0.48603224362394787</v>
      </c>
      <c r="AA33">
        <v>0.97206448724789574</v>
      </c>
      <c r="AB33">
        <v>2.7217805642941078</v>
      </c>
      <c r="AC33">
        <v>0.29161934617436869</v>
      </c>
      <c r="AD33">
        <v>9.7206448724789563E-2</v>
      </c>
      <c r="AE33">
        <v>0</v>
      </c>
      <c r="AF33">
        <v>0</v>
      </c>
      <c r="AG33">
        <v>0.87485803852310606</v>
      </c>
      <c r="AH33">
        <v>4.8603224362394781E-2</v>
      </c>
      <c r="AI33">
        <v>0</v>
      </c>
      <c r="AJ33">
        <v>0</v>
      </c>
      <c r="AM33" t="s">
        <v>6</v>
      </c>
      <c r="AN33">
        <v>450</v>
      </c>
      <c r="AO33">
        <f t="shared" si="0"/>
        <v>17.108334975562965</v>
      </c>
      <c r="AP33">
        <f t="shared" si="1"/>
        <v>6.7558481863728748</v>
      </c>
      <c r="AQ33">
        <f t="shared" si="2"/>
        <v>3.110606359193266</v>
      </c>
      <c r="AR33">
        <f t="shared" si="3"/>
        <v>0.87485803852310606</v>
      </c>
      <c r="AS33">
        <f t="shared" si="4"/>
        <v>4.8603224362394781E-2</v>
      </c>
      <c r="AT33">
        <f t="shared" si="5"/>
        <v>0.46043165467625896</v>
      </c>
    </row>
    <row r="34" spans="1:46" x14ac:dyDescent="0.45">
      <c r="A34">
        <v>33</v>
      </c>
      <c r="B34">
        <v>0.23435114695034098</v>
      </c>
      <c r="C34">
        <v>0</v>
      </c>
      <c r="D34">
        <v>0</v>
      </c>
      <c r="E34">
        <v>0</v>
      </c>
      <c r="F34">
        <v>0</v>
      </c>
      <c r="G34">
        <v>0.46870229390068197</v>
      </c>
      <c r="H34">
        <v>0</v>
      </c>
      <c r="I34">
        <v>0.23435114695034098</v>
      </c>
      <c r="J34">
        <v>23.435114695034098</v>
      </c>
      <c r="K34">
        <v>0</v>
      </c>
      <c r="L34">
        <v>0</v>
      </c>
      <c r="M34">
        <v>0</v>
      </c>
      <c r="N34">
        <v>0.11717557347517049</v>
      </c>
      <c r="O34">
        <v>0.93740458780136393</v>
      </c>
      <c r="P34">
        <v>3.2809160573047738</v>
      </c>
      <c r="Q34">
        <v>0</v>
      </c>
      <c r="R34">
        <v>0.70305344085102284</v>
      </c>
      <c r="S34">
        <v>4.6870229390068197</v>
      </c>
      <c r="T34">
        <v>0.70305344085102284</v>
      </c>
      <c r="U34">
        <v>0</v>
      </c>
      <c r="V34">
        <v>0</v>
      </c>
      <c r="W34">
        <v>0</v>
      </c>
      <c r="X34">
        <v>11.014503906666025</v>
      </c>
      <c r="Y34">
        <v>2.5778626164537508</v>
      </c>
      <c r="Z34">
        <v>1.4061068817020457</v>
      </c>
      <c r="AA34">
        <v>4.4526717920564787</v>
      </c>
      <c r="AB34">
        <v>7.0305344085102295</v>
      </c>
      <c r="AC34">
        <v>0.70305344085102284</v>
      </c>
      <c r="AD34">
        <v>0.46870229390068197</v>
      </c>
      <c r="AE34">
        <v>0.11717557347517049</v>
      </c>
      <c r="AF34">
        <v>0</v>
      </c>
      <c r="AG34">
        <v>1.8748091756027279</v>
      </c>
      <c r="AH34">
        <v>0.23435114695034098</v>
      </c>
      <c r="AI34">
        <v>0.23435114695034098</v>
      </c>
      <c r="AJ34">
        <v>0</v>
      </c>
      <c r="AM34" t="s">
        <v>6</v>
      </c>
      <c r="AN34">
        <v>450</v>
      </c>
      <c r="AO34">
        <f t="shared" si="0"/>
        <v>24.372519282835462</v>
      </c>
      <c r="AP34">
        <f t="shared" si="1"/>
        <v>29.87977123616847</v>
      </c>
      <c r="AQ34">
        <f t="shared" si="2"/>
        <v>8.3194657167371044</v>
      </c>
      <c r="AR34">
        <f t="shared" si="3"/>
        <v>1.8748091756027279</v>
      </c>
      <c r="AS34">
        <f t="shared" si="4"/>
        <v>0.46870229390068197</v>
      </c>
      <c r="AT34">
        <f t="shared" si="5"/>
        <v>0.27843137254901967</v>
      </c>
    </row>
    <row r="35" spans="1:46" x14ac:dyDescent="0.45">
      <c r="A35">
        <v>34</v>
      </c>
      <c r="B35">
        <v>1.2268372046990477</v>
      </c>
      <c r="C35">
        <v>0.13631524496656086</v>
      </c>
      <c r="D35">
        <v>0</v>
      </c>
      <c r="E35">
        <v>0</v>
      </c>
      <c r="F35">
        <v>0</v>
      </c>
      <c r="G35">
        <v>2.1810439194649738</v>
      </c>
      <c r="H35">
        <v>0</v>
      </c>
      <c r="I35">
        <v>0.13631524496656086</v>
      </c>
      <c r="J35">
        <v>14.585731211422013</v>
      </c>
      <c r="K35">
        <v>0.27263048993312172</v>
      </c>
      <c r="L35">
        <v>0.54526097986624344</v>
      </c>
      <c r="M35">
        <v>0.40894573489968261</v>
      </c>
      <c r="N35">
        <v>0.13631524496656086</v>
      </c>
      <c r="O35">
        <v>1.0905219597324869</v>
      </c>
      <c r="P35">
        <v>4.225772593963387</v>
      </c>
      <c r="Q35">
        <v>0.13631524496656086</v>
      </c>
      <c r="R35">
        <v>0</v>
      </c>
      <c r="S35">
        <v>1.7720981845652914</v>
      </c>
      <c r="T35">
        <v>0.81789146979936522</v>
      </c>
      <c r="U35">
        <v>0</v>
      </c>
      <c r="V35">
        <v>0</v>
      </c>
      <c r="W35">
        <v>0</v>
      </c>
      <c r="X35">
        <v>3.8168268590637044</v>
      </c>
      <c r="Y35">
        <v>0.40894573489968261</v>
      </c>
      <c r="Z35">
        <v>0.81789146979936522</v>
      </c>
      <c r="AA35">
        <v>0.68157622483280433</v>
      </c>
      <c r="AB35">
        <v>2.4536744093980953</v>
      </c>
      <c r="AC35">
        <v>0.13631524496656086</v>
      </c>
      <c r="AD35">
        <v>0.54526097986624344</v>
      </c>
      <c r="AE35">
        <v>0.27263048993312172</v>
      </c>
      <c r="AF35">
        <v>0</v>
      </c>
      <c r="AG35">
        <v>1.2268372046990477</v>
      </c>
      <c r="AH35">
        <v>0</v>
      </c>
      <c r="AI35">
        <v>0</v>
      </c>
      <c r="AJ35">
        <v>0</v>
      </c>
      <c r="AM35" t="s">
        <v>6</v>
      </c>
      <c r="AN35">
        <v>450</v>
      </c>
      <c r="AO35">
        <f t="shared" si="0"/>
        <v>18.538873315452278</v>
      </c>
      <c r="AP35">
        <f t="shared" si="1"/>
        <v>14.858361701355134</v>
      </c>
      <c r="AQ35">
        <f t="shared" si="2"/>
        <v>3.4078811241640214</v>
      </c>
      <c r="AR35">
        <f t="shared" si="3"/>
        <v>1.2268372046990477</v>
      </c>
      <c r="AS35">
        <f t="shared" si="4"/>
        <v>0</v>
      </c>
      <c r="AT35">
        <f t="shared" si="5"/>
        <v>0.2293577981651376</v>
      </c>
    </row>
    <row r="36" spans="1:46" x14ac:dyDescent="0.45">
      <c r="A36">
        <v>35</v>
      </c>
      <c r="B36">
        <v>0.17752435553460574</v>
      </c>
      <c r="C36">
        <v>0.17752435553460574</v>
      </c>
      <c r="D36">
        <v>0</v>
      </c>
      <c r="E36">
        <v>0</v>
      </c>
      <c r="F36">
        <v>0</v>
      </c>
      <c r="G36">
        <v>0.88762177767302874</v>
      </c>
      <c r="H36">
        <v>0</v>
      </c>
      <c r="I36">
        <v>0.35504871106921149</v>
      </c>
      <c r="J36">
        <v>15.977191998114515</v>
      </c>
      <c r="K36">
        <v>0.35504871106921149</v>
      </c>
      <c r="L36">
        <v>0</v>
      </c>
      <c r="M36">
        <v>0.17752435553460574</v>
      </c>
      <c r="N36">
        <v>0.35504871106921149</v>
      </c>
      <c r="O36">
        <v>1.4201948442768459</v>
      </c>
      <c r="P36">
        <v>3.0179140440882977</v>
      </c>
      <c r="Q36">
        <v>0</v>
      </c>
      <c r="R36">
        <v>0</v>
      </c>
      <c r="S36">
        <v>5.5032550215727785</v>
      </c>
      <c r="T36">
        <v>0.5325730666038172</v>
      </c>
      <c r="U36">
        <v>0</v>
      </c>
      <c r="V36">
        <v>0</v>
      </c>
      <c r="W36">
        <v>0</v>
      </c>
      <c r="X36">
        <v>6.5684011547804122</v>
      </c>
      <c r="Y36">
        <v>0.88762177767302874</v>
      </c>
      <c r="Z36">
        <v>0.5325730666038172</v>
      </c>
      <c r="AA36">
        <v>1.0651461332076344</v>
      </c>
      <c r="AB36">
        <v>5.6807793771073838</v>
      </c>
      <c r="AC36">
        <v>0.35504871106921149</v>
      </c>
      <c r="AD36">
        <v>0.17752435553460574</v>
      </c>
      <c r="AE36">
        <v>0.35504871106921149</v>
      </c>
      <c r="AF36">
        <v>0.17752435553460574</v>
      </c>
      <c r="AG36">
        <v>1.4201948442768459</v>
      </c>
      <c r="AH36">
        <v>8.8762177767302872E-2</v>
      </c>
      <c r="AI36">
        <v>0.17752435553460574</v>
      </c>
      <c r="AJ36">
        <v>0</v>
      </c>
      <c r="AM36" t="s">
        <v>6</v>
      </c>
      <c r="AN36">
        <v>450</v>
      </c>
      <c r="AO36">
        <f t="shared" si="0"/>
        <v>17.92995990899518</v>
      </c>
      <c r="AP36">
        <f t="shared" si="1"/>
        <v>20.060252175410451</v>
      </c>
      <c r="AQ36">
        <f t="shared" si="2"/>
        <v>6.5684011547804122</v>
      </c>
      <c r="AR36">
        <f t="shared" si="3"/>
        <v>1.5977191998114517</v>
      </c>
      <c r="AS36">
        <f t="shared" si="4"/>
        <v>0.2662865333019086</v>
      </c>
      <c r="AT36">
        <f t="shared" si="5"/>
        <v>0.32743362831858402</v>
      </c>
    </row>
    <row r="37" spans="1:46" x14ac:dyDescent="0.45">
      <c r="A37">
        <v>36</v>
      </c>
      <c r="B37">
        <v>0.15303852158262651</v>
      </c>
      <c r="C37">
        <v>0.15303852158262651</v>
      </c>
      <c r="D37">
        <v>0</v>
      </c>
      <c r="E37">
        <v>0.15303852158262651</v>
      </c>
      <c r="F37">
        <v>0</v>
      </c>
      <c r="G37">
        <v>7.6519260791313251</v>
      </c>
      <c r="H37">
        <v>0</v>
      </c>
      <c r="I37">
        <v>0.15303852158262651</v>
      </c>
      <c r="J37">
        <v>22.343624151063466</v>
      </c>
      <c r="K37">
        <v>7.6519260791313257E-2</v>
      </c>
      <c r="L37">
        <v>0.45911556474787951</v>
      </c>
      <c r="M37">
        <v>0</v>
      </c>
      <c r="N37">
        <v>0</v>
      </c>
      <c r="O37">
        <v>0.45911556474787951</v>
      </c>
      <c r="P37">
        <v>7.6519260791313257E-2</v>
      </c>
      <c r="Q37">
        <v>0.15303852158262651</v>
      </c>
      <c r="R37">
        <v>0</v>
      </c>
      <c r="S37">
        <v>1.530385215826265</v>
      </c>
      <c r="T37">
        <v>1.530385215826265</v>
      </c>
      <c r="U37">
        <v>0</v>
      </c>
      <c r="V37">
        <v>0</v>
      </c>
      <c r="W37">
        <v>0</v>
      </c>
      <c r="X37">
        <v>2.1425393021567709</v>
      </c>
      <c r="Y37">
        <v>1.6834237374088914</v>
      </c>
      <c r="Z37">
        <v>0.15303852158262651</v>
      </c>
      <c r="AA37">
        <v>3.0607704316525299</v>
      </c>
      <c r="AB37">
        <v>3.0607704316525299</v>
      </c>
      <c r="AC37">
        <v>0</v>
      </c>
      <c r="AD37">
        <v>0.45911556474787951</v>
      </c>
      <c r="AE37">
        <v>0</v>
      </c>
      <c r="AF37">
        <v>0</v>
      </c>
      <c r="AG37">
        <v>0.91823112949575902</v>
      </c>
      <c r="AH37">
        <v>0</v>
      </c>
      <c r="AI37">
        <v>0.15303852158262651</v>
      </c>
      <c r="AJ37">
        <v>0</v>
      </c>
      <c r="AM37" t="s">
        <v>6</v>
      </c>
      <c r="AN37">
        <v>700</v>
      </c>
      <c r="AO37">
        <f t="shared" si="0"/>
        <v>30.684223577316612</v>
      </c>
      <c r="AP37">
        <f t="shared" si="1"/>
        <v>11.248331336323048</v>
      </c>
      <c r="AQ37">
        <f t="shared" si="2"/>
        <v>3.5198859964004097</v>
      </c>
      <c r="AR37">
        <f t="shared" si="3"/>
        <v>0.91823112949575902</v>
      </c>
      <c r="AS37">
        <f t="shared" si="4"/>
        <v>0.15303852158262651</v>
      </c>
      <c r="AT37">
        <f t="shared" si="5"/>
        <v>0.31292517006802723</v>
      </c>
    </row>
    <row r="38" spans="1:46" x14ac:dyDescent="0.45">
      <c r="A38">
        <v>37</v>
      </c>
      <c r="B38">
        <v>0</v>
      </c>
      <c r="C38">
        <v>1.4834057057660324</v>
      </c>
      <c r="D38">
        <v>0</v>
      </c>
      <c r="E38">
        <v>1.4834057057660324</v>
      </c>
      <c r="F38">
        <v>0</v>
      </c>
      <c r="G38">
        <v>7.1203473876769552</v>
      </c>
      <c r="H38">
        <v>0</v>
      </c>
      <c r="I38">
        <v>0</v>
      </c>
      <c r="J38">
        <v>37.975186067610423</v>
      </c>
      <c r="K38">
        <v>0</v>
      </c>
      <c r="L38">
        <v>0.8900434234596194</v>
      </c>
      <c r="M38">
        <v>0</v>
      </c>
      <c r="N38">
        <v>0</v>
      </c>
      <c r="O38">
        <v>1.4834057057660324</v>
      </c>
      <c r="P38">
        <v>1.4834057057660324</v>
      </c>
      <c r="Q38">
        <v>0.8900434234596194</v>
      </c>
      <c r="R38">
        <v>0</v>
      </c>
      <c r="S38">
        <v>0.29668114115320643</v>
      </c>
      <c r="T38">
        <v>0.14834057057660321</v>
      </c>
      <c r="U38">
        <v>0.59336228230641286</v>
      </c>
      <c r="V38">
        <v>0</v>
      </c>
      <c r="W38">
        <v>0</v>
      </c>
      <c r="X38">
        <v>12.163926787281463</v>
      </c>
      <c r="Y38">
        <v>4.4502171172980969</v>
      </c>
      <c r="Z38">
        <v>0.14834057057660321</v>
      </c>
      <c r="AA38">
        <v>5.0435793996045097</v>
      </c>
      <c r="AB38">
        <v>4.4502171172980969</v>
      </c>
      <c r="AC38">
        <v>0.59336228230641286</v>
      </c>
      <c r="AD38">
        <v>0.14834057057660321</v>
      </c>
      <c r="AE38">
        <v>0</v>
      </c>
      <c r="AF38">
        <v>0</v>
      </c>
      <c r="AG38">
        <v>0.59336228230641286</v>
      </c>
      <c r="AH38">
        <v>0</v>
      </c>
      <c r="AI38">
        <v>0.29668114115320643</v>
      </c>
      <c r="AJ38">
        <v>0</v>
      </c>
      <c r="AM38" t="s">
        <v>6</v>
      </c>
      <c r="AN38">
        <v>700</v>
      </c>
      <c r="AO38">
        <f t="shared" si="0"/>
        <v>48.062344866819444</v>
      </c>
      <c r="AP38">
        <f t="shared" si="1"/>
        <v>27.591346127248197</v>
      </c>
      <c r="AQ38">
        <f t="shared" si="2"/>
        <v>5.1919199701811127</v>
      </c>
      <c r="AR38">
        <f t="shared" si="3"/>
        <v>0.59336228230641286</v>
      </c>
      <c r="AS38">
        <f t="shared" si="4"/>
        <v>0.29668114115320643</v>
      </c>
      <c r="AT38">
        <f t="shared" si="5"/>
        <v>0.18817204301075269</v>
      </c>
    </row>
    <row r="39" spans="1:46" x14ac:dyDescent="0.45">
      <c r="A39">
        <v>38</v>
      </c>
      <c r="B39">
        <v>0.28757527939777139</v>
      </c>
      <c r="C39">
        <v>0.86272583819331428</v>
      </c>
      <c r="D39">
        <v>0</v>
      </c>
      <c r="E39">
        <v>0</v>
      </c>
      <c r="F39">
        <v>0</v>
      </c>
      <c r="G39">
        <v>9.633771859825341</v>
      </c>
      <c r="H39">
        <v>0</v>
      </c>
      <c r="I39">
        <v>0</v>
      </c>
      <c r="J39">
        <v>16.679366205070739</v>
      </c>
      <c r="K39">
        <v>7.1893819849442847E-2</v>
      </c>
      <c r="L39">
        <v>0</v>
      </c>
      <c r="M39">
        <v>0</v>
      </c>
      <c r="N39">
        <v>7.1893819849442847E-2</v>
      </c>
      <c r="O39">
        <v>0.14378763969888569</v>
      </c>
      <c r="P39">
        <v>0.28757527939777139</v>
      </c>
      <c r="Q39">
        <v>0</v>
      </c>
      <c r="R39">
        <v>0.71893819849442842</v>
      </c>
      <c r="S39">
        <v>0.86272583819331428</v>
      </c>
      <c r="T39">
        <v>0.28757527939777139</v>
      </c>
      <c r="U39">
        <v>0</v>
      </c>
      <c r="V39">
        <v>0</v>
      </c>
      <c r="W39">
        <v>0.14378763969888569</v>
      </c>
      <c r="X39">
        <v>1.7254516763866286</v>
      </c>
      <c r="Y39">
        <v>1.4378763969888568</v>
      </c>
      <c r="Z39">
        <v>0</v>
      </c>
      <c r="AA39">
        <v>0.71893819849442842</v>
      </c>
      <c r="AB39">
        <v>2.7319651542788286</v>
      </c>
      <c r="AC39">
        <v>0.57515055879554278</v>
      </c>
      <c r="AD39">
        <v>0.71893819849442842</v>
      </c>
      <c r="AE39">
        <v>0.14378763969888569</v>
      </c>
      <c r="AF39">
        <v>0.14378763969888569</v>
      </c>
      <c r="AG39">
        <v>1.0065134778921998</v>
      </c>
      <c r="AH39">
        <v>0</v>
      </c>
      <c r="AI39">
        <v>0.14378763969888569</v>
      </c>
      <c r="AJ39">
        <v>7.1893819849442847E-2</v>
      </c>
      <c r="AM39" t="s">
        <v>6</v>
      </c>
      <c r="AN39">
        <v>700</v>
      </c>
      <c r="AO39">
        <f t="shared" si="0"/>
        <v>27.535333002336607</v>
      </c>
      <c r="AP39">
        <f t="shared" si="1"/>
        <v>6.398549966600414</v>
      </c>
      <c r="AQ39">
        <f t="shared" si="2"/>
        <v>4.1698415512676856</v>
      </c>
      <c r="AR39">
        <f t="shared" si="3"/>
        <v>1.1503011175910856</v>
      </c>
      <c r="AS39">
        <f t="shared" si="4"/>
        <v>0.21568145954832854</v>
      </c>
      <c r="AT39">
        <f t="shared" si="5"/>
        <v>0.651685393258427</v>
      </c>
    </row>
    <row r="40" spans="1:46" x14ac:dyDescent="0.45">
      <c r="A40">
        <v>39</v>
      </c>
      <c r="B40">
        <v>0.68719476215224196</v>
      </c>
      <c r="C40">
        <v>0.22906492071741399</v>
      </c>
      <c r="D40">
        <v>0</v>
      </c>
      <c r="E40">
        <v>0</v>
      </c>
      <c r="F40">
        <v>0</v>
      </c>
      <c r="G40">
        <v>20.386777943849847</v>
      </c>
      <c r="H40">
        <v>0</v>
      </c>
      <c r="I40">
        <v>0.22906492071741399</v>
      </c>
      <c r="J40">
        <v>11.911375877305527</v>
      </c>
      <c r="K40">
        <v>0.45812984143482799</v>
      </c>
      <c r="L40">
        <v>0.22906492071741399</v>
      </c>
      <c r="M40">
        <v>0.45812984143482799</v>
      </c>
      <c r="N40">
        <v>0</v>
      </c>
      <c r="O40">
        <v>0.91625968286965598</v>
      </c>
      <c r="P40">
        <v>0</v>
      </c>
      <c r="Q40">
        <v>0</v>
      </c>
      <c r="R40">
        <v>0</v>
      </c>
      <c r="S40">
        <v>2.5197141278915538</v>
      </c>
      <c r="T40">
        <v>0.91625968286965598</v>
      </c>
      <c r="U40">
        <v>0</v>
      </c>
      <c r="V40">
        <v>0</v>
      </c>
      <c r="W40">
        <v>0</v>
      </c>
      <c r="X40">
        <v>5.4975580972179356</v>
      </c>
      <c r="Y40">
        <v>4.5812984143482796</v>
      </c>
      <c r="Z40">
        <v>0.45812984143482799</v>
      </c>
      <c r="AA40">
        <v>3.8941036521960375</v>
      </c>
      <c r="AB40">
        <v>7.3300774629572478</v>
      </c>
      <c r="AC40">
        <v>0</v>
      </c>
      <c r="AD40">
        <v>0.22906492071741399</v>
      </c>
      <c r="AE40">
        <v>0.22906492071741399</v>
      </c>
      <c r="AF40">
        <v>0</v>
      </c>
      <c r="AG40">
        <v>1.6034544450218979</v>
      </c>
      <c r="AH40">
        <v>0</v>
      </c>
      <c r="AI40">
        <v>0.22906492071741399</v>
      </c>
      <c r="AJ40">
        <v>0</v>
      </c>
      <c r="AM40" t="s">
        <v>6</v>
      </c>
      <c r="AN40">
        <v>700</v>
      </c>
      <c r="AO40">
        <f t="shared" si="0"/>
        <v>33.901608266177263</v>
      </c>
      <c r="AP40">
        <f t="shared" si="1"/>
        <v>19.470518260980189</v>
      </c>
      <c r="AQ40">
        <f t="shared" si="2"/>
        <v>7.788207304392075</v>
      </c>
      <c r="AR40">
        <f t="shared" si="3"/>
        <v>1.6034544450218979</v>
      </c>
      <c r="AS40">
        <f t="shared" si="4"/>
        <v>0.22906492071741399</v>
      </c>
      <c r="AT40">
        <f t="shared" si="5"/>
        <v>0.39999999999999997</v>
      </c>
    </row>
    <row r="41" spans="1:46" x14ac:dyDescent="0.45">
      <c r="A41">
        <v>40</v>
      </c>
      <c r="B41">
        <v>1.4550693396032841</v>
      </c>
      <c r="C41">
        <v>0.56586029873461041</v>
      </c>
      <c r="D41">
        <v>0</v>
      </c>
      <c r="E41">
        <v>4.041859276675789E-2</v>
      </c>
      <c r="F41">
        <v>0</v>
      </c>
      <c r="G41">
        <v>2.0209296383378947</v>
      </c>
      <c r="H41">
        <v>0</v>
      </c>
      <c r="I41">
        <v>0</v>
      </c>
      <c r="J41">
        <v>13.176461241963073</v>
      </c>
      <c r="K41">
        <v>0</v>
      </c>
      <c r="L41">
        <v>0</v>
      </c>
      <c r="M41">
        <v>4.041859276675789E-2</v>
      </c>
      <c r="N41">
        <v>0</v>
      </c>
      <c r="O41">
        <v>0.24251155660054732</v>
      </c>
      <c r="P41">
        <v>0.88920904086867358</v>
      </c>
      <c r="Q41">
        <v>0.16167437106703156</v>
      </c>
      <c r="R41">
        <v>0</v>
      </c>
      <c r="S41">
        <v>0.72753466980164205</v>
      </c>
      <c r="T41">
        <v>8.0837185533515779E-2</v>
      </c>
      <c r="U41">
        <v>0</v>
      </c>
      <c r="V41">
        <v>0</v>
      </c>
      <c r="W41">
        <v>0</v>
      </c>
      <c r="X41">
        <v>3.4759989779411788</v>
      </c>
      <c r="Y41">
        <v>0.56586029873461041</v>
      </c>
      <c r="Z41">
        <v>8.0837185533515779E-2</v>
      </c>
      <c r="AA41">
        <v>1.3742321540697682</v>
      </c>
      <c r="AB41">
        <v>1.6167437106703157</v>
      </c>
      <c r="AC41">
        <v>8.0837185533515779E-2</v>
      </c>
      <c r="AD41">
        <v>0.64669748426812623</v>
      </c>
      <c r="AE41">
        <v>8.0837185533515779E-2</v>
      </c>
      <c r="AF41">
        <v>0</v>
      </c>
      <c r="AG41">
        <v>1.5359065251367998</v>
      </c>
      <c r="AH41">
        <v>0</v>
      </c>
      <c r="AI41">
        <v>0</v>
      </c>
      <c r="AJ41">
        <v>0</v>
      </c>
      <c r="AM41" t="s">
        <v>6</v>
      </c>
      <c r="AN41">
        <v>700</v>
      </c>
      <c r="AO41">
        <f t="shared" si="0"/>
        <v>17.258739111405621</v>
      </c>
      <c r="AP41">
        <f t="shared" si="1"/>
        <v>7.6391140329172416</v>
      </c>
      <c r="AQ41">
        <f t="shared" si="2"/>
        <v>2.4251155660054735</v>
      </c>
      <c r="AR41">
        <f t="shared" si="3"/>
        <v>1.5359065251367998</v>
      </c>
      <c r="AS41">
        <f t="shared" si="4"/>
        <v>0</v>
      </c>
      <c r="AT41">
        <f t="shared" si="5"/>
        <v>0.31746031746031744</v>
      </c>
    </row>
    <row r="42" spans="1:46" x14ac:dyDescent="0.45">
      <c r="A42">
        <v>41</v>
      </c>
      <c r="B42">
        <v>0.1205841122771437</v>
      </c>
      <c r="C42">
        <v>0.1205841122771437</v>
      </c>
      <c r="D42">
        <v>0</v>
      </c>
      <c r="E42">
        <v>0</v>
      </c>
      <c r="F42">
        <v>0</v>
      </c>
      <c r="G42">
        <v>16.037686932860112</v>
      </c>
      <c r="H42">
        <v>0</v>
      </c>
      <c r="I42">
        <v>0.96467289821714963</v>
      </c>
      <c r="J42">
        <v>12.781915901377232</v>
      </c>
      <c r="K42">
        <v>0</v>
      </c>
      <c r="L42">
        <v>0.24116822455428741</v>
      </c>
      <c r="M42">
        <v>0.1205841122771437</v>
      </c>
      <c r="N42">
        <v>0.1205841122771437</v>
      </c>
      <c r="O42">
        <v>0.3617523368314311</v>
      </c>
      <c r="P42">
        <v>0.1205841122771437</v>
      </c>
      <c r="Q42">
        <v>0.1205841122771437</v>
      </c>
      <c r="R42">
        <v>0</v>
      </c>
      <c r="S42">
        <v>1.4470093473257244</v>
      </c>
      <c r="T42">
        <v>0.7235046736628622</v>
      </c>
      <c r="U42">
        <v>0</v>
      </c>
      <c r="V42">
        <v>0</v>
      </c>
      <c r="W42">
        <v>0</v>
      </c>
      <c r="X42">
        <v>1.8087616841571557</v>
      </c>
      <c r="Y42">
        <v>0.48233644910857482</v>
      </c>
      <c r="Z42">
        <v>0.1205841122771437</v>
      </c>
      <c r="AA42">
        <v>1.6881775718800118</v>
      </c>
      <c r="AB42">
        <v>1.4470093473257244</v>
      </c>
      <c r="AC42">
        <v>0.48233644910857482</v>
      </c>
      <c r="AD42">
        <v>0.1205841122771437</v>
      </c>
      <c r="AE42">
        <v>0.1205841122771437</v>
      </c>
      <c r="AF42">
        <v>0</v>
      </c>
      <c r="AG42">
        <v>0.96467289821714963</v>
      </c>
      <c r="AH42">
        <v>0.1205841122771437</v>
      </c>
      <c r="AI42">
        <v>0.1205841122771437</v>
      </c>
      <c r="AJ42">
        <v>0</v>
      </c>
      <c r="AM42" t="s">
        <v>6</v>
      </c>
      <c r="AN42">
        <v>900</v>
      </c>
      <c r="AO42">
        <f t="shared" si="0"/>
        <v>30.025443957008779</v>
      </c>
      <c r="AP42">
        <f t="shared" si="1"/>
        <v>7.3556308489057667</v>
      </c>
      <c r="AQ42">
        <f t="shared" si="2"/>
        <v>2.1705140209885867</v>
      </c>
      <c r="AR42">
        <f t="shared" si="3"/>
        <v>0.96467289821714963</v>
      </c>
      <c r="AS42">
        <f t="shared" si="4"/>
        <v>0.24116822455428741</v>
      </c>
      <c r="AT42">
        <f t="shared" si="5"/>
        <v>0.29508196721311475</v>
      </c>
    </row>
    <row r="43" spans="1:46" x14ac:dyDescent="0.45">
      <c r="A43">
        <v>42</v>
      </c>
      <c r="B43">
        <v>0.10043456183195611</v>
      </c>
      <c r="C43">
        <v>0.30130368549586833</v>
      </c>
      <c r="D43">
        <v>0</v>
      </c>
      <c r="E43">
        <v>0.30130368549586833</v>
      </c>
      <c r="F43">
        <v>0.30130368549586833</v>
      </c>
      <c r="G43">
        <v>5.4234663389256301</v>
      </c>
      <c r="H43">
        <v>0</v>
      </c>
      <c r="I43">
        <v>0.50217280915978046</v>
      </c>
      <c r="J43">
        <v>12.554320228994515</v>
      </c>
      <c r="K43">
        <v>0.10043456183195611</v>
      </c>
      <c r="L43">
        <v>0.30130368549586833</v>
      </c>
      <c r="M43">
        <v>0.10043456183195611</v>
      </c>
      <c r="N43">
        <v>0.10043456183195611</v>
      </c>
      <c r="O43">
        <v>0.10043456183195611</v>
      </c>
      <c r="P43">
        <v>0.20086912366391221</v>
      </c>
      <c r="Q43">
        <v>0.10043456183195611</v>
      </c>
      <c r="R43">
        <v>0</v>
      </c>
      <c r="S43">
        <v>0.80347649465564885</v>
      </c>
      <c r="T43">
        <v>0.30130368549586833</v>
      </c>
      <c r="U43">
        <v>0</v>
      </c>
      <c r="V43">
        <v>0</v>
      </c>
      <c r="W43">
        <v>0</v>
      </c>
      <c r="X43">
        <v>0.90391105648760495</v>
      </c>
      <c r="Y43">
        <v>0.90391105648760495</v>
      </c>
      <c r="Z43">
        <v>0.10043456183195611</v>
      </c>
      <c r="AA43">
        <v>1.8078221129752099</v>
      </c>
      <c r="AB43">
        <v>1.1047801801515171</v>
      </c>
      <c r="AC43">
        <v>0.40173824732782443</v>
      </c>
      <c r="AD43">
        <v>0.20086912366391221</v>
      </c>
      <c r="AE43">
        <v>0.10043456183195611</v>
      </c>
      <c r="AF43">
        <v>0</v>
      </c>
      <c r="AG43">
        <v>0.90391105648760495</v>
      </c>
      <c r="AH43">
        <v>0.30130368549586833</v>
      </c>
      <c r="AI43">
        <v>5.0217280915978053E-2</v>
      </c>
      <c r="AJ43">
        <v>0</v>
      </c>
      <c r="AM43" t="s">
        <v>6</v>
      </c>
      <c r="AN43">
        <v>900</v>
      </c>
      <c r="AO43">
        <f t="shared" si="0"/>
        <v>19.584739557231444</v>
      </c>
      <c r="AP43">
        <f t="shared" si="1"/>
        <v>5.7247700244214972</v>
      </c>
      <c r="AQ43">
        <f t="shared" si="2"/>
        <v>1.8078221129752099</v>
      </c>
      <c r="AR43">
        <f t="shared" si="3"/>
        <v>0.90391105648760495</v>
      </c>
      <c r="AS43">
        <f t="shared" si="4"/>
        <v>0.35152096641184638</v>
      </c>
      <c r="AT43">
        <f t="shared" si="5"/>
        <v>0.31578947368421056</v>
      </c>
    </row>
    <row r="44" spans="1:46" x14ac:dyDescent="0.45">
      <c r="A44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6.576576703711825</v>
      </c>
      <c r="H44">
        <v>0</v>
      </c>
      <c r="I44">
        <v>7.6471822136184017E-2</v>
      </c>
      <c r="J44">
        <v>9.8648650555677371</v>
      </c>
      <c r="K44">
        <v>0</v>
      </c>
      <c r="L44">
        <v>7.6471822136184017E-2</v>
      </c>
      <c r="M44">
        <v>0</v>
      </c>
      <c r="N44">
        <v>7.6471822136184017E-2</v>
      </c>
      <c r="O44">
        <v>7.6471822136184017E-2</v>
      </c>
      <c r="P44">
        <v>7.6471822136184017E-2</v>
      </c>
      <c r="Q44">
        <v>0</v>
      </c>
      <c r="R44">
        <v>0</v>
      </c>
      <c r="S44">
        <v>0.68824639922565611</v>
      </c>
      <c r="T44">
        <v>7.6471822136184017E-2</v>
      </c>
      <c r="U44">
        <v>0</v>
      </c>
      <c r="V44">
        <v>0</v>
      </c>
      <c r="W44">
        <v>0</v>
      </c>
      <c r="X44">
        <v>1.3000209763151283</v>
      </c>
      <c r="Y44">
        <v>0.68824639922565611</v>
      </c>
      <c r="Z44">
        <v>7.6471822136184017E-2</v>
      </c>
      <c r="AA44">
        <v>3.1353447075835446</v>
      </c>
      <c r="AB44">
        <v>0.7647182213618402</v>
      </c>
      <c r="AC44">
        <v>0.45883093281710408</v>
      </c>
      <c r="AD44">
        <v>7.6471822136184017E-2</v>
      </c>
      <c r="AE44">
        <v>0</v>
      </c>
      <c r="AF44">
        <v>0</v>
      </c>
      <c r="AG44">
        <v>0.22941546640855204</v>
      </c>
      <c r="AH44">
        <v>7.6471822136184017E-2</v>
      </c>
      <c r="AI44">
        <v>0</v>
      </c>
      <c r="AJ44">
        <v>0</v>
      </c>
      <c r="AM44" t="s">
        <v>6</v>
      </c>
      <c r="AN44">
        <v>900</v>
      </c>
      <c r="AO44">
        <f t="shared" si="0"/>
        <v>16.517913581415748</v>
      </c>
      <c r="AP44">
        <f t="shared" si="1"/>
        <v>6.2706894151670891</v>
      </c>
      <c r="AQ44">
        <f t="shared" si="2"/>
        <v>1.3000209763151283</v>
      </c>
      <c r="AR44">
        <f t="shared" si="3"/>
        <v>0.22941546640855204</v>
      </c>
      <c r="AS44">
        <f t="shared" si="4"/>
        <v>7.6471822136184017E-2</v>
      </c>
      <c r="AT44">
        <f t="shared" si="5"/>
        <v>0.2073170731707317</v>
      </c>
    </row>
    <row r="45" spans="1:46" x14ac:dyDescent="0.45">
      <c r="A45">
        <v>44</v>
      </c>
      <c r="B45">
        <v>0</v>
      </c>
      <c r="C45">
        <v>0</v>
      </c>
      <c r="D45">
        <v>0</v>
      </c>
      <c r="E45">
        <v>0.21255444175182991</v>
      </c>
      <c r="F45">
        <v>0.10627722087591496</v>
      </c>
      <c r="G45">
        <v>3.4008710680292786</v>
      </c>
      <c r="H45">
        <v>0</v>
      </c>
      <c r="I45">
        <v>0.10627722087591496</v>
      </c>
      <c r="J45">
        <v>16.472969235766818</v>
      </c>
      <c r="K45">
        <v>0</v>
      </c>
      <c r="L45">
        <v>5.3138610437957479E-2</v>
      </c>
      <c r="M45">
        <v>0</v>
      </c>
      <c r="N45">
        <v>0.21255444175182991</v>
      </c>
      <c r="O45">
        <v>0.10627722087591496</v>
      </c>
      <c r="P45">
        <v>0.31883166262774487</v>
      </c>
      <c r="Q45">
        <v>0.10627722087591496</v>
      </c>
      <c r="R45">
        <v>0.31883166262774487</v>
      </c>
      <c r="S45">
        <v>0.95649498788323462</v>
      </c>
      <c r="T45">
        <v>0.21255444175182991</v>
      </c>
      <c r="U45">
        <v>0</v>
      </c>
      <c r="V45">
        <v>0</v>
      </c>
      <c r="W45">
        <v>0</v>
      </c>
      <c r="X45">
        <v>2.869484963649704</v>
      </c>
      <c r="Y45">
        <v>0.53138610437957479</v>
      </c>
      <c r="Z45">
        <v>0</v>
      </c>
      <c r="AA45">
        <v>2.6569305218978738</v>
      </c>
      <c r="AB45">
        <v>1.1690494296350646</v>
      </c>
      <c r="AC45">
        <v>0.63766332525548974</v>
      </c>
      <c r="AD45">
        <v>0</v>
      </c>
      <c r="AE45">
        <v>0.10627722087591496</v>
      </c>
      <c r="AF45">
        <v>0</v>
      </c>
      <c r="AG45">
        <v>0.95649498788323462</v>
      </c>
      <c r="AH45">
        <v>0.21255444175182991</v>
      </c>
      <c r="AI45">
        <v>0.10627722087591496</v>
      </c>
      <c r="AJ45">
        <v>0</v>
      </c>
      <c r="AM45" t="s">
        <v>6</v>
      </c>
      <c r="AN45">
        <v>900</v>
      </c>
      <c r="AO45">
        <f t="shared" si="0"/>
        <v>20.298949187299758</v>
      </c>
      <c r="AP45">
        <f t="shared" si="1"/>
        <v>8.3427618387593245</v>
      </c>
      <c r="AQ45">
        <f t="shared" si="2"/>
        <v>1.9129899757664695</v>
      </c>
      <c r="AR45">
        <f t="shared" si="3"/>
        <v>0.95649498788323462</v>
      </c>
      <c r="AS45">
        <f t="shared" si="4"/>
        <v>0.31883166262774487</v>
      </c>
      <c r="AT45">
        <f t="shared" si="5"/>
        <v>0.22929936305732485</v>
      </c>
    </row>
    <row r="46" spans="1:46" x14ac:dyDescent="0.45">
      <c r="A46">
        <v>45</v>
      </c>
      <c r="B46">
        <v>0</v>
      </c>
      <c r="C46">
        <v>9.5652833659449918E-2</v>
      </c>
      <c r="D46">
        <v>0</v>
      </c>
      <c r="E46">
        <v>0</v>
      </c>
      <c r="F46">
        <v>0</v>
      </c>
      <c r="G46">
        <v>4.304377514675247</v>
      </c>
      <c r="H46">
        <v>0</v>
      </c>
      <c r="I46">
        <v>0.66956983561614947</v>
      </c>
      <c r="J46">
        <v>16.930551557722637</v>
      </c>
      <c r="K46">
        <v>9.5652833659449918E-2</v>
      </c>
      <c r="L46">
        <v>1.147834003913399</v>
      </c>
      <c r="M46">
        <v>0.19130566731889984</v>
      </c>
      <c r="N46">
        <v>9.5652833659449918E-2</v>
      </c>
      <c r="O46">
        <v>9.5652833659449918E-2</v>
      </c>
      <c r="P46">
        <v>9.5652833659449918E-2</v>
      </c>
      <c r="Q46">
        <v>0</v>
      </c>
      <c r="R46">
        <v>0</v>
      </c>
      <c r="S46">
        <v>0.95652833659449932</v>
      </c>
      <c r="T46">
        <v>0.28695850097834974</v>
      </c>
      <c r="U46">
        <v>0</v>
      </c>
      <c r="V46">
        <v>0</v>
      </c>
      <c r="W46">
        <v>0</v>
      </c>
      <c r="X46">
        <v>0.66956983561614947</v>
      </c>
      <c r="Y46">
        <v>1.0521811702539492</v>
      </c>
      <c r="Z46">
        <v>9.5652833659449918E-2</v>
      </c>
      <c r="AA46">
        <v>1.5304453385511987</v>
      </c>
      <c r="AB46">
        <v>1.4347925048917489</v>
      </c>
      <c r="AC46">
        <v>0.19130566731889984</v>
      </c>
      <c r="AD46">
        <v>9.5652833659449918E-2</v>
      </c>
      <c r="AE46">
        <v>9.5652833659449918E-2</v>
      </c>
      <c r="AF46">
        <v>0</v>
      </c>
      <c r="AG46">
        <v>0.57391700195669948</v>
      </c>
      <c r="AH46">
        <v>4.7826416829724959E-2</v>
      </c>
      <c r="AI46">
        <v>0</v>
      </c>
      <c r="AJ46">
        <v>0</v>
      </c>
      <c r="AM46" t="s">
        <v>6</v>
      </c>
      <c r="AN46">
        <v>900</v>
      </c>
      <c r="AO46">
        <f t="shared" si="0"/>
        <v>22.095804575332934</v>
      </c>
      <c r="AP46">
        <f t="shared" si="1"/>
        <v>6.217434187864245</v>
      </c>
      <c r="AQ46">
        <f t="shared" si="2"/>
        <v>1.8174038395295486</v>
      </c>
      <c r="AR46">
        <f t="shared" si="3"/>
        <v>0.57391700195669948</v>
      </c>
      <c r="AS46">
        <f t="shared" si="4"/>
        <v>4.7826416829724959E-2</v>
      </c>
      <c r="AT46">
        <f t="shared" si="5"/>
        <v>0.29230769230769232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opLeftCell="D1" workbookViewId="0">
      <selection activeCell="J2" sqref="J2"/>
    </sheetView>
  </sheetViews>
  <sheetFormatPr defaultRowHeight="14.25" x14ac:dyDescent="0.45"/>
  <cols>
    <col min="2" max="3" width="9.59765625" bestFit="1" customWidth="1"/>
  </cols>
  <sheetData>
    <row r="1" spans="1:32" x14ac:dyDescent="0.45">
      <c r="A1" t="s">
        <v>246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</row>
    <row r="2" spans="1:32" x14ac:dyDescent="0.45">
      <c r="A2">
        <v>1</v>
      </c>
      <c r="B2" s="8">
        <v>5.7535426864714232</v>
      </c>
      <c r="C2" s="9">
        <v>535.28051271161939</v>
      </c>
      <c r="D2">
        <v>0.37855991402471789</v>
      </c>
      <c r="E2">
        <v>4.7</v>
      </c>
      <c r="F2">
        <v>0.14481185860889403</v>
      </c>
      <c r="G2">
        <v>0</v>
      </c>
      <c r="H2">
        <v>0</v>
      </c>
      <c r="I2">
        <v>1.3440000000000001</v>
      </c>
      <c r="J2">
        <v>8.4028682708740234</v>
      </c>
      <c r="K2">
        <v>0.29274213314056396</v>
      </c>
      <c r="L2">
        <v>3.2500000000000001E-2</v>
      </c>
      <c r="M2">
        <v>28.703993445450767</v>
      </c>
      <c r="N2">
        <v>9.0074502504788914</v>
      </c>
      <c r="O2">
        <v>52.87</v>
      </c>
      <c r="P2">
        <v>1.1339999999999999</v>
      </c>
      <c r="Q2">
        <v>9.6420000000000006E-2</v>
      </c>
      <c r="R2">
        <v>13.74180000000316</v>
      </c>
      <c r="S2">
        <v>46.622574955908291</v>
      </c>
      <c r="T2">
        <v>11.761045426260111</v>
      </c>
      <c r="U2">
        <v>49.83</v>
      </c>
      <c r="V2">
        <v>0.8881</v>
      </c>
      <c r="W2">
        <v>0.13439999999999999</v>
      </c>
      <c r="X2">
        <v>17.022499999997713</v>
      </c>
      <c r="Y2">
        <v>56.108546334872194</v>
      </c>
      <c r="Z2">
        <v>6.6078869047619051</v>
      </c>
      <c r="AA2">
        <v>2.541183354498926</v>
      </c>
      <c r="AB2">
        <v>7.2888614119173809</v>
      </c>
      <c r="AC2">
        <v>44.161847389558226</v>
      </c>
      <c r="AD2">
        <v>516.29007327115039</v>
      </c>
      <c r="AE2">
        <v>1759.76118302227</v>
      </c>
      <c r="AF2">
        <v>0.29338644257651902</v>
      </c>
    </row>
    <row r="3" spans="1:32" x14ac:dyDescent="0.45">
      <c r="A3">
        <v>2</v>
      </c>
      <c r="B3" s="8">
        <v>6.2989932451551178</v>
      </c>
      <c r="C3" s="9">
        <v>512.53633118712196</v>
      </c>
      <c r="D3">
        <v>0.61889189946743906</v>
      </c>
      <c r="E3">
        <v>4.12</v>
      </c>
      <c r="F3">
        <v>0.59382716049382789</v>
      </c>
      <c r="G3">
        <v>2.528</v>
      </c>
      <c r="H3">
        <v>0</v>
      </c>
      <c r="I3">
        <v>18.623999999999999</v>
      </c>
      <c r="J3">
        <v>24.611640930175781</v>
      </c>
      <c r="K3">
        <v>0.66793972253799438</v>
      </c>
      <c r="L3">
        <v>3.8899999999999997E-2</v>
      </c>
      <c r="M3">
        <v>36.847098772113824</v>
      </c>
      <c r="N3">
        <v>17.170686954704227</v>
      </c>
      <c r="O3">
        <v>51.74</v>
      </c>
      <c r="P3">
        <v>1.119</v>
      </c>
      <c r="Q3">
        <v>9.8860000000000003E-2</v>
      </c>
      <c r="R3">
        <v>15.660700000000888</v>
      </c>
      <c r="S3">
        <v>46.237712243074178</v>
      </c>
      <c r="T3">
        <v>11.319037022051385</v>
      </c>
      <c r="U3">
        <v>50.68</v>
      </c>
      <c r="V3">
        <v>0.81399999999999995</v>
      </c>
      <c r="W3">
        <v>9.3530000000000002E-2</v>
      </c>
      <c r="X3">
        <v>16.032100000000021</v>
      </c>
      <c r="Y3">
        <v>62.260442260442261</v>
      </c>
      <c r="Z3">
        <v>8.7030899176734735</v>
      </c>
      <c r="AA3">
        <v>2.2298522016024309</v>
      </c>
      <c r="AB3">
        <v>7.5007963641518911</v>
      </c>
      <c r="AC3">
        <v>50.443411513859274</v>
      </c>
      <c r="AD3">
        <v>277.6041625854462</v>
      </c>
      <c r="AE3">
        <v>561.65092248326994</v>
      </c>
      <c r="AF3">
        <v>0.49426458939665552</v>
      </c>
    </row>
    <row r="4" spans="1:32" x14ac:dyDescent="0.45">
      <c r="A4">
        <v>3</v>
      </c>
      <c r="B4" s="8">
        <v>6.3249963954256412</v>
      </c>
      <c r="C4" s="9">
        <v>542.16516583576322</v>
      </c>
      <c r="D4">
        <v>0.37249256166618683</v>
      </c>
      <c r="E4">
        <v>4.7</v>
      </c>
      <c r="F4">
        <v>0.15757866922892122</v>
      </c>
      <c r="G4">
        <v>2.6240000000000001</v>
      </c>
      <c r="H4">
        <v>0</v>
      </c>
      <c r="I4">
        <v>1.3759999999999999</v>
      </c>
      <c r="J4">
        <v>13.531022071838379</v>
      </c>
      <c r="K4">
        <v>0.38001075387001038</v>
      </c>
      <c r="L4">
        <v>2.3199999999999998E-2</v>
      </c>
      <c r="M4">
        <v>35.606945156259741</v>
      </c>
      <c r="N4">
        <v>16.379773873707347</v>
      </c>
      <c r="O4">
        <v>50.87</v>
      </c>
      <c r="P4">
        <v>0.86119999999999997</v>
      </c>
      <c r="Q4">
        <v>6.9650000000000004E-2</v>
      </c>
      <c r="R4">
        <v>17.270100000001534</v>
      </c>
      <c r="S4">
        <v>59.068741291221549</v>
      </c>
      <c r="T4">
        <v>12.364680545585067</v>
      </c>
      <c r="U4">
        <v>51.03</v>
      </c>
      <c r="V4">
        <v>0.73229999999999995</v>
      </c>
      <c r="W4">
        <v>0.1047</v>
      </c>
      <c r="X4">
        <v>18.693800000004813</v>
      </c>
      <c r="Y4">
        <v>69.684555510036873</v>
      </c>
      <c r="Z4">
        <v>6.9942693409742116</v>
      </c>
      <c r="AA4">
        <v>2.7660589833748737</v>
      </c>
      <c r="AB4">
        <v>7.504450233374774</v>
      </c>
      <c r="AC4">
        <v>41.840170109356016</v>
      </c>
      <c r="AD4">
        <v>520.43521043032808</v>
      </c>
      <c r="AE4">
        <v>1993.395753888801</v>
      </c>
      <c r="AF4">
        <v>0.26107972258646633</v>
      </c>
    </row>
    <row r="5" spans="1:32" x14ac:dyDescent="0.45">
      <c r="A5">
        <v>4</v>
      </c>
      <c r="B5" s="8">
        <v>6.1946366300316082</v>
      </c>
      <c r="C5" s="9">
        <v>553.84292180122702</v>
      </c>
      <c r="D5">
        <v>0.37839680529852926</v>
      </c>
      <c r="E5">
        <v>4.54</v>
      </c>
      <c r="F5">
        <v>0.13975409836065616</v>
      </c>
      <c r="G5">
        <v>1.952</v>
      </c>
      <c r="H5">
        <v>0</v>
      </c>
      <c r="I5">
        <v>3.04</v>
      </c>
      <c r="J5">
        <v>7.0790109634399414</v>
      </c>
      <c r="K5">
        <v>0.25431835651397705</v>
      </c>
      <c r="L5">
        <v>3.0200000000000001E-2</v>
      </c>
      <c r="M5">
        <v>27.835233997554113</v>
      </c>
      <c r="N5">
        <v>8.4211376329131475</v>
      </c>
      <c r="O5">
        <v>50.85</v>
      </c>
      <c r="P5">
        <v>1.0429999999999999</v>
      </c>
      <c r="Q5">
        <v>0.16070000000000001</v>
      </c>
      <c r="R5">
        <v>25.131399999998607</v>
      </c>
      <c r="S5">
        <v>48.753595397890706</v>
      </c>
      <c r="T5">
        <v>6.4903546981953939</v>
      </c>
      <c r="U5">
        <v>49.88</v>
      </c>
      <c r="V5">
        <v>0.77610000000000001</v>
      </c>
      <c r="W5">
        <v>0.1007</v>
      </c>
      <c r="X5">
        <v>14.546499999999085</v>
      </c>
      <c r="Y5">
        <v>64.270068290168794</v>
      </c>
      <c r="Z5">
        <v>7.7070506454816288</v>
      </c>
      <c r="AA5">
        <v>2.634988341863751</v>
      </c>
      <c r="AB5">
        <v>8.7817504198564862</v>
      </c>
      <c r="AC5">
        <v>37.042190352020846</v>
      </c>
      <c r="AD5">
        <v>403.97222668829943</v>
      </c>
      <c r="AE5">
        <v>1438.427983172412</v>
      </c>
      <c r="AF5">
        <v>0.28084285860272973</v>
      </c>
    </row>
    <row r="6" spans="1:32" x14ac:dyDescent="0.45">
      <c r="A6">
        <v>5</v>
      </c>
      <c r="B6" s="8">
        <v>5.6121953511684737</v>
      </c>
      <c r="C6" s="9">
        <v>537.45800797195773</v>
      </c>
      <c r="D6">
        <v>0.27737497676147982</v>
      </c>
      <c r="E6">
        <v>4.5</v>
      </c>
      <c r="F6">
        <v>0.13009603188983515</v>
      </c>
      <c r="G6">
        <v>0</v>
      </c>
      <c r="H6">
        <v>0</v>
      </c>
      <c r="I6">
        <v>2.2879999999999998</v>
      </c>
      <c r="J6">
        <v>7.1005849838256836</v>
      </c>
      <c r="K6">
        <v>0.20516853034496307</v>
      </c>
      <c r="L6">
        <v>6.2199999999999998E-2</v>
      </c>
      <c r="M6">
        <v>34.608548259750229</v>
      </c>
      <c r="N6">
        <v>3.2985294267678951</v>
      </c>
      <c r="O6">
        <v>50.93</v>
      </c>
      <c r="P6">
        <v>1.2090000000000001</v>
      </c>
      <c r="Q6">
        <v>0.15540000000000001</v>
      </c>
      <c r="R6">
        <v>14.856000000000563</v>
      </c>
      <c r="S6">
        <v>42.125723738626959</v>
      </c>
      <c r="T6">
        <v>7.7799227799227797</v>
      </c>
      <c r="U6">
        <v>49.62</v>
      </c>
      <c r="V6">
        <v>0.79</v>
      </c>
      <c r="W6">
        <v>0.104</v>
      </c>
      <c r="X6">
        <v>16.836800000000345</v>
      </c>
      <c r="Y6">
        <v>62.810126582278478</v>
      </c>
      <c r="Z6">
        <v>7.5961538461538467</v>
      </c>
      <c r="AC6">
        <v>46.205446428571442</v>
      </c>
      <c r="AD6">
        <v>344.05600462964992</v>
      </c>
      <c r="AE6">
        <v>1118.848663417891</v>
      </c>
      <c r="AF6">
        <v>0.3075089740721661</v>
      </c>
    </row>
    <row r="7" spans="1:32" x14ac:dyDescent="0.45">
      <c r="A7">
        <v>6</v>
      </c>
      <c r="B7" s="8">
        <v>10.380687570190918</v>
      </c>
      <c r="C7" s="9">
        <v>454.64677246241388</v>
      </c>
      <c r="D7">
        <v>0.57856943019677332</v>
      </c>
      <c r="E7">
        <v>4.79</v>
      </c>
      <c r="F7">
        <v>0.47585290208241027</v>
      </c>
      <c r="G7">
        <v>1.5839999999999999</v>
      </c>
      <c r="H7">
        <v>0</v>
      </c>
      <c r="I7">
        <v>2.1440000000000001</v>
      </c>
      <c r="J7">
        <v>22.391361236572266</v>
      </c>
      <c r="K7">
        <v>0.93064820766448975</v>
      </c>
      <c r="L7">
        <v>7.6399999999999996E-2</v>
      </c>
      <c r="M7">
        <v>24.059962778808284</v>
      </c>
      <c r="N7">
        <v>12.181259262624213</v>
      </c>
      <c r="O7">
        <v>53.48</v>
      </c>
      <c r="P7">
        <v>0.94120000000000004</v>
      </c>
      <c r="Q7">
        <v>0.12839999999999999</v>
      </c>
      <c r="R7">
        <v>16.713000000000633</v>
      </c>
      <c r="S7">
        <v>56.821079473013171</v>
      </c>
      <c r="T7">
        <v>7.3302180685358262</v>
      </c>
      <c r="U7">
        <v>52.12</v>
      </c>
      <c r="V7">
        <v>1.242</v>
      </c>
      <c r="W7">
        <v>0.15809999999999999</v>
      </c>
      <c r="X7">
        <v>16.217800000001787</v>
      </c>
      <c r="Y7">
        <v>41.964573268921093</v>
      </c>
      <c r="Z7">
        <v>7.8557874762808355</v>
      </c>
      <c r="AA7">
        <v>7.98545571229963E-2</v>
      </c>
      <c r="AB7">
        <v>5.6437442243518436</v>
      </c>
      <c r="AC7">
        <v>24.532232142857161</v>
      </c>
      <c r="AD7">
        <v>428.56333548817298</v>
      </c>
      <c r="AE7">
        <v>1129.9695643052999</v>
      </c>
      <c r="AF7">
        <v>0.37926980427269452</v>
      </c>
    </row>
    <row r="8" spans="1:32" x14ac:dyDescent="0.45">
      <c r="A8">
        <v>7</v>
      </c>
      <c r="B8" s="8">
        <v>9.1931108342835532</v>
      </c>
      <c r="C8" s="9">
        <v>469.06699828830506</v>
      </c>
      <c r="D8">
        <v>0.73305206635343745</v>
      </c>
      <c r="E8">
        <v>4.3600000000000003</v>
      </c>
      <c r="F8">
        <v>0.88361683079677644</v>
      </c>
      <c r="G8">
        <v>2.5920000000000001</v>
      </c>
      <c r="H8">
        <v>0</v>
      </c>
      <c r="I8">
        <v>13.167999999999999</v>
      </c>
      <c r="J8">
        <v>34.538368225097656</v>
      </c>
      <c r="K8">
        <v>1.2293576002120972</v>
      </c>
      <c r="L8">
        <v>0.12939999999999999</v>
      </c>
      <c r="M8">
        <v>28.094647333809839</v>
      </c>
      <c r="N8">
        <v>9.5004451330146615</v>
      </c>
      <c r="O8">
        <v>53.83</v>
      </c>
      <c r="P8">
        <v>0.9133</v>
      </c>
      <c r="Q8">
        <v>0.1007</v>
      </c>
      <c r="R8">
        <v>16.279699999995046</v>
      </c>
      <c r="S8">
        <v>58.940107303186245</v>
      </c>
      <c r="T8">
        <v>9.0695134061569025</v>
      </c>
      <c r="U8">
        <v>51.98</v>
      </c>
      <c r="V8">
        <v>1.1659999999999999</v>
      </c>
      <c r="W8">
        <v>0.12239999999999999</v>
      </c>
      <c r="X8">
        <v>12.813299999998726</v>
      </c>
      <c r="Y8">
        <v>44.579759862778729</v>
      </c>
      <c r="Z8">
        <v>9.5261437908496731</v>
      </c>
      <c r="AA8">
        <v>0.6933529473914618</v>
      </c>
      <c r="AB8">
        <v>6.7607772881549293</v>
      </c>
      <c r="AC8">
        <v>37.2294642857143</v>
      </c>
      <c r="AD8">
        <v>427.25885874805022</v>
      </c>
      <c r="AE8">
        <v>744.80799569592216</v>
      </c>
      <c r="AF8">
        <v>0.57364966705121723</v>
      </c>
    </row>
    <row r="9" spans="1:32" x14ac:dyDescent="0.45">
      <c r="A9">
        <v>8</v>
      </c>
      <c r="B9" s="8">
        <v>10.161200027817511</v>
      </c>
      <c r="C9" s="9">
        <v>495.66492499369156</v>
      </c>
      <c r="D9">
        <v>0.45942900075131476</v>
      </c>
      <c r="E9">
        <v>4.6399999999999997</v>
      </c>
      <c r="F9">
        <v>0.23313925278990746</v>
      </c>
      <c r="G9">
        <v>1.5839999999999999</v>
      </c>
      <c r="H9">
        <v>0</v>
      </c>
      <c r="I9">
        <v>2.8319999999999999</v>
      </c>
      <c r="J9">
        <v>21.162084579467773</v>
      </c>
      <c r="K9">
        <v>0.59343332052230835</v>
      </c>
      <c r="L9">
        <v>4.0800000000000003E-2</v>
      </c>
      <c r="M9">
        <v>35.660425270428085</v>
      </c>
      <c r="N9">
        <v>14.544934326527164</v>
      </c>
      <c r="O9">
        <v>54.77</v>
      </c>
      <c r="P9">
        <v>0.84819999999999995</v>
      </c>
      <c r="Q9">
        <v>0.10299999999999999</v>
      </c>
      <c r="R9">
        <v>17.208199999999479</v>
      </c>
      <c r="S9">
        <v>64.572034897429859</v>
      </c>
      <c r="T9">
        <v>8.2349514563106805</v>
      </c>
      <c r="U9">
        <v>51.91</v>
      </c>
      <c r="V9">
        <v>1.1970000000000001</v>
      </c>
      <c r="W9">
        <v>0.1376</v>
      </c>
      <c r="X9">
        <v>11.018199999996312</v>
      </c>
      <c r="Y9">
        <v>43.366750208855464</v>
      </c>
      <c r="Z9">
        <v>8.6991279069767451</v>
      </c>
      <c r="AA9">
        <v>1.2516408256494462</v>
      </c>
      <c r="AB9">
        <v>5.9406168891360762</v>
      </c>
      <c r="AC9">
        <v>31.422678571428587</v>
      </c>
      <c r="AD9">
        <v>436.52142954226957</v>
      </c>
      <c r="AE9">
        <v>1179.3900763677132</v>
      </c>
      <c r="AF9">
        <v>0.37012472657618822</v>
      </c>
    </row>
    <row r="10" spans="1:32" x14ac:dyDescent="0.45">
      <c r="A10">
        <v>9</v>
      </c>
      <c r="B10" s="8">
        <v>10.798185522996315</v>
      </c>
      <c r="C10" s="9">
        <v>607.3055977711324</v>
      </c>
      <c r="D10">
        <v>0.631545798092496</v>
      </c>
      <c r="E10">
        <v>4.49</v>
      </c>
      <c r="F10">
        <v>0.50748182984181311</v>
      </c>
      <c r="G10">
        <v>1.7439999999999998</v>
      </c>
      <c r="H10">
        <v>0</v>
      </c>
      <c r="I10">
        <v>3.36</v>
      </c>
      <c r="J10">
        <v>21.81220817565918</v>
      </c>
      <c r="K10">
        <v>0.77179491519927979</v>
      </c>
      <c r="L10">
        <v>7.3700000000000002E-2</v>
      </c>
      <c r="M10">
        <v>28.261663488709566</v>
      </c>
      <c r="N10">
        <v>10.472115538660512</v>
      </c>
      <c r="O10">
        <v>54.01</v>
      </c>
      <c r="P10">
        <v>0.93579999999999997</v>
      </c>
      <c r="Q10">
        <v>0.1182</v>
      </c>
      <c r="R10">
        <v>18.508099999998649</v>
      </c>
      <c r="S10">
        <v>57.715323787134004</v>
      </c>
      <c r="T10">
        <v>7.9170896785109983</v>
      </c>
      <c r="U10">
        <v>51.9</v>
      </c>
      <c r="V10">
        <v>1.2749999999999999</v>
      </c>
      <c r="W10">
        <v>0.16500000000000001</v>
      </c>
      <c r="X10">
        <v>13.679900000001105</v>
      </c>
      <c r="Y10">
        <v>40.705882352941181</v>
      </c>
      <c r="Z10">
        <v>7.7272727272727266</v>
      </c>
      <c r="AA10">
        <v>0.41540480497029436</v>
      </c>
      <c r="AB10">
        <v>6.6293848578192307</v>
      </c>
      <c r="AC10">
        <v>30.216339285714298</v>
      </c>
      <c r="AD10">
        <v>607.78667871153436</v>
      </c>
      <c r="AE10">
        <v>1112.3923844039923</v>
      </c>
      <c r="AF10">
        <v>0.54637795730431926</v>
      </c>
    </row>
    <row r="11" spans="1:32" x14ac:dyDescent="0.45">
      <c r="A11">
        <v>10</v>
      </c>
      <c r="B11" s="10">
        <v>10.375717475591678</v>
      </c>
      <c r="C11" s="9">
        <v>492.54014608064409</v>
      </c>
      <c r="D11">
        <v>0.68711187541798036</v>
      </c>
      <c r="E11">
        <v>4.47</v>
      </c>
      <c r="F11">
        <v>0.85145133750711499</v>
      </c>
      <c r="G11">
        <v>3.84</v>
      </c>
      <c r="H11">
        <v>0</v>
      </c>
      <c r="I11">
        <v>2.6240000000000001</v>
      </c>
      <c r="J11">
        <v>35.984771728515625</v>
      </c>
      <c r="K11">
        <v>1.7394486665725708</v>
      </c>
      <c r="L11">
        <v>0.21229999999999999</v>
      </c>
      <c r="M11">
        <v>20.687458284940607</v>
      </c>
      <c r="N11">
        <v>8.1933521741524764</v>
      </c>
      <c r="O11">
        <v>54.73</v>
      </c>
      <c r="P11">
        <v>0.90059999999999996</v>
      </c>
      <c r="Q11">
        <v>8.8550000000000004E-2</v>
      </c>
      <c r="R11">
        <v>20.05560000000164</v>
      </c>
      <c r="S11">
        <v>60.770597379524759</v>
      </c>
      <c r="T11">
        <v>10.170525127046865</v>
      </c>
      <c r="U11">
        <v>51.83</v>
      </c>
      <c r="V11">
        <v>1.095</v>
      </c>
      <c r="W11">
        <v>0.1431</v>
      </c>
      <c r="X11">
        <v>13.865599999998473</v>
      </c>
      <c r="Y11">
        <v>47.333333333333336</v>
      </c>
      <c r="Z11">
        <v>7.6519916142557651</v>
      </c>
      <c r="AA11">
        <v>0.7186219731978376</v>
      </c>
      <c r="AB11">
        <v>6.7735233771141736</v>
      </c>
      <c r="AC11">
        <v>21.751517857142876</v>
      </c>
      <c r="AD11">
        <v>307.65479781986414</v>
      </c>
      <c r="AE11">
        <v>814.99076681190422</v>
      </c>
      <c r="AF11">
        <v>0.37749482613570434</v>
      </c>
    </row>
    <row r="12" spans="1:32" x14ac:dyDescent="0.45">
      <c r="A12">
        <v>11</v>
      </c>
      <c r="B12" s="10">
        <v>9.7728522621389349</v>
      </c>
      <c r="C12" s="9">
        <v>479.15266882561826</v>
      </c>
      <c r="D12">
        <v>0.70619922288943837</v>
      </c>
      <c r="E12">
        <v>4.97</v>
      </c>
      <c r="F12">
        <v>0.5521965044874827</v>
      </c>
      <c r="G12">
        <v>5.1520000000000001</v>
      </c>
      <c r="H12">
        <v>0</v>
      </c>
      <c r="I12">
        <v>0.70399999999999996</v>
      </c>
      <c r="J12">
        <v>22.488157272338867</v>
      </c>
      <c r="K12">
        <v>1.5247558355331421</v>
      </c>
      <c r="L12">
        <v>0.16600000000000001</v>
      </c>
      <c r="M12">
        <v>14.748694019246509</v>
      </c>
      <c r="N12">
        <v>9.185276117669531</v>
      </c>
      <c r="O12">
        <v>54.21</v>
      </c>
      <c r="P12">
        <v>1.048</v>
      </c>
      <c r="Q12">
        <v>0.1077</v>
      </c>
      <c r="R12">
        <v>14.175099999999951</v>
      </c>
      <c r="S12">
        <v>51.727099236641223</v>
      </c>
      <c r="T12">
        <v>9.730733519034354</v>
      </c>
      <c r="U12">
        <v>52.74</v>
      </c>
      <c r="V12">
        <v>1.1639999999999999</v>
      </c>
      <c r="W12">
        <v>0.15920000000000001</v>
      </c>
      <c r="X12">
        <v>13.246599999999917</v>
      </c>
      <c r="Y12">
        <v>45.30927835051547</v>
      </c>
      <c r="Z12">
        <v>7.3115577889447225</v>
      </c>
      <c r="AA12">
        <v>0.93145649084855009</v>
      </c>
      <c r="AB12">
        <v>6.4404230769230768</v>
      </c>
      <c r="AC12">
        <v>33.344642857142865</v>
      </c>
      <c r="AD12">
        <v>132.50358782162181</v>
      </c>
      <c r="AE12">
        <v>775.63228449257758</v>
      </c>
      <c r="AF12">
        <v>0.17083299711835268</v>
      </c>
    </row>
    <row r="13" spans="1:32" x14ac:dyDescent="0.45">
      <c r="A13">
        <v>12</v>
      </c>
      <c r="B13" s="10">
        <v>7.9782882672754756</v>
      </c>
      <c r="C13" s="9">
        <v>457.48839779182231</v>
      </c>
      <c r="D13">
        <v>0.64674956187932897</v>
      </c>
      <c r="E13">
        <v>4.8899999999999997</v>
      </c>
      <c r="F13">
        <v>0.37227162489894877</v>
      </c>
      <c r="G13">
        <v>2.2400000000000002</v>
      </c>
      <c r="H13">
        <v>0</v>
      </c>
      <c r="I13">
        <v>0.88</v>
      </c>
      <c r="J13">
        <v>21.477170944213867</v>
      </c>
      <c r="K13">
        <v>0.93101108074188232</v>
      </c>
      <c r="L13">
        <v>5.8799999999999998E-2</v>
      </c>
      <c r="M13">
        <v>23.06865233773549</v>
      </c>
      <c r="N13">
        <v>15.83352178132453</v>
      </c>
      <c r="O13">
        <v>52.34</v>
      </c>
      <c r="P13">
        <v>1.0489999999999999</v>
      </c>
      <c r="Q13">
        <v>9.6120000000000011E-2</v>
      </c>
      <c r="R13">
        <v>16.589199999996524</v>
      </c>
      <c r="S13">
        <v>49.89513822688275</v>
      </c>
      <c r="T13">
        <v>10.913441531419057</v>
      </c>
      <c r="U13">
        <v>53.07</v>
      </c>
      <c r="V13">
        <v>1.1850000000000001</v>
      </c>
      <c r="W13">
        <v>0.16569999999999999</v>
      </c>
      <c r="X13">
        <v>11.946700000000746</v>
      </c>
      <c r="Y13">
        <v>44.784810126582279</v>
      </c>
      <c r="Z13">
        <v>7.1514785757392891</v>
      </c>
      <c r="AA13">
        <v>0.73652708029724201</v>
      </c>
      <c r="AB13">
        <v>8.1290477667493803</v>
      </c>
      <c r="AC13">
        <v>33.917142857142871</v>
      </c>
      <c r="AD13">
        <v>337.28252356365891</v>
      </c>
      <c r="AE13">
        <v>1323.0495888011646</v>
      </c>
      <c r="AF13">
        <v>0.25492810429673746</v>
      </c>
    </row>
    <row r="14" spans="1:32" x14ac:dyDescent="0.45">
      <c r="A14">
        <v>13</v>
      </c>
      <c r="B14" s="10">
        <v>11.836884472535058</v>
      </c>
      <c r="C14" s="9">
        <v>428.06158645336427</v>
      </c>
      <c r="D14">
        <v>0.6952172816676474</v>
      </c>
      <c r="E14">
        <v>4.6100000000000003</v>
      </c>
      <c r="F14">
        <v>0.56298600311041958</v>
      </c>
      <c r="G14">
        <v>2.3679999999999999</v>
      </c>
      <c r="H14">
        <v>0</v>
      </c>
      <c r="I14">
        <v>1.0720000000000001</v>
      </c>
      <c r="J14">
        <v>24.058614730834961</v>
      </c>
      <c r="K14">
        <v>1.0980719327926636</v>
      </c>
      <c r="L14">
        <v>5.7200000000000001E-2</v>
      </c>
      <c r="M14">
        <v>21.909871304740538</v>
      </c>
      <c r="N14">
        <v>19.197061762109502</v>
      </c>
      <c r="O14">
        <v>53.23</v>
      </c>
      <c r="P14">
        <v>1.0389999999999999</v>
      </c>
      <c r="Q14">
        <v>7.8060000000000004E-2</v>
      </c>
      <c r="R14">
        <v>16.46540000000121</v>
      </c>
      <c r="S14">
        <v>51.231953801732438</v>
      </c>
      <c r="T14">
        <v>13.31027414809121</v>
      </c>
      <c r="U14">
        <v>52.42</v>
      </c>
      <c r="V14">
        <v>1.2450000000000001</v>
      </c>
      <c r="W14">
        <v>0.17069999999999999</v>
      </c>
      <c r="X14">
        <v>19.374700000001027</v>
      </c>
      <c r="Y14">
        <v>42.104417670682729</v>
      </c>
      <c r="Z14">
        <v>7.2934973637961349</v>
      </c>
      <c r="AA14">
        <v>0.42523231593330796</v>
      </c>
      <c r="AB14">
        <v>6.1447555831265497</v>
      </c>
      <c r="AC14">
        <v>36.411607142857157</v>
      </c>
      <c r="AD14">
        <v>218.70934719936369</v>
      </c>
      <c r="AE14">
        <v>717.63304030288941</v>
      </c>
      <c r="AF14">
        <v>0.30476487970377403</v>
      </c>
    </row>
    <row r="15" spans="1:32" x14ac:dyDescent="0.45">
      <c r="A15">
        <v>14</v>
      </c>
      <c r="B15" s="10">
        <v>13.791434491014659</v>
      </c>
      <c r="C15" s="9">
        <v>400.8967399952773</v>
      </c>
      <c r="D15">
        <v>0.70744138634046894</v>
      </c>
      <c r="E15">
        <v>4.62</v>
      </c>
      <c r="F15">
        <v>0.59296218487395036</v>
      </c>
      <c r="G15">
        <v>1.8080000000000001</v>
      </c>
      <c r="H15">
        <v>0</v>
      </c>
      <c r="I15">
        <v>1.536</v>
      </c>
      <c r="J15">
        <v>28.738222122192383</v>
      </c>
      <c r="K15">
        <v>1.1399219036102295</v>
      </c>
      <c r="L15">
        <v>5.5599999999999997E-2</v>
      </c>
      <c r="M15">
        <v>25.210693847689033</v>
      </c>
      <c r="N15">
        <v>20.502192510975352</v>
      </c>
      <c r="O15">
        <v>52.51</v>
      </c>
      <c r="P15">
        <v>1.1020000000000001</v>
      </c>
      <c r="Q15">
        <v>0.15790000000000001</v>
      </c>
      <c r="R15">
        <v>14.175099999999951</v>
      </c>
      <c r="S15">
        <v>47.649727767695097</v>
      </c>
      <c r="T15">
        <v>6.979100696643445</v>
      </c>
      <c r="U15">
        <v>51.95</v>
      </c>
      <c r="V15">
        <v>1.6419999999999999</v>
      </c>
      <c r="W15">
        <v>0.21179999999999999</v>
      </c>
      <c r="X15">
        <v>16.032100000004419</v>
      </c>
      <c r="Y15">
        <v>31.638246041412916</v>
      </c>
      <c r="Z15">
        <v>7.7525967894239844</v>
      </c>
      <c r="AA15">
        <v>0.5543026999881836</v>
      </c>
      <c r="AB15">
        <v>6.0694297973531848</v>
      </c>
      <c r="AC15">
        <v>28.212589285714294</v>
      </c>
      <c r="AD15">
        <v>295.67276972389243</v>
      </c>
      <c r="AE15">
        <v>679.75816797717562</v>
      </c>
      <c r="AF15">
        <v>0.43496758649293682</v>
      </c>
    </row>
    <row r="16" spans="1:32" x14ac:dyDescent="0.45">
      <c r="A16">
        <v>15</v>
      </c>
      <c r="B16" s="10">
        <v>12.329058682296449</v>
      </c>
      <c r="C16" s="9">
        <v>451.05636434604344</v>
      </c>
      <c r="D16">
        <v>0.73807161540542976</v>
      </c>
      <c r="E16">
        <v>4.74</v>
      </c>
      <c r="F16">
        <v>0.55146364494806499</v>
      </c>
      <c r="G16">
        <v>1.8560000000000001</v>
      </c>
      <c r="H16">
        <v>0</v>
      </c>
      <c r="I16">
        <v>1.008</v>
      </c>
      <c r="J16">
        <v>26.065692901611328</v>
      </c>
      <c r="K16">
        <v>1.2556862831115723</v>
      </c>
      <c r="L16">
        <v>9.9099999999999994E-2</v>
      </c>
      <c r="M16">
        <v>20.758125060521426</v>
      </c>
      <c r="N16">
        <v>12.670900939571871</v>
      </c>
      <c r="O16">
        <v>52.67</v>
      </c>
      <c r="P16">
        <v>1.05</v>
      </c>
      <c r="Q16">
        <v>0.1008</v>
      </c>
      <c r="R16">
        <v>13.927500000000528</v>
      </c>
      <c r="S16">
        <v>50.161904761904765</v>
      </c>
      <c r="T16">
        <v>10.416666666666668</v>
      </c>
      <c r="U16">
        <v>51.74</v>
      </c>
      <c r="V16">
        <v>1.399</v>
      </c>
      <c r="W16">
        <v>0.1767</v>
      </c>
      <c r="X16">
        <v>14.298899999999662</v>
      </c>
      <c r="Y16">
        <v>36.983559685489638</v>
      </c>
      <c r="Z16">
        <v>7.9173740803621957</v>
      </c>
      <c r="AA16">
        <v>0.90490905548132616</v>
      </c>
      <c r="AB16">
        <v>6.36085494210091</v>
      </c>
      <c r="AC16">
        <v>32.056517857142872</v>
      </c>
      <c r="AD16">
        <v>299.19655029039791</v>
      </c>
      <c r="AE16">
        <v>934.83471765960951</v>
      </c>
      <c r="AF16">
        <v>0.32005288703809232</v>
      </c>
    </row>
    <row r="17" spans="1:32" x14ac:dyDescent="0.45">
      <c r="A17">
        <v>16</v>
      </c>
      <c r="B17" s="10">
        <v>23.98243728273453</v>
      </c>
      <c r="C17" s="9">
        <v>232.10683473795581</v>
      </c>
      <c r="D17">
        <v>0.23436524221607624</v>
      </c>
      <c r="E17">
        <v>5.34</v>
      </c>
      <c r="F17">
        <v>7.9040852575488013E-2</v>
      </c>
      <c r="G17">
        <v>16.015999999999998</v>
      </c>
      <c r="H17">
        <v>0</v>
      </c>
      <c r="I17">
        <v>4.8000000000000001E-2</v>
      </c>
      <c r="J17">
        <v>4.4668512344360352</v>
      </c>
      <c r="K17">
        <v>0.28880342841148376</v>
      </c>
      <c r="L17">
        <v>3.2300000000000002E-2</v>
      </c>
      <c r="M17">
        <v>15.466752797933262</v>
      </c>
      <c r="N17">
        <v>8.9412826133586307</v>
      </c>
      <c r="O17">
        <v>43.25</v>
      </c>
      <c r="P17">
        <v>1.3480000000000001</v>
      </c>
      <c r="Q17">
        <v>0.1623</v>
      </c>
      <c r="R17">
        <v>3.8996999999975088</v>
      </c>
      <c r="S17">
        <v>32.08456973293768</v>
      </c>
      <c r="T17">
        <v>8.3056069008009867</v>
      </c>
      <c r="U17">
        <v>44.69</v>
      </c>
      <c r="V17">
        <v>2.5830000000000002</v>
      </c>
      <c r="W17">
        <v>0.28360000000000002</v>
      </c>
      <c r="X17">
        <v>18.074800000001858</v>
      </c>
      <c r="Y17">
        <v>17.301587301587301</v>
      </c>
      <c r="Z17">
        <v>9.1078984485190411</v>
      </c>
      <c r="AA17">
        <v>3.2323749130367174</v>
      </c>
      <c r="AB17">
        <v>9.6401281789133879</v>
      </c>
      <c r="AC17">
        <v>81.5875670840787</v>
      </c>
      <c r="AD17">
        <v>252.89569121550588</v>
      </c>
      <c r="AE17">
        <v>2057.6649803306227</v>
      </c>
      <c r="AF17">
        <v>0.12290421114853739</v>
      </c>
    </row>
    <row r="18" spans="1:32" x14ac:dyDescent="0.45">
      <c r="A18">
        <v>17</v>
      </c>
      <c r="B18" s="10">
        <v>32.405481314185629</v>
      </c>
      <c r="C18" s="9">
        <v>197.15040282106642</v>
      </c>
      <c r="D18">
        <v>0.47422310041314897</v>
      </c>
      <c r="E18">
        <v>5.7</v>
      </c>
      <c r="F18">
        <v>0.16619099890230549</v>
      </c>
      <c r="G18">
        <v>40.335999999999999</v>
      </c>
      <c r="H18">
        <v>0.89599999999999991</v>
      </c>
      <c r="I18">
        <v>9.6000000000000002E-2</v>
      </c>
      <c r="J18">
        <v>8.6315183639526367</v>
      </c>
      <c r="K18">
        <v>0.64558809995651245</v>
      </c>
      <c r="L18">
        <v>5.6599999999999998E-2</v>
      </c>
      <c r="M18">
        <v>13.370008469075042</v>
      </c>
      <c r="N18">
        <v>11.406150175910115</v>
      </c>
      <c r="O18">
        <v>43.26</v>
      </c>
      <c r="P18">
        <v>1.5720000000000001</v>
      </c>
      <c r="Q18">
        <v>0.1128</v>
      </c>
      <c r="R18">
        <v>14.360800000001717</v>
      </c>
      <c r="S18">
        <v>27.519083969465647</v>
      </c>
      <c r="T18">
        <v>13.936170212765958</v>
      </c>
      <c r="U18">
        <v>45.42</v>
      </c>
      <c r="V18">
        <v>2.774</v>
      </c>
      <c r="W18">
        <v>0.28489999999999999</v>
      </c>
      <c r="X18">
        <v>17.08439999999537</v>
      </c>
      <c r="Y18">
        <v>16.373467916366259</v>
      </c>
      <c r="Z18">
        <v>9.7367497367497364</v>
      </c>
      <c r="AC18">
        <v>61.288362264150955</v>
      </c>
      <c r="AD18">
        <v>131.91273505618011</v>
      </c>
      <c r="AE18">
        <v>1629.8289196862083</v>
      </c>
      <c r="AF18">
        <v>8.093655319453856E-2</v>
      </c>
    </row>
    <row r="19" spans="1:32" x14ac:dyDescent="0.45">
      <c r="A19">
        <v>18</v>
      </c>
      <c r="B19" s="8">
        <v>27.351910136621182</v>
      </c>
      <c r="C19" s="9">
        <v>253.21558401336549</v>
      </c>
      <c r="D19">
        <v>0.27432142524018288</v>
      </c>
      <c r="E19">
        <v>5.42</v>
      </c>
      <c r="F19">
        <v>7.8451574919045891E-2</v>
      </c>
      <c r="G19">
        <v>13.951999999999998</v>
      </c>
      <c r="H19">
        <v>0</v>
      </c>
      <c r="I19">
        <v>0</v>
      </c>
      <c r="J19">
        <v>4.583892822265625</v>
      </c>
      <c r="K19">
        <v>0.29049733281135559</v>
      </c>
      <c r="L19">
        <v>2.8199999999999999E-2</v>
      </c>
      <c r="M19">
        <v>15.779466124194444</v>
      </c>
      <c r="N19">
        <v>10.301323858558709</v>
      </c>
      <c r="O19">
        <v>44.7</v>
      </c>
      <c r="P19">
        <v>1.3069999999999999</v>
      </c>
      <c r="Q19">
        <v>0.1401</v>
      </c>
      <c r="R19">
        <v>6.066199999999057</v>
      </c>
      <c r="S19">
        <v>34.200459066564655</v>
      </c>
      <c r="T19">
        <v>9.3290506780870803</v>
      </c>
      <c r="U19">
        <v>45.76</v>
      </c>
      <c r="V19">
        <v>2.4609999999999999</v>
      </c>
      <c r="W19">
        <v>0.26390000000000002</v>
      </c>
      <c r="X19">
        <v>14.917900000002618</v>
      </c>
      <c r="Y19">
        <v>18.594067452255182</v>
      </c>
      <c r="Z19">
        <v>9.3255020841227729</v>
      </c>
      <c r="AA19">
        <v>3.4759913201397614</v>
      </c>
      <c r="AB19">
        <v>9.0731972480315797</v>
      </c>
      <c r="AC19">
        <v>68.043764705882353</v>
      </c>
      <c r="AD19">
        <v>261.62634124071053</v>
      </c>
      <c r="AE19">
        <v>2267.6404259520787</v>
      </c>
      <c r="AF19">
        <v>0.11537382128423891</v>
      </c>
    </row>
    <row r="20" spans="1:32" x14ac:dyDescent="0.45">
      <c r="A20">
        <v>19</v>
      </c>
      <c r="B20" s="8">
        <v>25.32832141354011</v>
      </c>
      <c r="C20" s="9">
        <v>255.68207497003192</v>
      </c>
      <c r="D20">
        <v>0.28773451494296209</v>
      </c>
      <c r="E20">
        <v>5.63</v>
      </c>
      <c r="F20">
        <v>7.4293133294864477E-2</v>
      </c>
      <c r="G20">
        <v>14.127999999999998</v>
      </c>
      <c r="H20">
        <v>0</v>
      </c>
      <c r="I20">
        <v>0</v>
      </c>
      <c r="J20">
        <v>3.7866725921630859</v>
      </c>
      <c r="K20">
        <v>0.19983918964862823</v>
      </c>
      <c r="L20">
        <v>2.7799999999999998E-2</v>
      </c>
      <c r="M20">
        <v>18.948598614821691</v>
      </c>
      <c r="N20">
        <v>7.188460059303174</v>
      </c>
      <c r="O20">
        <v>41.98</v>
      </c>
      <c r="P20">
        <v>1.47</v>
      </c>
      <c r="Q20">
        <v>0.20150000000000001</v>
      </c>
      <c r="R20">
        <v>6.8089999999973259</v>
      </c>
      <c r="S20">
        <v>28.557823129251698</v>
      </c>
      <c r="T20">
        <v>7.295285359801488</v>
      </c>
      <c r="U20">
        <v>45.74</v>
      </c>
      <c r="V20">
        <v>1.99</v>
      </c>
      <c r="W20">
        <v>0.27750000000000002</v>
      </c>
      <c r="X20">
        <v>5.3234000000007882</v>
      </c>
      <c r="Y20">
        <v>22.984924623115578</v>
      </c>
      <c r="Z20">
        <v>7.1711711711711708</v>
      </c>
      <c r="AA20">
        <v>3.184220721999095</v>
      </c>
      <c r="AB20">
        <v>9.6991774629762926</v>
      </c>
      <c r="AC20">
        <v>84.879455550829434</v>
      </c>
      <c r="AD20">
        <v>214.37177131553287</v>
      </c>
      <c r="AE20">
        <v>2035.8285234207196</v>
      </c>
      <c r="AF20">
        <v>0.1052995224545399</v>
      </c>
    </row>
    <row r="21" spans="1:32" x14ac:dyDescent="0.45">
      <c r="A21">
        <v>20</v>
      </c>
      <c r="B21" s="8">
        <v>23.952428115568797</v>
      </c>
      <c r="C21" s="9">
        <v>263.05364035733845</v>
      </c>
      <c r="D21">
        <v>0.28543307086614167</v>
      </c>
      <c r="E21">
        <v>5.23</v>
      </c>
      <c r="F21">
        <v>7.4673136541312649E-2</v>
      </c>
      <c r="G21">
        <v>12.879999999999999</v>
      </c>
      <c r="H21">
        <v>0</v>
      </c>
      <c r="I21">
        <v>0</v>
      </c>
      <c r="J21">
        <v>4.3760628700256348</v>
      </c>
      <c r="K21">
        <v>0.20840559899806976</v>
      </c>
      <c r="L21">
        <v>2.9899999999999999E-2</v>
      </c>
      <c r="M21">
        <v>20.997818153945882</v>
      </c>
      <c r="N21">
        <v>6.9700869230123672</v>
      </c>
      <c r="O21">
        <v>44.18</v>
      </c>
      <c r="P21">
        <v>1.121</v>
      </c>
      <c r="Q21">
        <v>0.1386</v>
      </c>
      <c r="R21">
        <v>13.927500000004924</v>
      </c>
      <c r="S21">
        <v>39.411239964317573</v>
      </c>
      <c r="T21">
        <v>8.0880230880230872</v>
      </c>
      <c r="U21">
        <v>44.66</v>
      </c>
      <c r="V21">
        <v>2.1019999999999999</v>
      </c>
      <c r="W21">
        <v>0.30709999999999998</v>
      </c>
      <c r="X21">
        <v>16.713000000000633</v>
      </c>
      <c r="Y21">
        <v>21.246431969552805</v>
      </c>
      <c r="Z21">
        <v>6.8446760013025072</v>
      </c>
      <c r="AA21">
        <v>3.5875143538348575</v>
      </c>
      <c r="AB21">
        <v>8.5427380368165071</v>
      </c>
      <c r="AC21">
        <v>62.011755102040823</v>
      </c>
      <c r="AD21">
        <v>190.57123819882091</v>
      </c>
      <c r="AE21">
        <v>1796.8237498391243</v>
      </c>
      <c r="AF21">
        <v>0.10606006193756254</v>
      </c>
    </row>
    <row r="22" spans="1:32" x14ac:dyDescent="0.45">
      <c r="A22">
        <v>21</v>
      </c>
      <c r="B22" s="8">
        <v>23.353328295028177</v>
      </c>
      <c r="C22" s="9">
        <v>333.60742026647904</v>
      </c>
      <c r="D22">
        <v>0.39155542932878917</v>
      </c>
      <c r="E22">
        <v>5.18</v>
      </c>
      <c r="F22">
        <v>0.16182805768870584</v>
      </c>
      <c r="G22">
        <v>9.6639999999999997</v>
      </c>
      <c r="H22">
        <v>0</v>
      </c>
      <c r="I22">
        <v>0.25600000000000001</v>
      </c>
      <c r="J22">
        <v>16.593189239501953</v>
      </c>
      <c r="K22">
        <v>0.66998612880706787</v>
      </c>
      <c r="L22">
        <v>7.7700000000000005E-2</v>
      </c>
      <c r="M22">
        <v>24.766466835733848</v>
      </c>
      <c r="N22">
        <v>8.6227301004770638</v>
      </c>
      <c r="O22">
        <v>46.94</v>
      </c>
      <c r="P22">
        <v>1.7070000000000001</v>
      </c>
      <c r="Q22">
        <v>0.16969999999999999</v>
      </c>
      <c r="R22">
        <v>9.4706999999977199</v>
      </c>
      <c r="S22">
        <v>27.498535442296426</v>
      </c>
      <c r="T22">
        <v>10.058927519151444</v>
      </c>
      <c r="U22">
        <v>46.35</v>
      </c>
      <c r="V22">
        <v>3.1440000000000001</v>
      </c>
      <c r="W22">
        <v>0.33779999999999999</v>
      </c>
      <c r="X22">
        <v>16.46540000000121</v>
      </c>
      <c r="Y22">
        <v>14.742366412213741</v>
      </c>
      <c r="Z22">
        <v>9.3072824156305511</v>
      </c>
      <c r="AC22">
        <v>51.005170068027219</v>
      </c>
      <c r="AD22">
        <v>268.11019861094184</v>
      </c>
      <c r="AE22">
        <v>1818.9107702333367</v>
      </c>
      <c r="AF22">
        <v>0.14740151248680969</v>
      </c>
    </row>
    <row r="23" spans="1:32" x14ac:dyDescent="0.45">
      <c r="A23">
        <v>22</v>
      </c>
      <c r="B23" s="8">
        <v>21.517776736702764</v>
      </c>
      <c r="C23" s="9">
        <v>260.67496217129553</v>
      </c>
      <c r="D23">
        <v>0.58758334054896522</v>
      </c>
      <c r="E23">
        <v>5.85</v>
      </c>
      <c r="F23">
        <v>0.30130404941660971</v>
      </c>
      <c r="G23">
        <v>8.6080000000000005</v>
      </c>
      <c r="H23">
        <v>0</v>
      </c>
      <c r="I23">
        <v>0</v>
      </c>
      <c r="J23">
        <v>13.500633239746094</v>
      </c>
      <c r="K23">
        <v>0.94700998067855835</v>
      </c>
      <c r="L23">
        <v>0.1027</v>
      </c>
      <c r="M23">
        <v>14.256062254035088</v>
      </c>
      <c r="N23">
        <v>9.2211293152732061</v>
      </c>
      <c r="O23">
        <v>44.86</v>
      </c>
      <c r="P23">
        <v>1.643</v>
      </c>
      <c r="Q23">
        <v>0.19950000000000001</v>
      </c>
      <c r="R23">
        <v>4.7662999999998874</v>
      </c>
      <c r="S23">
        <v>27.303712720632987</v>
      </c>
      <c r="T23">
        <v>8.2355889724310778</v>
      </c>
      <c r="U23">
        <v>45.94</v>
      </c>
      <c r="V23">
        <v>3.21</v>
      </c>
      <c r="W23">
        <v>0.46450000000000002</v>
      </c>
      <c r="X23">
        <v>18.012899999999803</v>
      </c>
      <c r="Y23">
        <v>14.311526479750778</v>
      </c>
      <c r="Z23">
        <v>6.9106566200215278</v>
      </c>
      <c r="AC23">
        <v>86.088228571428587</v>
      </c>
      <c r="AD23">
        <v>206.46595844829724</v>
      </c>
      <c r="AE23">
        <v>1014.9582453928014</v>
      </c>
      <c r="AF23">
        <v>0.20342310571445466</v>
      </c>
    </row>
    <row r="24" spans="1:32" x14ac:dyDescent="0.45">
      <c r="A24">
        <v>23</v>
      </c>
      <c r="B24" s="8">
        <v>23.424579147159935</v>
      </c>
      <c r="C24" s="9">
        <v>219.71878507224068</v>
      </c>
      <c r="D24">
        <v>0.36519449550399918</v>
      </c>
      <c r="E24">
        <v>5.82</v>
      </c>
      <c r="F24">
        <v>8.6543209876543278E-2</v>
      </c>
      <c r="G24">
        <v>8.4160000000000004</v>
      </c>
      <c r="H24">
        <v>0</v>
      </c>
      <c r="I24">
        <v>0</v>
      </c>
      <c r="J24">
        <v>6.6227145195007324</v>
      </c>
      <c r="K24">
        <v>0.37081661820411682</v>
      </c>
      <c r="L24">
        <v>6.4600000000000005E-2</v>
      </c>
      <c r="M24">
        <v>17.859810467974349</v>
      </c>
      <c r="N24">
        <v>5.7401953282371023</v>
      </c>
      <c r="O24">
        <v>45.27</v>
      </c>
      <c r="P24">
        <v>1.5860000000000001</v>
      </c>
      <c r="Q24">
        <v>0.18179999999999999</v>
      </c>
      <c r="R24">
        <v>8.542200000002083</v>
      </c>
      <c r="S24">
        <v>28.543505674653215</v>
      </c>
      <c r="T24">
        <v>8.7238723872387247</v>
      </c>
      <c r="U24">
        <v>45.88</v>
      </c>
      <c r="V24">
        <v>3.4860000000000002</v>
      </c>
      <c r="W24">
        <v>0.34860000000000002</v>
      </c>
      <c r="X24">
        <v>12.689499999999015</v>
      </c>
      <c r="Y24">
        <v>13.161216293746413</v>
      </c>
      <c r="Z24">
        <v>10</v>
      </c>
      <c r="AC24">
        <v>55.908828828828824</v>
      </c>
      <c r="AD24">
        <v>370.74289805399474</v>
      </c>
      <c r="AE24">
        <v>2173.9319805464252</v>
      </c>
      <c r="AF24">
        <v>0.17054024751998323</v>
      </c>
    </row>
    <row r="25" spans="1:32" x14ac:dyDescent="0.45">
      <c r="A25">
        <v>24</v>
      </c>
      <c r="B25" s="8">
        <v>20.947933022414389</v>
      </c>
      <c r="C25" s="9">
        <v>231.64294134579455</v>
      </c>
      <c r="D25">
        <v>0.47840267281839144</v>
      </c>
      <c r="E25">
        <v>5.62</v>
      </c>
      <c r="F25">
        <v>0.25255031706644626</v>
      </c>
      <c r="G25">
        <v>13.904</v>
      </c>
      <c r="H25">
        <v>0</v>
      </c>
      <c r="I25">
        <v>0.41599999999999998</v>
      </c>
      <c r="J25">
        <v>12.395739555358887</v>
      </c>
      <c r="K25">
        <v>0.90114063024520874</v>
      </c>
      <c r="L25">
        <v>8.6800000000000002E-2</v>
      </c>
      <c r="M25">
        <v>13.755610544367411</v>
      </c>
      <c r="N25">
        <v>10.381804495912542</v>
      </c>
      <c r="O25">
        <v>45.33</v>
      </c>
      <c r="P25">
        <v>1.532</v>
      </c>
      <c r="Q25">
        <v>0.182</v>
      </c>
      <c r="R25">
        <v>4.2091999999989866</v>
      </c>
      <c r="S25">
        <v>29.588772845953002</v>
      </c>
      <c r="T25">
        <v>8.4175824175824179</v>
      </c>
      <c r="U25">
        <v>45.48</v>
      </c>
      <c r="V25">
        <v>3.3809999999999998</v>
      </c>
      <c r="W25">
        <v>0.39710000000000001</v>
      </c>
      <c r="X25">
        <v>16.341600000005897</v>
      </c>
      <c r="Y25">
        <v>13.451641526175688</v>
      </c>
      <c r="Z25">
        <v>8.5142281541173492</v>
      </c>
      <c r="AA25">
        <v>2.2412822094530935</v>
      </c>
      <c r="AB25">
        <v>9.2143346595932805</v>
      </c>
      <c r="AC25">
        <v>68.432060606060617</v>
      </c>
      <c r="AD25">
        <v>363.99706743633755</v>
      </c>
      <c r="AE25">
        <v>2030.7656795108353</v>
      </c>
      <c r="AF25">
        <v>0.17924129362084554</v>
      </c>
    </row>
    <row r="26" spans="1:32" x14ac:dyDescent="0.45">
      <c r="A26">
        <v>25</v>
      </c>
      <c r="B26" s="8">
        <v>25.638951358986951</v>
      </c>
      <c r="C26" s="9">
        <v>218.6113542513072</v>
      </c>
      <c r="D26">
        <v>0.52581959062819927</v>
      </c>
      <c r="E26">
        <v>5.58</v>
      </c>
      <c r="F26">
        <v>0.25464764375270221</v>
      </c>
      <c r="G26">
        <v>22.623999999999999</v>
      </c>
      <c r="H26">
        <v>0</v>
      </c>
      <c r="I26">
        <v>3.2000000000000001E-2</v>
      </c>
      <c r="J26">
        <v>13.011998176574707</v>
      </c>
      <c r="K26">
        <v>0.89513516426086426</v>
      </c>
      <c r="L26">
        <v>9.06E-2</v>
      </c>
      <c r="M26">
        <v>14.536350146984834</v>
      </c>
      <c r="N26">
        <v>9.8800790757269787</v>
      </c>
      <c r="O26">
        <v>46.8</v>
      </c>
      <c r="P26">
        <v>1.34</v>
      </c>
      <c r="Q26">
        <v>0.16250000000000001</v>
      </c>
      <c r="R26">
        <v>7.8613000000014717</v>
      </c>
      <c r="S26">
        <v>34.925373134328353</v>
      </c>
      <c r="T26">
        <v>8.2461538461538471</v>
      </c>
      <c r="U26">
        <v>45.96</v>
      </c>
      <c r="V26">
        <v>3.2509999999999999</v>
      </c>
      <c r="W26">
        <v>0.33360000000000001</v>
      </c>
      <c r="X26">
        <v>15.351199999999409</v>
      </c>
      <c r="Y26">
        <v>14.137188557366965</v>
      </c>
      <c r="Z26">
        <v>9.7452038369304557</v>
      </c>
      <c r="AA26">
        <v>3.065579759708172</v>
      </c>
      <c r="AB26">
        <v>8.2456937551695617</v>
      </c>
      <c r="AC26">
        <v>67.235075757575771</v>
      </c>
      <c r="AD26">
        <v>167.600292444399</v>
      </c>
      <c r="AE26">
        <v>1375.048095518745</v>
      </c>
      <c r="AF26">
        <v>0.12188685835106794</v>
      </c>
    </row>
    <row r="27" spans="1:32" x14ac:dyDescent="0.45">
      <c r="A27">
        <v>26</v>
      </c>
      <c r="B27" s="8">
        <v>19.215338350422606</v>
      </c>
      <c r="C27" s="9">
        <v>336.99828520668922</v>
      </c>
      <c r="D27">
        <v>0.55310225136190527</v>
      </c>
      <c r="E27">
        <v>5.71</v>
      </c>
      <c r="F27">
        <v>0.18796087283671961</v>
      </c>
      <c r="G27">
        <v>18.64</v>
      </c>
      <c r="H27">
        <v>0</v>
      </c>
      <c r="I27">
        <v>0.30399999999999999</v>
      </c>
      <c r="J27">
        <v>15.56485652923584</v>
      </c>
      <c r="K27">
        <v>0.76767319440841675</v>
      </c>
      <c r="L27">
        <v>6.3899999999999998E-2</v>
      </c>
      <c r="M27">
        <v>20.275368011553937</v>
      </c>
      <c r="N27">
        <v>12.013665014216224</v>
      </c>
      <c r="O27">
        <v>44.43</v>
      </c>
      <c r="P27">
        <v>1.5569999999999999</v>
      </c>
      <c r="Q27">
        <v>0.1201</v>
      </c>
      <c r="R27">
        <v>3.5902000000004293</v>
      </c>
      <c r="S27">
        <v>28.53564547206166</v>
      </c>
      <c r="T27">
        <v>12.964196502914238</v>
      </c>
      <c r="U27">
        <v>45.05</v>
      </c>
      <c r="V27">
        <v>3.173</v>
      </c>
      <c r="W27">
        <v>0.35599999999999998</v>
      </c>
      <c r="X27">
        <v>18.75570000000247</v>
      </c>
      <c r="Y27">
        <v>14.197919949574533</v>
      </c>
      <c r="Z27">
        <v>8.9129213483146081</v>
      </c>
      <c r="AC27">
        <v>53.243555555555567</v>
      </c>
      <c r="AD27">
        <v>88.478363084779815</v>
      </c>
      <c r="AE27">
        <v>1027.3105969571068</v>
      </c>
      <c r="AF27">
        <v>8.612620501224523E-2</v>
      </c>
    </row>
    <row r="28" spans="1:32" x14ac:dyDescent="0.45">
      <c r="A28">
        <v>27</v>
      </c>
      <c r="B28" s="8">
        <v>21.696493977693322</v>
      </c>
      <c r="C28" s="9">
        <v>234.8972828685327</v>
      </c>
      <c r="D28">
        <v>0.57893822527968863</v>
      </c>
      <c r="E28">
        <v>6.23</v>
      </c>
      <c r="F28">
        <v>0.15854545454545452</v>
      </c>
      <c r="G28">
        <v>19.440000000000001</v>
      </c>
      <c r="H28">
        <v>0</v>
      </c>
      <c r="I28">
        <v>0</v>
      </c>
      <c r="J28">
        <v>8.2846059799194336</v>
      </c>
      <c r="K28">
        <v>0.57606750726699829</v>
      </c>
      <c r="L28">
        <v>5.6000000000000001E-2</v>
      </c>
      <c r="M28">
        <v>14.381311001593513</v>
      </c>
      <c r="N28">
        <v>10.286919772624969</v>
      </c>
      <c r="O28">
        <v>46.28</v>
      </c>
      <c r="P28">
        <v>1.393</v>
      </c>
      <c r="Q28">
        <v>8.2900000000000001E-2</v>
      </c>
      <c r="R28">
        <v>15.846399999998253</v>
      </c>
      <c r="S28">
        <v>33.223259152907396</v>
      </c>
      <c r="T28">
        <v>16.803377563329313</v>
      </c>
      <c r="U28">
        <v>47.21</v>
      </c>
      <c r="V28">
        <v>3.5310000000000001</v>
      </c>
      <c r="W28">
        <v>0.29070000000000001</v>
      </c>
      <c r="X28">
        <v>14.236999999997607</v>
      </c>
      <c r="Y28">
        <v>13.370150099122062</v>
      </c>
      <c r="Z28">
        <v>12.146542827657379</v>
      </c>
      <c r="AA28">
        <v>-9.7623692018853056E-2</v>
      </c>
      <c r="AB28">
        <v>7.8768636269644325</v>
      </c>
      <c r="AC28">
        <v>44.803333333333327</v>
      </c>
      <c r="AD28">
        <v>103.56539035412943</v>
      </c>
      <c r="AE28">
        <v>1228.0581514635448</v>
      </c>
      <c r="AF28">
        <v>8.4332643556581446E-2</v>
      </c>
    </row>
    <row r="29" spans="1:32" x14ac:dyDescent="0.45">
      <c r="A29">
        <v>28</v>
      </c>
      <c r="B29" s="8">
        <v>20.397228376630867</v>
      </c>
      <c r="C29" s="9">
        <v>231.84303842588415</v>
      </c>
      <c r="D29">
        <v>0.4709122416140612</v>
      </c>
      <c r="E29">
        <v>6.13</v>
      </c>
      <c r="F29">
        <v>9.235698803128832E-2</v>
      </c>
      <c r="G29">
        <v>15.055999999999999</v>
      </c>
      <c r="H29">
        <v>0</v>
      </c>
      <c r="I29">
        <v>0</v>
      </c>
      <c r="J29">
        <v>5.3872456550598145</v>
      </c>
      <c r="K29">
        <v>0.39967992901802063</v>
      </c>
      <c r="L29">
        <v>5.8700000000000002E-2</v>
      </c>
      <c r="M29">
        <v>13.478899649266392</v>
      </c>
      <c r="N29">
        <v>6.8088573938334003</v>
      </c>
      <c r="O29">
        <v>44.88</v>
      </c>
      <c r="P29">
        <v>1.3979999999999999</v>
      </c>
      <c r="Q29">
        <v>8.5510000000000003E-2</v>
      </c>
      <c r="R29">
        <v>8.4184000000023715</v>
      </c>
      <c r="S29">
        <v>32.103004291845501</v>
      </c>
      <c r="T29">
        <v>16.348965033329435</v>
      </c>
      <c r="U29">
        <v>45.44</v>
      </c>
      <c r="V29">
        <v>3.552</v>
      </c>
      <c r="W29">
        <v>0.31890000000000002</v>
      </c>
      <c r="X29">
        <v>8.9136000000012174</v>
      </c>
      <c r="Y29">
        <v>12.792792792792792</v>
      </c>
      <c r="Z29">
        <v>11.138287864534336</v>
      </c>
      <c r="AA29">
        <v>0.71676356722727741</v>
      </c>
      <c r="AB29">
        <v>7.9672105045492145</v>
      </c>
      <c r="AC29">
        <v>42.379999999999995</v>
      </c>
      <c r="AD29">
        <v>156.86521760294912</v>
      </c>
      <c r="AE29">
        <v>1741.8821294502422</v>
      </c>
      <c r="AF29">
        <v>9.0055012879922916E-2</v>
      </c>
    </row>
    <row r="30" spans="1:32" x14ac:dyDescent="0.45">
      <c r="A30">
        <v>29</v>
      </c>
      <c r="B30" s="8">
        <v>15.557649160324104</v>
      </c>
      <c r="C30" s="9">
        <v>292.88252479993758</v>
      </c>
      <c r="D30">
        <v>0.4328735723036794</v>
      </c>
      <c r="E30">
        <v>6.06</v>
      </c>
      <c r="F30">
        <v>0.10832497492477416</v>
      </c>
      <c r="G30">
        <v>14.848000000000001</v>
      </c>
      <c r="H30">
        <v>0</v>
      </c>
      <c r="I30">
        <v>0</v>
      </c>
      <c r="J30">
        <v>4.9551167488098145</v>
      </c>
      <c r="K30">
        <v>0.40031978487968445</v>
      </c>
      <c r="L30">
        <v>5.5199999999999999E-2</v>
      </c>
      <c r="M30">
        <v>12.377896211897365</v>
      </c>
      <c r="N30">
        <v>7.2521700159363123</v>
      </c>
      <c r="O30">
        <v>45.98</v>
      </c>
      <c r="P30">
        <v>1.6379999999999999</v>
      </c>
      <c r="Q30">
        <v>0.1096</v>
      </c>
      <c r="R30">
        <v>10.708699999999233</v>
      </c>
      <c r="S30">
        <v>28.070818070818071</v>
      </c>
      <c r="T30">
        <v>14.945255474452553</v>
      </c>
      <c r="U30">
        <v>44.51</v>
      </c>
      <c r="V30">
        <v>2.363</v>
      </c>
      <c r="W30">
        <v>0.23480000000000001</v>
      </c>
      <c r="X30">
        <v>10.584899999999521</v>
      </c>
      <c r="Y30">
        <v>18.836225137537028</v>
      </c>
      <c r="Z30">
        <v>10.063884156729131</v>
      </c>
      <c r="AA30">
        <v>1.6183753298672654</v>
      </c>
      <c r="AB30">
        <v>8.9166764888337475</v>
      </c>
      <c r="AC30">
        <v>56.403174305033808</v>
      </c>
      <c r="AD30">
        <v>86.86366155561943</v>
      </c>
      <c r="AE30">
        <v>1304.2009233991687</v>
      </c>
      <c r="AF30">
        <v>6.6602975045612356E-2</v>
      </c>
    </row>
    <row r="31" spans="1:32" x14ac:dyDescent="0.45">
      <c r="A31">
        <v>30</v>
      </c>
      <c r="B31" s="8">
        <v>19.943458369519266</v>
      </c>
      <c r="C31" s="9">
        <v>277.15514179622636</v>
      </c>
      <c r="D31">
        <v>0.5396082607111834</v>
      </c>
      <c r="E31">
        <v>6.31</v>
      </c>
      <c r="F31">
        <v>0.14015748031496048</v>
      </c>
      <c r="G31">
        <v>26.207999999999998</v>
      </c>
      <c r="H31">
        <v>0</v>
      </c>
      <c r="I31">
        <v>0.54400000000000004</v>
      </c>
      <c r="J31">
        <v>10.072245597839355</v>
      </c>
      <c r="K31">
        <v>0.76941871643066406</v>
      </c>
      <c r="L31">
        <v>5.6000000000000001E-2</v>
      </c>
      <c r="M31">
        <v>13.090720803575634</v>
      </c>
      <c r="N31">
        <v>13.739619936261859</v>
      </c>
      <c r="O31">
        <v>45.45</v>
      </c>
      <c r="P31">
        <v>1.722</v>
      </c>
      <c r="Q31">
        <v>0.105</v>
      </c>
      <c r="R31">
        <v>3.8996999999975088</v>
      </c>
      <c r="S31">
        <v>26.393728222996518</v>
      </c>
      <c r="T31">
        <v>16.400000000000002</v>
      </c>
      <c r="U31">
        <v>46.2</v>
      </c>
      <c r="V31">
        <v>3.403</v>
      </c>
      <c r="W31">
        <v>7.1279999999999998E-4</v>
      </c>
      <c r="X31">
        <v>18.817600000000127</v>
      </c>
      <c r="Y31">
        <v>13.576256244490157</v>
      </c>
      <c r="AC31">
        <v>42.605397461589853</v>
      </c>
      <c r="AD31">
        <v>80.379757289188717</v>
      </c>
      <c r="AE31">
        <v>874.35132842768644</v>
      </c>
      <c r="AF31">
        <v>9.1930731590163711E-2</v>
      </c>
    </row>
    <row r="32" spans="1:32" x14ac:dyDescent="0.45">
      <c r="A32">
        <v>31</v>
      </c>
      <c r="B32" s="8">
        <v>16.726080605325343</v>
      </c>
      <c r="C32" s="9">
        <v>346.92637596150217</v>
      </c>
      <c r="D32">
        <v>0.67125147045516242</v>
      </c>
      <c r="E32">
        <v>5.97</v>
      </c>
      <c r="F32">
        <v>0.33110740122426308</v>
      </c>
      <c r="G32">
        <v>37.183999999999997</v>
      </c>
      <c r="H32">
        <v>0</v>
      </c>
      <c r="I32">
        <v>0.20799999999999999</v>
      </c>
      <c r="J32">
        <v>14.302802085876465</v>
      </c>
      <c r="K32">
        <v>0.79974216222763062</v>
      </c>
      <c r="L32">
        <v>4.2599999999999999E-2</v>
      </c>
      <c r="M32">
        <v>17.884266656689608</v>
      </c>
      <c r="N32">
        <v>18.773290193136869</v>
      </c>
      <c r="O32">
        <v>45.48</v>
      </c>
      <c r="P32">
        <v>1.5609999999999999</v>
      </c>
      <c r="Q32">
        <v>0.1246</v>
      </c>
      <c r="R32">
        <v>13.122800000000204</v>
      </c>
      <c r="S32">
        <v>29.135169762972453</v>
      </c>
      <c r="T32">
        <v>12.52808988764045</v>
      </c>
      <c r="U32">
        <v>46.39</v>
      </c>
      <c r="V32">
        <v>1.51</v>
      </c>
      <c r="W32">
        <v>0.30840000000000001</v>
      </c>
      <c r="X32">
        <v>19.560399999998396</v>
      </c>
      <c r="Y32">
        <v>30.721854304635762</v>
      </c>
      <c r="Z32">
        <v>4.8962386511024638</v>
      </c>
      <c r="AC32">
        <v>58.150621242484981</v>
      </c>
      <c r="AD32">
        <v>129.70012205004551</v>
      </c>
      <c r="AE32">
        <v>1018.3622231158887</v>
      </c>
      <c r="AF32">
        <v>0.12736148209936668</v>
      </c>
    </row>
    <row r="33" spans="1:32" x14ac:dyDescent="0.45">
      <c r="A33">
        <v>32</v>
      </c>
      <c r="B33" s="8">
        <v>28.789188708062436</v>
      </c>
      <c r="C33" s="9">
        <v>262.00600328801499</v>
      </c>
      <c r="D33">
        <v>0.5535536441828881</v>
      </c>
      <c r="E33">
        <v>5.97</v>
      </c>
      <c r="F33">
        <v>0.29615902964959612</v>
      </c>
      <c r="G33">
        <v>9.984</v>
      </c>
      <c r="H33">
        <v>0</v>
      </c>
      <c r="I33">
        <v>0</v>
      </c>
      <c r="J33">
        <v>15.822550773620605</v>
      </c>
      <c r="K33">
        <v>0.83007997274398804</v>
      </c>
      <c r="L33">
        <v>3.7699999999999997E-2</v>
      </c>
      <c r="M33">
        <v>19.06147756018753</v>
      </c>
      <c r="N33">
        <v>22.018036412307378</v>
      </c>
      <c r="O33">
        <v>44.19</v>
      </c>
      <c r="P33">
        <v>1.1679999999999999</v>
      </c>
      <c r="Q33">
        <v>0.1186</v>
      </c>
      <c r="R33">
        <v>14.794099999998508</v>
      </c>
      <c r="S33">
        <v>37.833904109589042</v>
      </c>
      <c r="T33">
        <v>9.8482293423271496</v>
      </c>
      <c r="U33">
        <v>44.31</v>
      </c>
      <c r="V33">
        <v>1.2430000000000001</v>
      </c>
      <c r="W33">
        <v>0.28439999999999999</v>
      </c>
      <c r="X33">
        <v>8.4803000000000281</v>
      </c>
      <c r="Y33">
        <v>35.647626709573608</v>
      </c>
      <c r="Z33">
        <v>4.370604781997188</v>
      </c>
      <c r="AA33">
        <v>3.1434566214942286</v>
      </c>
      <c r="AB33">
        <v>8.4000428035507859</v>
      </c>
      <c r="AC33">
        <v>56.330193720774894</v>
      </c>
      <c r="AD33">
        <v>229.37140933056438</v>
      </c>
      <c r="AE33">
        <v>1230.1301104006081</v>
      </c>
      <c r="AF33">
        <v>0.18646109658747118</v>
      </c>
    </row>
    <row r="34" spans="1:32" x14ac:dyDescent="0.45">
      <c r="A34">
        <v>33</v>
      </c>
      <c r="B34" s="8">
        <v>24.379311094343315</v>
      </c>
      <c r="C34" s="9">
        <v>291.41397252636</v>
      </c>
      <c r="D34">
        <v>0.71479803699509248</v>
      </c>
      <c r="E34">
        <v>4.75</v>
      </c>
      <c r="F34">
        <v>0.62499999999999967</v>
      </c>
      <c r="G34">
        <v>8.3680000000000003</v>
      </c>
      <c r="H34">
        <v>0</v>
      </c>
      <c r="I34">
        <v>3.2799999999999994</v>
      </c>
      <c r="J34">
        <v>21.047222137451172</v>
      </c>
      <c r="K34">
        <v>1.3176126480102539</v>
      </c>
      <c r="L34">
        <v>7.5600000000000001E-2</v>
      </c>
      <c r="M34">
        <v>15.973755389518224</v>
      </c>
      <c r="N34">
        <v>17.428738730294363</v>
      </c>
      <c r="O34">
        <v>46.43</v>
      </c>
      <c r="P34">
        <v>1.4750000000000001</v>
      </c>
      <c r="Q34">
        <v>0.22539999999999999</v>
      </c>
      <c r="R34">
        <v>14.051300000000239</v>
      </c>
      <c r="S34">
        <v>31.477966101694914</v>
      </c>
      <c r="T34">
        <v>6.5439219165927245</v>
      </c>
      <c r="U34">
        <v>46.78</v>
      </c>
      <c r="V34">
        <v>2.3839999999999999</v>
      </c>
      <c r="W34">
        <v>0.32740000000000002</v>
      </c>
      <c r="X34">
        <v>16.46540000000121</v>
      </c>
      <c r="Y34">
        <v>19.622483221476511</v>
      </c>
      <c r="Z34">
        <v>7.2816127061698221</v>
      </c>
      <c r="AA34">
        <v>2.4336910951097876</v>
      </c>
      <c r="AB34">
        <v>7.4217092384784848</v>
      </c>
      <c r="AC34">
        <v>64.777795591182368</v>
      </c>
      <c r="AD34">
        <v>262.08001955921992</v>
      </c>
      <c r="AE34">
        <v>1050.3796454625335</v>
      </c>
      <c r="AF34">
        <v>0.24950980408975201</v>
      </c>
    </row>
    <row r="35" spans="1:32" x14ac:dyDescent="0.45">
      <c r="A35">
        <v>34</v>
      </c>
      <c r="B35" s="8">
        <v>24.699020593034685</v>
      </c>
      <c r="C35" s="9">
        <v>203.51017649493014</v>
      </c>
      <c r="D35">
        <v>0.7354946100190235</v>
      </c>
      <c r="E35">
        <v>5.88</v>
      </c>
      <c r="F35">
        <v>0.45198098256735297</v>
      </c>
      <c r="G35">
        <v>38.607999999999997</v>
      </c>
      <c r="H35">
        <v>0</v>
      </c>
      <c r="I35">
        <v>0</v>
      </c>
      <c r="J35">
        <v>19.827735900878906</v>
      </c>
      <c r="K35">
        <v>1.2873966693878174</v>
      </c>
      <c r="L35">
        <v>0.1837</v>
      </c>
      <c r="M35">
        <v>15.401419292398346</v>
      </c>
      <c r="N35">
        <v>7.0081473564932901</v>
      </c>
      <c r="O35">
        <v>44.99</v>
      </c>
      <c r="P35">
        <v>1.411</v>
      </c>
      <c r="Q35">
        <v>0.1641</v>
      </c>
      <c r="R35">
        <v>17.64149999999627</v>
      </c>
      <c r="S35">
        <v>31.885187810063787</v>
      </c>
      <c r="T35">
        <v>8.5984156002437544</v>
      </c>
      <c r="U35">
        <v>45.65</v>
      </c>
      <c r="V35">
        <v>2.8090000000000002</v>
      </c>
      <c r="W35">
        <v>0.28720000000000001</v>
      </c>
      <c r="X35">
        <v>14.175100000004349</v>
      </c>
      <c r="Y35">
        <v>16.25133499466002</v>
      </c>
      <c r="Z35">
        <v>9.7806406685236773</v>
      </c>
      <c r="AA35">
        <v>2.8675996613884713</v>
      </c>
      <c r="AB35">
        <v>8.6906148443804678</v>
      </c>
      <c r="AC35">
        <v>80.813921175684712</v>
      </c>
      <c r="AD35">
        <v>55.848515679974867</v>
      </c>
      <c r="AE35">
        <v>730.13028705341219</v>
      </c>
      <c r="AF35">
        <v>7.6491164207641349E-2</v>
      </c>
    </row>
    <row r="36" spans="1:32" x14ac:dyDescent="0.45">
      <c r="A36">
        <v>35</v>
      </c>
      <c r="B36" s="8">
        <v>28.698215557469361</v>
      </c>
      <c r="C36" s="9">
        <v>252.00374272166536</v>
      </c>
      <c r="D36">
        <v>0.49881200950392401</v>
      </c>
      <c r="E36">
        <v>5.84</v>
      </c>
      <c r="F36">
        <v>0.17089843750000022</v>
      </c>
      <c r="G36">
        <v>24.896000000000001</v>
      </c>
      <c r="H36">
        <v>0</v>
      </c>
      <c r="I36">
        <v>0</v>
      </c>
      <c r="J36">
        <v>10.034722328186035</v>
      </c>
      <c r="K36">
        <v>0.46605190634727478</v>
      </c>
      <c r="L36">
        <v>5.5E-2</v>
      </c>
      <c r="M36">
        <v>21.531340590008753</v>
      </c>
      <c r="N36">
        <v>8.4736710244959053</v>
      </c>
      <c r="O36">
        <v>46.72</v>
      </c>
      <c r="P36">
        <v>1.605</v>
      </c>
      <c r="Q36">
        <v>0.2238</v>
      </c>
      <c r="R36">
        <v>11.451499999997502</v>
      </c>
      <c r="S36">
        <v>29.109034267912772</v>
      </c>
      <c r="T36">
        <v>7.1715817694369974</v>
      </c>
      <c r="U36">
        <v>46.97</v>
      </c>
      <c r="V36">
        <v>2.8090000000000002</v>
      </c>
      <c r="W36">
        <v>0.37</v>
      </c>
      <c r="X36">
        <v>18.755699999998072</v>
      </c>
      <c r="Y36">
        <v>16.72125311498754</v>
      </c>
      <c r="Z36">
        <v>7.5918918918918923</v>
      </c>
      <c r="AB36">
        <v>9.2784491619228344</v>
      </c>
      <c r="AC36">
        <v>54.980213760855058</v>
      </c>
      <c r="AD36">
        <v>154.2998561799352</v>
      </c>
      <c r="AE36">
        <v>1363.9203175038256</v>
      </c>
      <c r="AF36">
        <v>0.11312967055313509</v>
      </c>
    </row>
    <row r="37" spans="1:32" x14ac:dyDescent="0.45">
      <c r="A37">
        <v>36</v>
      </c>
      <c r="B37" s="8">
        <v>17.102104324968533</v>
      </c>
      <c r="C37" s="9">
        <v>351.60165010732493</v>
      </c>
      <c r="D37">
        <v>0.76180087266957563</v>
      </c>
      <c r="E37">
        <v>6.76</v>
      </c>
      <c r="F37">
        <v>0.50039339103068425</v>
      </c>
      <c r="G37">
        <v>20.495999999999999</v>
      </c>
      <c r="H37">
        <v>0</v>
      </c>
      <c r="I37">
        <v>0.25600000000000001</v>
      </c>
      <c r="J37">
        <v>24.837574005126953</v>
      </c>
      <c r="K37">
        <v>1.3863575458526611</v>
      </c>
      <c r="L37">
        <v>6.0699999999999997E-2</v>
      </c>
      <c r="M37">
        <v>17.915705857720077</v>
      </c>
      <c r="N37">
        <v>22.839498284228355</v>
      </c>
      <c r="O37">
        <v>47.97</v>
      </c>
      <c r="P37">
        <v>1.716</v>
      </c>
      <c r="Q37">
        <v>0.15859999999999999</v>
      </c>
      <c r="R37">
        <v>18.879500000002182</v>
      </c>
      <c r="S37">
        <v>27.954545454545453</v>
      </c>
      <c r="T37">
        <v>10.819672131147541</v>
      </c>
      <c r="U37">
        <v>47.62</v>
      </c>
      <c r="V37">
        <v>2.673</v>
      </c>
      <c r="W37">
        <v>0.39379999999999998</v>
      </c>
      <c r="X37">
        <v>15.598799999998834</v>
      </c>
      <c r="Y37">
        <v>17.815188926300035</v>
      </c>
      <c r="Z37">
        <v>6.7877094972067047</v>
      </c>
      <c r="AA37">
        <v>2.2323542736688222</v>
      </c>
      <c r="AB37">
        <v>6.5732358068794383</v>
      </c>
      <c r="AC37">
        <v>33.728256513026061</v>
      </c>
      <c r="AD37">
        <v>282.9921488203579</v>
      </c>
      <c r="AE37">
        <v>1027.5803599598228</v>
      </c>
      <c r="AF37">
        <v>0.27539661115304165</v>
      </c>
    </row>
    <row r="38" spans="1:32" x14ac:dyDescent="0.45">
      <c r="A38">
        <v>37</v>
      </c>
      <c r="B38" s="8">
        <v>15.347047600920941</v>
      </c>
      <c r="C38" s="9">
        <v>346.14203165120665</v>
      </c>
      <c r="D38">
        <v>0.78702019718579497</v>
      </c>
      <c r="E38">
        <v>6.78</v>
      </c>
      <c r="F38">
        <v>0.70160116448326093</v>
      </c>
      <c r="G38">
        <v>11.552</v>
      </c>
      <c r="H38">
        <v>0</v>
      </c>
      <c r="I38">
        <v>0.57599999999999996</v>
      </c>
      <c r="J38">
        <v>30.53980827331543</v>
      </c>
      <c r="K38">
        <v>1.5522807836532593</v>
      </c>
      <c r="L38">
        <v>9.4799999999999995E-2</v>
      </c>
      <c r="M38">
        <v>19.67415212178344</v>
      </c>
      <c r="N38">
        <v>16.37426986976012</v>
      </c>
      <c r="O38">
        <v>45.68</v>
      </c>
      <c r="P38">
        <v>1.2030000000000001</v>
      </c>
      <c r="Q38">
        <v>0.22239999999999999</v>
      </c>
      <c r="R38">
        <v>7.9851000000011814</v>
      </c>
      <c r="S38">
        <v>37.971737323358269</v>
      </c>
      <c r="T38">
        <v>5.4091726618705041</v>
      </c>
      <c r="U38">
        <v>46.99</v>
      </c>
      <c r="V38">
        <v>2.3050000000000002</v>
      </c>
      <c r="W38">
        <v>0.33760000000000001</v>
      </c>
      <c r="X38">
        <v>12.132400000002512</v>
      </c>
      <c r="Y38">
        <v>20.386117136659436</v>
      </c>
      <c r="Z38">
        <v>6.8276066350710902</v>
      </c>
      <c r="AA38">
        <v>1.8339502609510951</v>
      </c>
      <c r="AB38">
        <v>6.7049991443484211</v>
      </c>
      <c r="AC38">
        <v>39.394081496325995</v>
      </c>
      <c r="AD38">
        <v>225.71784417795195</v>
      </c>
      <c r="AE38">
        <v>683.61566032860594</v>
      </c>
      <c r="AF38">
        <v>0.33018237772588777</v>
      </c>
    </row>
    <row r="39" spans="1:32" x14ac:dyDescent="0.45">
      <c r="A39">
        <v>38</v>
      </c>
      <c r="B39" s="8">
        <v>19.156812963696343</v>
      </c>
      <c r="C39" s="9">
        <v>325.84206637361166</v>
      </c>
      <c r="D39">
        <v>0.6947916666666667</v>
      </c>
      <c r="E39">
        <v>6.52</v>
      </c>
      <c r="F39">
        <v>0.4280109846998828</v>
      </c>
      <c r="G39">
        <v>13.056000000000001</v>
      </c>
      <c r="H39">
        <v>0</v>
      </c>
      <c r="I39">
        <v>0.36799999999999999</v>
      </c>
      <c r="J39">
        <v>21.915960311889648</v>
      </c>
      <c r="K39">
        <v>1.227398157119751</v>
      </c>
      <c r="L39">
        <v>0.13739999999999999</v>
      </c>
      <c r="M39">
        <v>17.855624260768234</v>
      </c>
      <c r="N39">
        <v>8.9330287999981888</v>
      </c>
      <c r="O39">
        <v>44.76</v>
      </c>
      <c r="P39">
        <v>1.391</v>
      </c>
      <c r="Q39">
        <v>0.18329999999999999</v>
      </c>
      <c r="R39">
        <v>8.975499999998874</v>
      </c>
      <c r="S39">
        <v>32.178289000718905</v>
      </c>
      <c r="T39">
        <v>7.5886524822695041</v>
      </c>
      <c r="U39">
        <v>46.77</v>
      </c>
      <c r="V39">
        <v>2.649</v>
      </c>
      <c r="W39">
        <v>0.35439999999999999</v>
      </c>
      <c r="X39">
        <v>17.641500000000669</v>
      </c>
      <c r="Y39">
        <v>17.655719139297851</v>
      </c>
      <c r="Z39">
        <v>7.474604966139955</v>
      </c>
      <c r="AA39">
        <v>2.0770540019315367</v>
      </c>
      <c r="AB39">
        <v>6.273256431647698</v>
      </c>
      <c r="AC39">
        <v>62.507374749499</v>
      </c>
      <c r="AD39">
        <v>350.10172488301316</v>
      </c>
      <c r="AE39">
        <v>1132.9386620169819</v>
      </c>
      <c r="AF39">
        <v>0.30902089991326065</v>
      </c>
    </row>
    <row r="40" spans="1:32" x14ac:dyDescent="0.45">
      <c r="A40">
        <v>39</v>
      </c>
      <c r="B40" s="8">
        <v>18.603699242288251</v>
      </c>
      <c r="C40" s="9">
        <v>327.63526181489374</v>
      </c>
      <c r="D40">
        <v>0.48259280630890544</v>
      </c>
      <c r="E40">
        <v>6.23</v>
      </c>
      <c r="F40">
        <v>0.25494853523357119</v>
      </c>
      <c r="G40">
        <v>7.7600000000000007</v>
      </c>
      <c r="H40">
        <v>0</v>
      </c>
      <c r="I40">
        <v>0.44799999999999995</v>
      </c>
      <c r="J40">
        <v>17.264411926269531</v>
      </c>
      <c r="K40">
        <v>0.87526899576187134</v>
      </c>
      <c r="L40">
        <v>5.2299999999999999E-2</v>
      </c>
      <c r="M40">
        <v>19.724692648620387</v>
      </c>
      <c r="N40">
        <v>16.735544852043429</v>
      </c>
      <c r="O40">
        <v>46.03</v>
      </c>
      <c r="P40">
        <v>1.2729999999999999</v>
      </c>
      <c r="Q40">
        <v>0.16270000000000001</v>
      </c>
      <c r="R40">
        <v>9.2231000000070935</v>
      </c>
      <c r="S40">
        <v>36.158680282796546</v>
      </c>
      <c r="T40">
        <v>7.8242163491087879</v>
      </c>
      <c r="U40">
        <v>47.59</v>
      </c>
      <c r="V40">
        <v>2.306</v>
      </c>
      <c r="W40">
        <v>0.38390000000000002</v>
      </c>
      <c r="X40">
        <v>18.631900000002759</v>
      </c>
      <c r="Y40">
        <v>20.637467476149176</v>
      </c>
      <c r="Z40">
        <v>6.0067725970304764</v>
      </c>
      <c r="AA40">
        <v>2.2604992489280584</v>
      </c>
      <c r="AB40">
        <v>7.4803955962465407</v>
      </c>
      <c r="AC40">
        <v>42.666760187040758</v>
      </c>
      <c r="AD40">
        <v>386.38364809383506</v>
      </c>
      <c r="AE40">
        <v>1433.4785597590267</v>
      </c>
      <c r="AF40">
        <v>0.26954267677277827</v>
      </c>
    </row>
    <row r="41" spans="1:32" x14ac:dyDescent="0.45">
      <c r="A41">
        <v>40</v>
      </c>
      <c r="B41" s="8">
        <v>16.092269465788</v>
      </c>
      <c r="C41" s="9">
        <v>357.41964838512973</v>
      </c>
      <c r="D41">
        <v>0.49874430285554827</v>
      </c>
      <c r="E41">
        <v>6.18</v>
      </c>
      <c r="F41">
        <v>0.28982360922659461</v>
      </c>
      <c r="G41">
        <v>15.935999999999998</v>
      </c>
      <c r="H41">
        <v>0</v>
      </c>
      <c r="I41">
        <v>0.32</v>
      </c>
      <c r="J41">
        <v>14.285037994384766</v>
      </c>
      <c r="K41">
        <v>0.85799896717071533</v>
      </c>
      <c r="L41">
        <v>5.6599999999999998E-2</v>
      </c>
      <c r="M41">
        <v>16.649248473445404</v>
      </c>
      <c r="N41">
        <v>15.158992352839494</v>
      </c>
      <c r="O41">
        <v>47.66</v>
      </c>
      <c r="P41">
        <v>1.292</v>
      </c>
      <c r="Q41">
        <v>0.2094</v>
      </c>
      <c r="R41">
        <v>7.4280000000002815</v>
      </c>
      <c r="S41">
        <v>36.888544891640862</v>
      </c>
      <c r="T41">
        <v>6.1700095510983761</v>
      </c>
      <c r="U41">
        <v>47.31</v>
      </c>
      <c r="V41">
        <v>2.254</v>
      </c>
      <c r="W41">
        <v>0.308</v>
      </c>
      <c r="X41">
        <v>18.817600000000127</v>
      </c>
      <c r="Y41">
        <v>20.989352262644189</v>
      </c>
      <c r="Z41">
        <v>7.3181818181818183</v>
      </c>
      <c r="AA41">
        <v>2.9889877864486936</v>
      </c>
      <c r="AB41">
        <v>7.9956521669376217</v>
      </c>
      <c r="AC41">
        <v>41.603139612558465</v>
      </c>
      <c r="AD41">
        <v>346.02802288678055</v>
      </c>
      <c r="AE41">
        <v>1396.2557342459336</v>
      </c>
      <c r="AF41">
        <v>0.24782567720207616</v>
      </c>
    </row>
    <row r="42" spans="1:32" x14ac:dyDescent="0.45">
      <c r="A42">
        <v>41</v>
      </c>
      <c r="B42" s="8">
        <v>22.562394192393178</v>
      </c>
      <c r="C42" s="9">
        <v>227.89115885859204</v>
      </c>
      <c r="D42">
        <v>0.57381659115763162</v>
      </c>
      <c r="E42">
        <v>6.12</v>
      </c>
      <c r="F42">
        <v>0.16751548520302809</v>
      </c>
      <c r="G42">
        <v>26.448</v>
      </c>
      <c r="H42">
        <v>0</v>
      </c>
      <c r="I42">
        <v>0.38400000000000001</v>
      </c>
      <c r="J42">
        <v>10.769482612609863</v>
      </c>
      <c r="K42">
        <v>0.76467794179916382</v>
      </c>
      <c r="L42">
        <v>6.2899999999999998E-2</v>
      </c>
      <c r="M42">
        <v>14.083684155019574</v>
      </c>
      <c r="N42">
        <v>12.157041999986706</v>
      </c>
      <c r="O42">
        <v>47.39</v>
      </c>
      <c r="P42">
        <v>2.0579999999999998</v>
      </c>
      <c r="Q42">
        <v>0.13550000000000001</v>
      </c>
      <c r="R42">
        <v>9.7182999999971429</v>
      </c>
      <c r="S42">
        <v>23.027210884353742</v>
      </c>
      <c r="T42">
        <v>15.188191881918817</v>
      </c>
      <c r="U42">
        <v>48.25</v>
      </c>
      <c r="V42">
        <v>3.67</v>
      </c>
      <c r="W42">
        <v>0.01</v>
      </c>
      <c r="X42">
        <v>14.29890000000406</v>
      </c>
      <c r="Y42">
        <v>13.147138964577657</v>
      </c>
      <c r="AA42">
        <v>1.8146580136158301</v>
      </c>
      <c r="AB42">
        <v>6.3757882547559968</v>
      </c>
      <c r="AC42">
        <v>52.063381123058541</v>
      </c>
      <c r="AD42">
        <v>174.83065615973078</v>
      </c>
      <c r="AE42">
        <v>1766.3163046597315</v>
      </c>
      <c r="AF42">
        <v>9.8980378371930772E-2</v>
      </c>
    </row>
    <row r="43" spans="1:32" x14ac:dyDescent="0.45">
      <c r="A43">
        <v>42</v>
      </c>
      <c r="B43" s="8">
        <v>22.498256669794483</v>
      </c>
      <c r="C43" s="9">
        <v>233.2954567694695</v>
      </c>
      <c r="D43">
        <v>0.62736603011693437</v>
      </c>
      <c r="E43">
        <v>6.01</v>
      </c>
      <c r="F43">
        <v>0.24112256586483358</v>
      </c>
      <c r="G43">
        <v>15.616</v>
      </c>
      <c r="H43">
        <v>0</v>
      </c>
      <c r="I43">
        <v>0.33600000000000002</v>
      </c>
      <c r="J43">
        <v>11.29913330078125</v>
      </c>
      <c r="K43">
        <v>0.7655487060546875</v>
      </c>
      <c r="L43">
        <v>6.1699999999999998E-2</v>
      </c>
      <c r="M43">
        <v>14.759522433278189</v>
      </c>
      <c r="N43">
        <v>12.407596532490883</v>
      </c>
      <c r="O43">
        <v>47.57</v>
      </c>
      <c r="P43">
        <v>1.8089999999999999</v>
      </c>
      <c r="Q43">
        <v>0.1444</v>
      </c>
      <c r="R43">
        <v>13.370399999999627</v>
      </c>
      <c r="S43">
        <v>26.296296296296298</v>
      </c>
      <c r="T43">
        <v>12.52770083102493</v>
      </c>
      <c r="U43">
        <v>47.49</v>
      </c>
      <c r="V43">
        <v>3.4910000000000001</v>
      </c>
      <c r="W43">
        <v>0.3538</v>
      </c>
      <c r="X43">
        <v>13.122800000000204</v>
      </c>
      <c r="Y43">
        <v>13.603551990833573</v>
      </c>
      <c r="Z43">
        <v>9.8671565856416059</v>
      </c>
      <c r="AA43">
        <v>1.6563720590938331</v>
      </c>
      <c r="AB43">
        <v>7.1785628618693131</v>
      </c>
      <c r="AC43">
        <v>52.532878787878779</v>
      </c>
      <c r="AD43">
        <v>138.19547676111495</v>
      </c>
      <c r="AE43">
        <v>1132.8041716842736</v>
      </c>
      <c r="AF43">
        <v>0.12199414533903369</v>
      </c>
    </row>
    <row r="44" spans="1:32" x14ac:dyDescent="0.45">
      <c r="A44">
        <v>43</v>
      </c>
      <c r="B44" s="8">
        <v>17.472371007374672</v>
      </c>
      <c r="C44" s="9">
        <v>299.53578645482622</v>
      </c>
      <c r="D44">
        <v>0.46899316899316901</v>
      </c>
      <c r="E44">
        <v>5.76</v>
      </c>
      <c r="F44">
        <v>0.10379769947051308</v>
      </c>
      <c r="G44">
        <v>13.744000000000002</v>
      </c>
      <c r="H44">
        <v>0</v>
      </c>
      <c r="I44">
        <v>4.8000000000000001E-2</v>
      </c>
      <c r="J44">
        <v>7.0014066696166992</v>
      </c>
      <c r="K44">
        <v>0.43616092205047607</v>
      </c>
      <c r="L44">
        <v>7.1800000000000003E-2</v>
      </c>
      <c r="M44">
        <v>16.052347460890683</v>
      </c>
      <c r="N44">
        <v>6.0746646525135946</v>
      </c>
      <c r="O44">
        <v>47.84</v>
      </c>
      <c r="P44">
        <v>1.9359999999999999</v>
      </c>
      <c r="Q44">
        <v>0.17780000000000001</v>
      </c>
      <c r="R44">
        <v>14.546499999999085</v>
      </c>
      <c r="S44">
        <v>24.710743801652896</v>
      </c>
      <c r="T44">
        <v>10.888638920134982</v>
      </c>
      <c r="U44">
        <v>46.81</v>
      </c>
      <c r="V44">
        <v>2.9319999999999999</v>
      </c>
      <c r="W44">
        <v>0.30659999999999998</v>
      </c>
      <c r="X44">
        <v>13.432299999997282</v>
      </c>
      <c r="Y44">
        <v>15.965211459754435</v>
      </c>
      <c r="Z44">
        <v>9.5629484670580567</v>
      </c>
      <c r="AA44">
        <v>1.4779764555819146</v>
      </c>
      <c r="AB44">
        <v>6.4227820512820504</v>
      </c>
      <c r="AC44">
        <v>40.696629213483163</v>
      </c>
      <c r="AD44">
        <v>141.16808203863684</v>
      </c>
      <c r="AE44">
        <v>1562.7288750158857</v>
      </c>
      <c r="AF44">
        <v>9.0334340329637677E-2</v>
      </c>
    </row>
    <row r="45" spans="1:32" x14ac:dyDescent="0.45">
      <c r="A45">
        <v>44</v>
      </c>
      <c r="B45" s="8">
        <v>18.928103518571287</v>
      </c>
      <c r="C45" s="9">
        <v>283.55994294435862</v>
      </c>
      <c r="D45">
        <v>0.38783932501834195</v>
      </c>
      <c r="E45">
        <v>5.48</v>
      </c>
      <c r="F45">
        <v>7.5923988842399065E-2</v>
      </c>
      <c r="G45">
        <v>6.16</v>
      </c>
      <c r="H45">
        <v>0</v>
      </c>
      <c r="I45">
        <v>0.08</v>
      </c>
      <c r="J45">
        <v>4.2945475578308105</v>
      </c>
      <c r="K45">
        <v>0.27678331732749939</v>
      </c>
      <c r="L45">
        <v>5.5599999999999997E-2</v>
      </c>
      <c r="M45">
        <v>15.515919092585181</v>
      </c>
      <c r="N45">
        <v>4.9781172181204933</v>
      </c>
      <c r="O45">
        <v>47.64</v>
      </c>
      <c r="P45">
        <v>1.7949999999999999</v>
      </c>
      <c r="Q45">
        <v>0.23430000000000001</v>
      </c>
      <c r="R45">
        <v>15.351199999999409</v>
      </c>
      <c r="S45">
        <v>26.540389972144848</v>
      </c>
      <c r="T45">
        <v>7.6611182244985052</v>
      </c>
      <c r="U45">
        <v>47.74</v>
      </c>
      <c r="V45">
        <v>3.2429999999999999</v>
      </c>
      <c r="W45">
        <v>0.39150000000000001</v>
      </c>
      <c r="X45">
        <v>13.184699999997859</v>
      </c>
      <c r="Y45">
        <v>14.720937403638608</v>
      </c>
      <c r="Z45">
        <v>8.2835249042145591</v>
      </c>
      <c r="AA45">
        <v>2.1517326264436476</v>
      </c>
      <c r="AB45">
        <v>7.2007959976105127</v>
      </c>
      <c r="AC45">
        <v>51.607804878048782</v>
      </c>
      <c r="AD45">
        <v>221.43842769436625</v>
      </c>
      <c r="AE45">
        <v>2128.6073934730739</v>
      </c>
      <c r="AF45">
        <v>0.10402971838459292</v>
      </c>
    </row>
    <row r="46" spans="1:32" x14ac:dyDescent="0.45">
      <c r="A46">
        <v>45</v>
      </c>
      <c r="B46" s="8">
        <v>18.646257432322027</v>
      </c>
      <c r="C46" s="9">
        <v>296.14234675024954</v>
      </c>
      <c r="D46">
        <v>0.32588941277325323</v>
      </c>
      <c r="E46">
        <v>5.84</v>
      </c>
      <c r="F46">
        <v>4.7360461919164147E-2</v>
      </c>
      <c r="G46">
        <v>4.24</v>
      </c>
      <c r="H46">
        <v>0</v>
      </c>
      <c r="I46">
        <v>0</v>
      </c>
      <c r="J46">
        <v>2.3904280662536621</v>
      </c>
      <c r="K46">
        <v>0.17027652263641357</v>
      </c>
      <c r="L46">
        <v>4.2500000000000003E-2</v>
      </c>
      <c r="M46">
        <v>14.03850647900458</v>
      </c>
      <c r="N46">
        <v>4.0065064149744369</v>
      </c>
      <c r="O46">
        <v>46.54</v>
      </c>
      <c r="P46">
        <v>1.5740000000000001</v>
      </c>
      <c r="Q46">
        <v>0.15820000000000001</v>
      </c>
      <c r="R46">
        <v>15.598799999998834</v>
      </c>
      <c r="S46">
        <v>29.567979669631509</v>
      </c>
      <c r="T46">
        <v>9.9494310998735784</v>
      </c>
      <c r="U46">
        <v>47.54</v>
      </c>
      <c r="V46">
        <v>2.92</v>
      </c>
      <c r="W46">
        <v>0.33150000000000002</v>
      </c>
      <c r="X46">
        <v>17.76530000000038</v>
      </c>
      <c r="Y46">
        <v>16.280821917808218</v>
      </c>
      <c r="Z46">
        <v>8.8084464555052779</v>
      </c>
      <c r="AA46">
        <v>2.3482089798125774</v>
      </c>
      <c r="AB46">
        <v>7.0637127791563259</v>
      </c>
      <c r="AC46">
        <v>47.070965200262648</v>
      </c>
      <c r="AD46">
        <v>205.24794666187734</v>
      </c>
      <c r="AE46">
        <v>1763.0049696609594</v>
      </c>
      <c r="AF46">
        <v>0.11641938065628268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16"/>
  <sheetViews>
    <sheetView workbookViewId="0">
      <selection activeCell="G30" sqref="G30"/>
    </sheetView>
  </sheetViews>
  <sheetFormatPr defaultRowHeight="14.25" x14ac:dyDescent="0.45"/>
  <sheetData>
    <row r="1" spans="1:93" x14ac:dyDescent="0.45">
      <c r="A1" t="s">
        <v>9</v>
      </c>
      <c r="B1" t="s">
        <v>10</v>
      </c>
      <c r="C1" t="s">
        <v>0</v>
      </c>
      <c r="D1" t="s">
        <v>1</v>
      </c>
      <c r="CO1" t="s">
        <v>5</v>
      </c>
    </row>
    <row r="2" spans="1:93" x14ac:dyDescent="0.45">
      <c r="A2">
        <v>1</v>
      </c>
      <c r="B2" t="s">
        <v>8</v>
      </c>
      <c r="C2">
        <v>450</v>
      </c>
      <c r="D2">
        <v>1</v>
      </c>
    </row>
    <row r="3" spans="1:93" x14ac:dyDescent="0.45">
      <c r="A3">
        <v>2</v>
      </c>
      <c r="B3" t="s">
        <v>8</v>
      </c>
      <c r="C3">
        <v>450</v>
      </c>
      <c r="D3">
        <v>2</v>
      </c>
    </row>
    <row r="4" spans="1:93" x14ac:dyDescent="0.45">
      <c r="A4">
        <v>3</v>
      </c>
      <c r="B4" t="s">
        <v>8</v>
      </c>
      <c r="C4">
        <v>450</v>
      </c>
      <c r="D4">
        <v>3</v>
      </c>
    </row>
    <row r="5" spans="1:93" x14ac:dyDescent="0.45">
      <c r="A5">
        <v>4</v>
      </c>
      <c r="B5" t="s">
        <v>8</v>
      </c>
      <c r="C5">
        <v>450</v>
      </c>
      <c r="D5">
        <v>4</v>
      </c>
    </row>
    <row r="6" spans="1:93" x14ac:dyDescent="0.45">
      <c r="A6">
        <v>5</v>
      </c>
      <c r="B6" t="s">
        <v>8</v>
      </c>
      <c r="C6">
        <v>450</v>
      </c>
      <c r="D6">
        <v>5</v>
      </c>
    </row>
    <row r="7" spans="1:93" x14ac:dyDescent="0.45">
      <c r="A7">
        <v>6</v>
      </c>
      <c r="B7" t="s">
        <v>8</v>
      </c>
      <c r="C7">
        <v>700</v>
      </c>
      <c r="D7">
        <v>1</v>
      </c>
    </row>
    <row r="8" spans="1:93" x14ac:dyDescent="0.45">
      <c r="A8">
        <v>7</v>
      </c>
      <c r="B8" t="s">
        <v>8</v>
      </c>
      <c r="C8">
        <v>700</v>
      </c>
      <c r="D8">
        <v>2</v>
      </c>
    </row>
    <row r="9" spans="1:93" x14ac:dyDescent="0.45">
      <c r="A9">
        <v>8</v>
      </c>
      <c r="B9" t="s">
        <v>8</v>
      </c>
      <c r="C9">
        <v>700</v>
      </c>
      <c r="D9">
        <v>3</v>
      </c>
    </row>
    <row r="10" spans="1:93" x14ac:dyDescent="0.45">
      <c r="A10">
        <v>9</v>
      </c>
      <c r="B10" t="s">
        <v>8</v>
      </c>
      <c r="C10">
        <v>700</v>
      </c>
      <c r="D10">
        <v>4</v>
      </c>
    </row>
    <row r="11" spans="1:93" x14ac:dyDescent="0.45">
      <c r="A11">
        <v>10</v>
      </c>
      <c r="B11" t="s">
        <v>8</v>
      </c>
      <c r="C11">
        <v>700</v>
      </c>
      <c r="D11">
        <v>5</v>
      </c>
    </row>
    <row r="12" spans="1:93" x14ac:dyDescent="0.45">
      <c r="A12">
        <v>11</v>
      </c>
      <c r="B12" t="s">
        <v>8</v>
      </c>
      <c r="C12">
        <v>900</v>
      </c>
      <c r="D12">
        <v>1</v>
      </c>
    </row>
    <row r="13" spans="1:93" x14ac:dyDescent="0.45">
      <c r="A13">
        <v>12</v>
      </c>
      <c r="B13" t="s">
        <v>8</v>
      </c>
      <c r="C13">
        <v>900</v>
      </c>
      <c r="D13">
        <v>2</v>
      </c>
    </row>
    <row r="14" spans="1:93" x14ac:dyDescent="0.45">
      <c r="A14">
        <v>13</v>
      </c>
      <c r="B14" t="s">
        <v>8</v>
      </c>
      <c r="C14">
        <v>900</v>
      </c>
      <c r="D14">
        <v>3</v>
      </c>
    </row>
    <row r="15" spans="1:93" x14ac:dyDescent="0.45">
      <c r="A15">
        <v>14</v>
      </c>
      <c r="B15" t="s">
        <v>8</v>
      </c>
      <c r="C15">
        <v>900</v>
      </c>
      <c r="D15">
        <v>4</v>
      </c>
    </row>
    <row r="16" spans="1:93" x14ac:dyDescent="0.45">
      <c r="A16">
        <v>15</v>
      </c>
      <c r="B16" t="s">
        <v>8</v>
      </c>
      <c r="C16">
        <v>900</v>
      </c>
      <c r="D16">
        <v>5</v>
      </c>
    </row>
    <row r="17" spans="1:4" x14ac:dyDescent="0.45">
      <c r="A17">
        <v>16</v>
      </c>
      <c r="B17" t="s">
        <v>7</v>
      </c>
      <c r="C17">
        <v>450</v>
      </c>
      <c r="D17">
        <v>1</v>
      </c>
    </row>
    <row r="18" spans="1:4" x14ac:dyDescent="0.45">
      <c r="A18">
        <v>17</v>
      </c>
      <c r="B18" t="s">
        <v>7</v>
      </c>
      <c r="C18">
        <v>450</v>
      </c>
      <c r="D18">
        <v>2</v>
      </c>
    </row>
    <row r="19" spans="1:4" x14ac:dyDescent="0.45">
      <c r="A19">
        <v>18</v>
      </c>
      <c r="B19" t="s">
        <v>7</v>
      </c>
      <c r="C19">
        <v>450</v>
      </c>
      <c r="D19">
        <v>3</v>
      </c>
    </row>
    <row r="20" spans="1:4" x14ac:dyDescent="0.45">
      <c r="A20">
        <v>19</v>
      </c>
      <c r="B20" t="s">
        <v>7</v>
      </c>
      <c r="C20">
        <v>450</v>
      </c>
      <c r="D20">
        <v>4</v>
      </c>
    </row>
    <row r="21" spans="1:4" x14ac:dyDescent="0.45">
      <c r="A21">
        <v>20</v>
      </c>
      <c r="B21" t="s">
        <v>7</v>
      </c>
      <c r="C21">
        <v>450</v>
      </c>
      <c r="D21">
        <v>5</v>
      </c>
    </row>
    <row r="22" spans="1:4" x14ac:dyDescent="0.45">
      <c r="A22">
        <v>21</v>
      </c>
      <c r="B22" t="s">
        <v>7</v>
      </c>
      <c r="C22">
        <v>700</v>
      </c>
      <c r="D22">
        <v>1</v>
      </c>
    </row>
    <row r="23" spans="1:4" x14ac:dyDescent="0.45">
      <c r="A23">
        <v>22</v>
      </c>
      <c r="B23" t="s">
        <v>7</v>
      </c>
      <c r="C23">
        <v>700</v>
      </c>
      <c r="D23">
        <v>2</v>
      </c>
    </row>
    <row r="24" spans="1:4" x14ac:dyDescent="0.45">
      <c r="A24">
        <v>23</v>
      </c>
      <c r="B24" t="s">
        <v>7</v>
      </c>
      <c r="C24">
        <v>700</v>
      </c>
      <c r="D24">
        <v>3</v>
      </c>
    </row>
    <row r="25" spans="1:4" x14ac:dyDescent="0.45">
      <c r="A25">
        <v>24</v>
      </c>
      <c r="B25" t="s">
        <v>7</v>
      </c>
      <c r="C25">
        <v>700</v>
      </c>
      <c r="D25">
        <v>4</v>
      </c>
    </row>
    <row r="26" spans="1:4" x14ac:dyDescent="0.45">
      <c r="A26">
        <v>25</v>
      </c>
      <c r="B26" t="s">
        <v>7</v>
      </c>
      <c r="C26">
        <v>700</v>
      </c>
      <c r="D26">
        <v>5</v>
      </c>
    </row>
    <row r="27" spans="1:4" x14ac:dyDescent="0.45">
      <c r="A27">
        <v>26</v>
      </c>
      <c r="B27" t="s">
        <v>7</v>
      </c>
      <c r="C27">
        <v>900</v>
      </c>
      <c r="D27">
        <v>1</v>
      </c>
    </row>
    <row r="28" spans="1:4" x14ac:dyDescent="0.45">
      <c r="A28">
        <v>27</v>
      </c>
      <c r="B28" t="s">
        <v>7</v>
      </c>
      <c r="C28">
        <v>900</v>
      </c>
      <c r="D28">
        <v>2</v>
      </c>
    </row>
    <row r="29" spans="1:4" x14ac:dyDescent="0.45">
      <c r="A29">
        <v>28</v>
      </c>
      <c r="B29" t="s">
        <v>7</v>
      </c>
      <c r="C29">
        <v>900</v>
      </c>
      <c r="D29">
        <v>3</v>
      </c>
    </row>
    <row r="30" spans="1:4" x14ac:dyDescent="0.45">
      <c r="A30">
        <v>29</v>
      </c>
      <c r="B30" t="s">
        <v>7</v>
      </c>
      <c r="C30">
        <v>900</v>
      </c>
      <c r="D30">
        <v>4</v>
      </c>
    </row>
    <row r="31" spans="1:4" x14ac:dyDescent="0.45">
      <c r="A31">
        <v>30</v>
      </c>
      <c r="B31" t="s">
        <v>7</v>
      </c>
      <c r="C31">
        <v>900</v>
      </c>
      <c r="D31">
        <v>5</v>
      </c>
    </row>
    <row r="32" spans="1:4" x14ac:dyDescent="0.45">
      <c r="A32">
        <v>31</v>
      </c>
      <c r="B32" t="s">
        <v>6</v>
      </c>
      <c r="C32">
        <v>450</v>
      </c>
      <c r="D32">
        <v>1</v>
      </c>
    </row>
    <row r="33" spans="1:4" x14ac:dyDescent="0.45">
      <c r="A33">
        <v>32</v>
      </c>
      <c r="B33" t="s">
        <v>6</v>
      </c>
      <c r="C33">
        <v>450</v>
      </c>
      <c r="D33">
        <v>2</v>
      </c>
    </row>
    <row r="34" spans="1:4" x14ac:dyDescent="0.45">
      <c r="A34">
        <v>33</v>
      </c>
      <c r="B34" t="s">
        <v>6</v>
      </c>
      <c r="C34">
        <v>450</v>
      </c>
      <c r="D34">
        <v>3</v>
      </c>
    </row>
    <row r="35" spans="1:4" x14ac:dyDescent="0.45">
      <c r="A35">
        <v>34</v>
      </c>
      <c r="B35" t="s">
        <v>6</v>
      </c>
      <c r="C35">
        <v>450</v>
      </c>
      <c r="D35">
        <v>4</v>
      </c>
    </row>
    <row r="36" spans="1:4" x14ac:dyDescent="0.45">
      <c r="A36">
        <v>35</v>
      </c>
      <c r="B36" t="s">
        <v>6</v>
      </c>
      <c r="C36">
        <v>450</v>
      </c>
      <c r="D36">
        <v>5</v>
      </c>
    </row>
    <row r="37" spans="1:4" x14ac:dyDescent="0.45">
      <c r="A37">
        <v>36</v>
      </c>
      <c r="B37" t="s">
        <v>6</v>
      </c>
      <c r="C37">
        <v>700</v>
      </c>
      <c r="D37">
        <v>1</v>
      </c>
    </row>
    <row r="38" spans="1:4" x14ac:dyDescent="0.45">
      <c r="A38">
        <v>37</v>
      </c>
      <c r="B38" t="s">
        <v>6</v>
      </c>
      <c r="C38">
        <v>700</v>
      </c>
      <c r="D38">
        <v>2</v>
      </c>
    </row>
    <row r="39" spans="1:4" x14ac:dyDescent="0.45">
      <c r="A39">
        <v>38</v>
      </c>
      <c r="B39" t="s">
        <v>6</v>
      </c>
      <c r="C39">
        <v>700</v>
      </c>
      <c r="D39">
        <v>3</v>
      </c>
    </row>
    <row r="40" spans="1:4" x14ac:dyDescent="0.45">
      <c r="A40">
        <v>39</v>
      </c>
      <c r="B40" t="s">
        <v>6</v>
      </c>
      <c r="C40">
        <v>700</v>
      </c>
      <c r="D40">
        <v>4</v>
      </c>
    </row>
    <row r="41" spans="1:4" x14ac:dyDescent="0.45">
      <c r="A41">
        <v>40</v>
      </c>
      <c r="B41" t="s">
        <v>6</v>
      </c>
      <c r="C41">
        <v>700</v>
      </c>
      <c r="D41">
        <v>5</v>
      </c>
    </row>
    <row r="42" spans="1:4" x14ac:dyDescent="0.45">
      <c r="A42">
        <v>41</v>
      </c>
      <c r="B42" t="s">
        <v>6</v>
      </c>
      <c r="C42">
        <v>900</v>
      </c>
      <c r="D42">
        <v>1</v>
      </c>
    </row>
    <row r="43" spans="1:4" x14ac:dyDescent="0.45">
      <c r="A43">
        <v>42</v>
      </c>
      <c r="B43" t="s">
        <v>6</v>
      </c>
      <c r="C43">
        <v>900</v>
      </c>
      <c r="D43">
        <v>2</v>
      </c>
    </row>
    <row r="44" spans="1:4" x14ac:dyDescent="0.45">
      <c r="A44">
        <v>43</v>
      </c>
      <c r="B44" t="s">
        <v>6</v>
      </c>
      <c r="C44">
        <v>900</v>
      </c>
      <c r="D44">
        <v>3</v>
      </c>
    </row>
    <row r="45" spans="1:4" x14ac:dyDescent="0.45">
      <c r="A45">
        <v>44</v>
      </c>
      <c r="B45" t="s">
        <v>6</v>
      </c>
      <c r="C45">
        <v>900</v>
      </c>
      <c r="D45">
        <v>4</v>
      </c>
    </row>
    <row r="46" spans="1:4" x14ac:dyDescent="0.45">
      <c r="A46">
        <v>45</v>
      </c>
      <c r="B46" t="s">
        <v>6</v>
      </c>
      <c r="C46">
        <v>900</v>
      </c>
      <c r="D46">
        <v>5</v>
      </c>
    </row>
    <row r="316" spans="93:93" x14ac:dyDescent="0.45">
      <c r="CO316">
        <v>1</v>
      </c>
    </row>
  </sheetData>
  <sortState ref="B454:CM894">
    <sortCondition ref="B454:B894"/>
    <sortCondition ref="C454:C89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"/>
  <sheetViews>
    <sheetView topLeftCell="B1" workbookViewId="0">
      <selection activeCell="K11" sqref="K11"/>
    </sheetView>
  </sheetViews>
  <sheetFormatPr defaultRowHeight="14.25" x14ac:dyDescent="0.45"/>
  <cols>
    <col min="1" max="1" width="9.1328125" style="6"/>
    <col min="2" max="2" width="37.3984375" style="6" bestFit="1" customWidth="1"/>
    <col min="3" max="3" width="15.73046875" style="6" bestFit="1" customWidth="1"/>
    <col min="4" max="5" width="9.06640625" style="7"/>
    <col min="6" max="6" width="15.73046875" style="7" bestFit="1" customWidth="1"/>
    <col min="7" max="7" width="9.1328125" style="6"/>
    <col min="8" max="8" width="21.1328125" style="6" bestFit="1" customWidth="1"/>
    <col min="9" max="9" width="16.1328125" style="6" bestFit="1" customWidth="1"/>
    <col min="10" max="11" width="9.06640625" style="7"/>
    <col min="12" max="12" width="9.1328125" style="15"/>
    <col min="13" max="16384" width="9.06640625" style="7"/>
  </cols>
  <sheetData>
    <row r="1" spans="1:12" s="13" customFormat="1" x14ac:dyDescent="0.45">
      <c r="A1" s="12" t="s">
        <v>134</v>
      </c>
      <c r="B1" s="12"/>
      <c r="C1" s="12"/>
      <c r="D1" s="13" t="s">
        <v>135</v>
      </c>
      <c r="G1" s="12" t="s">
        <v>137</v>
      </c>
      <c r="H1" s="12"/>
      <c r="I1" s="12"/>
      <c r="J1" s="13" t="s">
        <v>245</v>
      </c>
      <c r="L1" s="14"/>
    </row>
    <row r="2" spans="1:12" x14ac:dyDescent="0.45">
      <c r="A2" s="6" t="s">
        <v>109</v>
      </c>
      <c r="B2" s="6" t="s">
        <v>22</v>
      </c>
      <c r="C2" s="6" t="s">
        <v>23</v>
      </c>
      <c r="D2" s="7" t="s">
        <v>109</v>
      </c>
      <c r="E2" s="15" t="s">
        <v>136</v>
      </c>
      <c r="F2" s="15" t="s">
        <v>23</v>
      </c>
      <c r="G2" s="6" t="s">
        <v>109</v>
      </c>
      <c r="H2" s="6" t="s">
        <v>157</v>
      </c>
      <c r="I2" s="6" t="s">
        <v>158</v>
      </c>
      <c r="J2" s="15" t="s">
        <v>246</v>
      </c>
      <c r="K2" s="15" t="s">
        <v>247</v>
      </c>
    </row>
    <row r="3" spans="1:12" x14ac:dyDescent="0.45">
      <c r="A3" s="6">
        <v>1</v>
      </c>
      <c r="B3" s="6" t="s">
        <v>2</v>
      </c>
      <c r="C3" s="6" t="s">
        <v>2</v>
      </c>
      <c r="D3" s="7">
        <v>1</v>
      </c>
      <c r="E3" s="7" t="s">
        <v>115</v>
      </c>
      <c r="F3" s="7" t="s">
        <v>111</v>
      </c>
      <c r="G3" s="6">
        <v>1</v>
      </c>
      <c r="H3" s="16" t="s">
        <v>159</v>
      </c>
      <c r="I3" s="6" t="s">
        <v>194</v>
      </c>
      <c r="J3" s="7">
        <v>1</v>
      </c>
      <c r="K3" s="7" t="s">
        <v>214</v>
      </c>
    </row>
    <row r="4" spans="1:12" x14ac:dyDescent="0.45">
      <c r="A4" s="6">
        <v>2</v>
      </c>
      <c r="B4" s="6" t="s">
        <v>3</v>
      </c>
      <c r="C4" s="6" t="s">
        <v>3</v>
      </c>
      <c r="D4" s="7">
        <v>2</v>
      </c>
      <c r="E4" s="17" t="s">
        <v>210</v>
      </c>
      <c r="F4" s="7" t="s">
        <v>111</v>
      </c>
      <c r="G4" s="6">
        <v>2</v>
      </c>
      <c r="H4" s="16" t="s">
        <v>160</v>
      </c>
      <c r="I4" s="6" t="s">
        <v>194</v>
      </c>
      <c r="J4" s="7">
        <v>2</v>
      </c>
      <c r="K4" s="7" t="s">
        <v>215</v>
      </c>
    </row>
    <row r="5" spans="1:12" x14ac:dyDescent="0.45">
      <c r="A5" s="6">
        <v>3</v>
      </c>
      <c r="B5" s="6" t="s">
        <v>4</v>
      </c>
      <c r="C5" s="6" t="s">
        <v>4</v>
      </c>
      <c r="D5" s="7">
        <v>3</v>
      </c>
      <c r="E5" s="7" t="s">
        <v>116</v>
      </c>
      <c r="F5" s="7" t="s">
        <v>111</v>
      </c>
      <c r="G5" s="6">
        <v>3</v>
      </c>
      <c r="H5" s="16" t="s">
        <v>161</v>
      </c>
      <c r="I5" s="6" t="s">
        <v>194</v>
      </c>
      <c r="J5" s="7">
        <v>3</v>
      </c>
      <c r="K5" s="7" t="s">
        <v>216</v>
      </c>
    </row>
    <row r="6" spans="1:12" x14ac:dyDescent="0.45">
      <c r="A6" s="6">
        <v>4</v>
      </c>
      <c r="B6" s="6" t="s">
        <v>24</v>
      </c>
      <c r="C6" s="6" t="s">
        <v>25</v>
      </c>
      <c r="D6" s="7">
        <v>4</v>
      </c>
      <c r="E6" s="7" t="s">
        <v>117</v>
      </c>
      <c r="F6" s="7" t="s">
        <v>111</v>
      </c>
      <c r="G6" s="6">
        <v>4</v>
      </c>
      <c r="H6" s="16" t="s">
        <v>162</v>
      </c>
      <c r="I6" s="6" t="s">
        <v>194</v>
      </c>
      <c r="J6" s="7">
        <v>4</v>
      </c>
      <c r="K6" s="7" t="s">
        <v>217</v>
      </c>
    </row>
    <row r="7" spans="1:12" x14ac:dyDescent="0.45">
      <c r="A7" s="6">
        <v>5</v>
      </c>
      <c r="B7" s="6" t="s">
        <v>26</v>
      </c>
      <c r="C7" s="6" t="s">
        <v>25</v>
      </c>
      <c r="D7" s="7">
        <v>5</v>
      </c>
      <c r="E7" s="17" t="s">
        <v>211</v>
      </c>
      <c r="F7" s="7" t="s">
        <v>111</v>
      </c>
      <c r="G7" s="6">
        <v>5</v>
      </c>
      <c r="H7" s="16" t="s">
        <v>163</v>
      </c>
      <c r="I7" s="6" t="s">
        <v>194</v>
      </c>
      <c r="J7" s="7">
        <v>5</v>
      </c>
      <c r="K7" s="7" t="s">
        <v>218</v>
      </c>
    </row>
    <row r="8" spans="1:12" x14ac:dyDescent="0.45">
      <c r="A8" s="6">
        <v>6</v>
      </c>
      <c r="B8" s="6" t="s">
        <v>34</v>
      </c>
      <c r="C8" s="6" t="s">
        <v>27</v>
      </c>
      <c r="D8" s="7">
        <v>6</v>
      </c>
      <c r="E8" s="7" t="s">
        <v>118</v>
      </c>
      <c r="F8" s="7" t="s">
        <v>111</v>
      </c>
      <c r="G8" s="6">
        <v>6</v>
      </c>
      <c r="H8" s="16" t="s">
        <v>164</v>
      </c>
      <c r="I8" s="6" t="s">
        <v>194</v>
      </c>
      <c r="J8" s="7">
        <v>6</v>
      </c>
      <c r="K8" s="7" t="s">
        <v>219</v>
      </c>
    </row>
    <row r="9" spans="1:12" x14ac:dyDescent="0.45">
      <c r="A9" s="6">
        <v>7</v>
      </c>
      <c r="B9" s="6" t="s">
        <v>28</v>
      </c>
      <c r="C9" s="6" t="s">
        <v>27</v>
      </c>
      <c r="D9" s="7">
        <v>7</v>
      </c>
      <c r="E9" s="7" t="s">
        <v>119</v>
      </c>
      <c r="F9" s="7" t="s">
        <v>111</v>
      </c>
      <c r="G9" s="6">
        <v>7</v>
      </c>
      <c r="H9" s="16" t="s">
        <v>165</v>
      </c>
      <c r="I9" s="6" t="s">
        <v>194</v>
      </c>
      <c r="J9" s="7">
        <v>7</v>
      </c>
      <c r="K9" s="7" t="s">
        <v>220</v>
      </c>
    </row>
    <row r="10" spans="1:12" x14ac:dyDescent="0.45">
      <c r="A10" s="6">
        <v>8</v>
      </c>
      <c r="B10" s="6" t="s">
        <v>33</v>
      </c>
      <c r="C10" s="6" t="s">
        <v>29</v>
      </c>
      <c r="D10" s="7">
        <v>8</v>
      </c>
      <c r="E10" s="7" t="s">
        <v>120</v>
      </c>
      <c r="F10" s="7" t="s">
        <v>111</v>
      </c>
      <c r="G10" s="6">
        <v>8</v>
      </c>
      <c r="H10" s="16" t="s">
        <v>166</v>
      </c>
      <c r="I10" s="6" t="s">
        <v>194</v>
      </c>
      <c r="J10" s="7">
        <v>8</v>
      </c>
      <c r="K10" s="7" t="s">
        <v>221</v>
      </c>
    </row>
    <row r="11" spans="1:12" x14ac:dyDescent="0.45">
      <c r="A11" s="6">
        <v>9</v>
      </c>
      <c r="B11" s="6" t="s">
        <v>32</v>
      </c>
      <c r="C11" s="6" t="s">
        <v>30</v>
      </c>
      <c r="D11" s="7">
        <v>9</v>
      </c>
      <c r="E11" s="7" t="s">
        <v>121</v>
      </c>
      <c r="F11" s="7" t="s">
        <v>112</v>
      </c>
      <c r="G11" s="6">
        <v>9</v>
      </c>
      <c r="H11" s="16" t="s">
        <v>167</v>
      </c>
      <c r="I11" s="6" t="s">
        <v>194</v>
      </c>
      <c r="J11" s="7">
        <v>9</v>
      </c>
      <c r="K11" s="7" t="s">
        <v>222</v>
      </c>
    </row>
    <row r="12" spans="1:12" x14ac:dyDescent="0.45">
      <c r="A12" s="6">
        <v>10</v>
      </c>
      <c r="B12" s="6" t="s">
        <v>31</v>
      </c>
      <c r="C12" s="6" t="s">
        <v>27</v>
      </c>
      <c r="D12" s="7">
        <v>10</v>
      </c>
      <c r="E12" s="17" t="s">
        <v>209</v>
      </c>
      <c r="F12" s="7" t="s">
        <v>57</v>
      </c>
      <c r="G12" s="6">
        <v>10</v>
      </c>
      <c r="H12" s="16" t="s">
        <v>168</v>
      </c>
      <c r="I12" s="6" t="s">
        <v>194</v>
      </c>
      <c r="J12" s="7">
        <v>10</v>
      </c>
      <c r="K12" s="7" t="s">
        <v>223</v>
      </c>
    </row>
    <row r="13" spans="1:12" x14ac:dyDescent="0.45">
      <c r="A13" s="6">
        <v>11</v>
      </c>
      <c r="B13" s="6" t="s">
        <v>35</v>
      </c>
      <c r="C13" s="6" t="s">
        <v>36</v>
      </c>
      <c r="D13" s="7">
        <v>11</v>
      </c>
      <c r="E13" s="7" t="s">
        <v>122</v>
      </c>
      <c r="F13" s="7" t="s">
        <v>113</v>
      </c>
      <c r="G13" s="6">
        <v>11</v>
      </c>
      <c r="H13" s="16" t="s">
        <v>169</v>
      </c>
      <c r="I13" s="6" t="s">
        <v>195</v>
      </c>
      <c r="J13" s="7">
        <v>11</v>
      </c>
      <c r="K13" s="7" t="s">
        <v>224</v>
      </c>
    </row>
    <row r="14" spans="1:12" x14ac:dyDescent="0.45">
      <c r="A14" s="6">
        <v>12</v>
      </c>
      <c r="B14" s="6" t="s">
        <v>37</v>
      </c>
      <c r="C14" s="6" t="s">
        <v>27</v>
      </c>
      <c r="D14" s="7">
        <v>12</v>
      </c>
      <c r="E14" s="7" t="s">
        <v>123</v>
      </c>
      <c r="F14" s="7" t="s">
        <v>111</v>
      </c>
      <c r="G14" s="6">
        <v>12</v>
      </c>
      <c r="H14" s="16" t="s">
        <v>170</v>
      </c>
      <c r="I14" s="6" t="s">
        <v>195</v>
      </c>
      <c r="J14" s="7">
        <v>12</v>
      </c>
      <c r="K14" s="7" t="s">
        <v>225</v>
      </c>
    </row>
    <row r="15" spans="1:12" x14ac:dyDescent="0.45">
      <c r="A15" s="6">
        <v>13</v>
      </c>
      <c r="B15" s="6" t="s">
        <v>38</v>
      </c>
      <c r="C15" s="6" t="s">
        <v>29</v>
      </c>
      <c r="D15" s="7">
        <v>13</v>
      </c>
      <c r="E15" s="7" t="s">
        <v>124</v>
      </c>
      <c r="F15" s="7" t="s">
        <v>111</v>
      </c>
      <c r="G15" s="6">
        <v>13</v>
      </c>
      <c r="H15" s="16" t="s">
        <v>171</v>
      </c>
      <c r="I15" s="6" t="s">
        <v>195</v>
      </c>
      <c r="J15" s="7">
        <v>13</v>
      </c>
      <c r="K15" s="7" t="s">
        <v>226</v>
      </c>
    </row>
    <row r="16" spans="1:12" x14ac:dyDescent="0.45">
      <c r="A16" s="6">
        <v>14</v>
      </c>
      <c r="B16" s="6" t="s">
        <v>39</v>
      </c>
      <c r="C16" s="6" t="s">
        <v>40</v>
      </c>
      <c r="D16" s="7">
        <v>14</v>
      </c>
      <c r="E16" s="7" t="s">
        <v>125</v>
      </c>
      <c r="F16" s="7" t="s">
        <v>111</v>
      </c>
      <c r="G16" s="6">
        <v>14</v>
      </c>
      <c r="H16" s="16" t="s">
        <v>172</v>
      </c>
      <c r="I16" s="6" t="s">
        <v>195</v>
      </c>
      <c r="J16" s="7">
        <v>14</v>
      </c>
      <c r="K16" s="7" t="s">
        <v>227</v>
      </c>
    </row>
    <row r="17" spans="1:11" x14ac:dyDescent="0.45">
      <c r="A17" s="6">
        <v>15</v>
      </c>
      <c r="B17" s="6" t="s">
        <v>41</v>
      </c>
      <c r="C17" s="6" t="s">
        <v>40</v>
      </c>
      <c r="D17" s="7">
        <v>15</v>
      </c>
      <c r="E17" s="7" t="s">
        <v>126</v>
      </c>
      <c r="F17" s="7" t="s">
        <v>111</v>
      </c>
      <c r="G17" s="6">
        <v>15</v>
      </c>
      <c r="H17" s="16" t="s">
        <v>173</v>
      </c>
      <c r="I17" s="6" t="s">
        <v>195</v>
      </c>
      <c r="J17" s="7">
        <v>15</v>
      </c>
      <c r="K17" s="7" t="s">
        <v>228</v>
      </c>
    </row>
    <row r="18" spans="1:11" x14ac:dyDescent="0.45">
      <c r="A18" s="6">
        <v>16</v>
      </c>
      <c r="B18" s="6" t="s">
        <v>42</v>
      </c>
      <c r="C18" s="6" t="s">
        <v>40</v>
      </c>
      <c r="D18" s="7">
        <v>16</v>
      </c>
      <c r="E18" s="17" t="s">
        <v>213</v>
      </c>
      <c r="F18" s="7" t="s">
        <v>111</v>
      </c>
      <c r="G18" s="6">
        <v>16</v>
      </c>
      <c r="H18" s="16" t="s">
        <v>174</v>
      </c>
      <c r="I18" s="6" t="s">
        <v>195</v>
      </c>
      <c r="J18" s="7">
        <v>16</v>
      </c>
      <c r="K18" s="7" t="s">
        <v>229</v>
      </c>
    </row>
    <row r="19" spans="1:11" x14ac:dyDescent="0.45">
      <c r="A19" s="6">
        <v>17</v>
      </c>
      <c r="B19" s="6" t="s">
        <v>43</v>
      </c>
      <c r="C19" s="6" t="s">
        <v>40</v>
      </c>
      <c r="D19" s="7">
        <v>17</v>
      </c>
      <c r="E19" s="7" t="s">
        <v>127</v>
      </c>
      <c r="F19" s="7" t="s">
        <v>113</v>
      </c>
      <c r="G19" s="6">
        <v>17</v>
      </c>
      <c r="H19" s="16" t="s">
        <v>175</v>
      </c>
      <c r="I19" s="6" t="s">
        <v>195</v>
      </c>
      <c r="J19" s="7">
        <v>17</v>
      </c>
      <c r="K19" s="7" t="s">
        <v>230</v>
      </c>
    </row>
    <row r="20" spans="1:11" x14ac:dyDescent="0.45">
      <c r="A20" s="6">
        <v>18</v>
      </c>
      <c r="B20" s="6" t="s">
        <v>44</v>
      </c>
      <c r="C20" s="6" t="s">
        <v>40</v>
      </c>
      <c r="D20" s="7">
        <v>18</v>
      </c>
      <c r="E20" s="7" t="s">
        <v>128</v>
      </c>
      <c r="F20" s="7" t="s">
        <v>114</v>
      </c>
      <c r="G20" s="6">
        <v>18</v>
      </c>
      <c r="H20" s="16" t="s">
        <v>176</v>
      </c>
      <c r="I20" s="6" t="s">
        <v>195</v>
      </c>
      <c r="J20" s="7">
        <v>18</v>
      </c>
      <c r="K20" s="7" t="s">
        <v>231</v>
      </c>
    </row>
    <row r="21" spans="1:11" x14ac:dyDescent="0.45">
      <c r="A21" s="6">
        <v>19</v>
      </c>
      <c r="B21" s="6" t="s">
        <v>284</v>
      </c>
      <c r="C21" s="6" t="s">
        <v>40</v>
      </c>
      <c r="D21" s="7">
        <v>19</v>
      </c>
      <c r="E21" s="7" t="s">
        <v>129</v>
      </c>
      <c r="F21" s="7" t="s">
        <v>212</v>
      </c>
      <c r="G21" s="6">
        <v>19</v>
      </c>
      <c r="H21" s="16" t="s">
        <v>177</v>
      </c>
      <c r="I21" s="6" t="s">
        <v>195</v>
      </c>
      <c r="J21" s="7">
        <v>19</v>
      </c>
      <c r="K21" s="7" t="s">
        <v>232</v>
      </c>
    </row>
    <row r="22" spans="1:11" x14ac:dyDescent="0.45">
      <c r="A22" s="6">
        <v>20</v>
      </c>
      <c r="B22" s="5" t="s">
        <v>45</v>
      </c>
      <c r="C22" s="6" t="s">
        <v>27</v>
      </c>
      <c r="D22" s="7">
        <v>20</v>
      </c>
      <c r="E22" s="7" t="s">
        <v>130</v>
      </c>
      <c r="F22" s="7" t="s">
        <v>111</v>
      </c>
      <c r="G22" s="6">
        <v>20</v>
      </c>
      <c r="H22" s="16" t="s">
        <v>178</v>
      </c>
      <c r="I22" s="6" t="s">
        <v>195</v>
      </c>
      <c r="J22" s="7">
        <v>20</v>
      </c>
      <c r="K22" s="7" t="s">
        <v>233</v>
      </c>
    </row>
    <row r="23" spans="1:11" x14ac:dyDescent="0.45">
      <c r="A23" s="6">
        <v>21</v>
      </c>
      <c r="B23" s="6" t="s">
        <v>46</v>
      </c>
      <c r="C23" s="6" t="s">
        <v>27</v>
      </c>
      <c r="D23" s="7">
        <v>21</v>
      </c>
      <c r="E23" s="17" t="s">
        <v>206</v>
      </c>
      <c r="F23" s="7" t="s">
        <v>57</v>
      </c>
      <c r="G23" s="6">
        <v>21</v>
      </c>
      <c r="H23" s="16" t="s">
        <v>179</v>
      </c>
      <c r="I23" s="6" t="s">
        <v>195</v>
      </c>
      <c r="J23" s="7">
        <v>21</v>
      </c>
      <c r="K23" s="7" t="s">
        <v>234</v>
      </c>
    </row>
    <row r="24" spans="1:11" x14ac:dyDescent="0.45">
      <c r="A24" s="6">
        <v>22</v>
      </c>
      <c r="B24" s="6" t="s">
        <v>47</v>
      </c>
      <c r="C24" s="6" t="s">
        <v>29</v>
      </c>
      <c r="D24" s="7">
        <v>22</v>
      </c>
      <c r="E24" s="17" t="s">
        <v>207</v>
      </c>
      <c r="F24" s="7" t="s">
        <v>57</v>
      </c>
      <c r="G24" s="6">
        <v>22</v>
      </c>
      <c r="H24" s="16" t="s">
        <v>180</v>
      </c>
      <c r="I24" s="6" t="s">
        <v>195</v>
      </c>
      <c r="J24" s="7">
        <v>22</v>
      </c>
      <c r="K24" s="7" t="s">
        <v>235</v>
      </c>
    </row>
    <row r="25" spans="1:11" x14ac:dyDescent="0.45">
      <c r="A25" s="6">
        <v>23</v>
      </c>
      <c r="B25" s="6" t="s">
        <v>48</v>
      </c>
      <c r="C25" s="6" t="s">
        <v>27</v>
      </c>
      <c r="D25" s="7">
        <v>23</v>
      </c>
      <c r="E25" s="7" t="s">
        <v>131</v>
      </c>
      <c r="F25" s="7" t="s">
        <v>57</v>
      </c>
      <c r="G25" s="6">
        <v>23</v>
      </c>
      <c r="H25" s="16" t="s">
        <v>181</v>
      </c>
      <c r="I25" s="6" t="s">
        <v>195</v>
      </c>
      <c r="J25" s="7">
        <v>23</v>
      </c>
      <c r="K25" s="7" t="s">
        <v>236</v>
      </c>
    </row>
    <row r="26" spans="1:11" x14ac:dyDescent="0.45">
      <c r="A26" s="6">
        <v>24</v>
      </c>
      <c r="B26" s="6" t="s">
        <v>49</v>
      </c>
      <c r="C26" s="6" t="s">
        <v>36</v>
      </c>
      <c r="D26" s="7">
        <v>24</v>
      </c>
      <c r="E26" s="7" t="s">
        <v>132</v>
      </c>
      <c r="F26" s="7" t="s">
        <v>113</v>
      </c>
      <c r="G26" s="6">
        <v>24</v>
      </c>
      <c r="H26" s="16" t="s">
        <v>182</v>
      </c>
      <c r="I26" s="6" t="s">
        <v>195</v>
      </c>
      <c r="J26" s="7">
        <v>24</v>
      </c>
      <c r="K26" s="7" t="s">
        <v>237</v>
      </c>
    </row>
    <row r="27" spans="1:11" x14ac:dyDescent="0.45">
      <c r="A27" s="6">
        <v>25</v>
      </c>
      <c r="B27" s="6" t="s">
        <v>50</v>
      </c>
      <c r="C27" s="6" t="s">
        <v>51</v>
      </c>
      <c r="D27" s="7">
        <v>25</v>
      </c>
      <c r="E27" s="7" t="s">
        <v>133</v>
      </c>
      <c r="F27" s="7" t="s">
        <v>111</v>
      </c>
      <c r="G27" s="6">
        <v>25</v>
      </c>
      <c r="H27" s="16" t="s">
        <v>183</v>
      </c>
      <c r="I27" s="6" t="s">
        <v>195</v>
      </c>
      <c r="J27" s="7">
        <v>25</v>
      </c>
      <c r="K27" s="7" t="s">
        <v>238</v>
      </c>
    </row>
    <row r="28" spans="1:11" x14ac:dyDescent="0.45">
      <c r="A28" s="6">
        <v>26</v>
      </c>
      <c r="B28" s="6" t="s">
        <v>52</v>
      </c>
      <c r="C28" s="6" t="s">
        <v>51</v>
      </c>
      <c r="D28" s="7">
        <v>26</v>
      </c>
      <c r="E28" s="17" t="s">
        <v>208</v>
      </c>
      <c r="F28" s="7" t="s">
        <v>57</v>
      </c>
      <c r="G28" s="6">
        <v>26</v>
      </c>
      <c r="H28" s="16" t="s">
        <v>184</v>
      </c>
      <c r="I28" s="6" t="s">
        <v>195</v>
      </c>
      <c r="J28" s="7">
        <v>26</v>
      </c>
      <c r="K28" s="7" t="s">
        <v>239</v>
      </c>
    </row>
    <row r="29" spans="1:11" x14ac:dyDescent="0.45">
      <c r="A29" s="6">
        <v>27</v>
      </c>
      <c r="B29" s="5" t="s">
        <v>53</v>
      </c>
      <c r="C29" s="6" t="s">
        <v>51</v>
      </c>
      <c r="G29" s="6">
        <v>27</v>
      </c>
      <c r="H29" s="16" t="s">
        <v>185</v>
      </c>
      <c r="I29" s="6" t="s">
        <v>196</v>
      </c>
      <c r="J29" s="7">
        <v>27</v>
      </c>
      <c r="K29" s="7" t="s">
        <v>240</v>
      </c>
    </row>
    <row r="30" spans="1:11" x14ac:dyDescent="0.45">
      <c r="A30" s="6">
        <v>28</v>
      </c>
      <c r="B30" s="6" t="s">
        <v>54</v>
      </c>
      <c r="C30" s="6" t="s">
        <v>29</v>
      </c>
      <c r="G30" s="6">
        <v>28</v>
      </c>
      <c r="H30" s="16" t="s">
        <v>186</v>
      </c>
      <c r="I30" s="6" t="s">
        <v>196</v>
      </c>
      <c r="J30" s="7">
        <v>28</v>
      </c>
      <c r="K30" s="7" t="s">
        <v>241</v>
      </c>
    </row>
    <row r="31" spans="1:11" x14ac:dyDescent="0.45">
      <c r="A31" s="6">
        <v>29</v>
      </c>
      <c r="B31" s="6" t="s">
        <v>55</v>
      </c>
      <c r="C31" s="6" t="s">
        <v>27</v>
      </c>
      <c r="G31" s="6">
        <v>29</v>
      </c>
      <c r="H31" s="16" t="s">
        <v>187</v>
      </c>
      <c r="I31" s="6" t="s">
        <v>196</v>
      </c>
      <c r="J31" s="7">
        <v>29</v>
      </c>
      <c r="K31" s="7" t="s">
        <v>242</v>
      </c>
    </row>
    <row r="32" spans="1:11" x14ac:dyDescent="0.45">
      <c r="A32" s="6">
        <v>30</v>
      </c>
      <c r="B32" s="6" t="s">
        <v>56</v>
      </c>
      <c r="C32" s="6" t="s">
        <v>27</v>
      </c>
      <c r="G32" s="6">
        <v>30</v>
      </c>
      <c r="H32" s="16" t="s">
        <v>188</v>
      </c>
      <c r="I32" s="6" t="s">
        <v>196</v>
      </c>
      <c r="J32" s="7">
        <v>30</v>
      </c>
      <c r="K32" s="7" t="s">
        <v>243</v>
      </c>
    </row>
    <row r="33" spans="1:11" x14ac:dyDescent="0.45">
      <c r="A33" s="6">
        <v>31</v>
      </c>
      <c r="B33" s="6" t="s">
        <v>110</v>
      </c>
      <c r="C33" s="6" t="s">
        <v>72</v>
      </c>
      <c r="G33" s="6">
        <v>31</v>
      </c>
      <c r="H33" s="16" t="s">
        <v>193</v>
      </c>
      <c r="I33" s="6" t="s">
        <v>198</v>
      </c>
      <c r="J33" s="7">
        <v>31</v>
      </c>
      <c r="K33" s="7" t="s">
        <v>244</v>
      </c>
    </row>
    <row r="34" spans="1:11" x14ac:dyDescent="0.45">
      <c r="A34" s="6">
        <v>32</v>
      </c>
      <c r="B34" s="6" t="s">
        <v>58</v>
      </c>
      <c r="C34" s="6" t="s">
        <v>27</v>
      </c>
      <c r="G34" s="6">
        <v>32</v>
      </c>
      <c r="H34" s="18" t="s">
        <v>192</v>
      </c>
      <c r="I34" s="6" t="s">
        <v>198</v>
      </c>
    </row>
    <row r="35" spans="1:11" x14ac:dyDescent="0.45">
      <c r="A35" s="6">
        <v>33</v>
      </c>
      <c r="B35" s="6" t="s">
        <v>59</v>
      </c>
      <c r="C35" s="6" t="s">
        <v>27</v>
      </c>
      <c r="G35" s="6">
        <v>33</v>
      </c>
      <c r="H35" s="16" t="s">
        <v>189</v>
      </c>
      <c r="I35" s="6" t="s">
        <v>197</v>
      </c>
    </row>
    <row r="36" spans="1:11" x14ac:dyDescent="0.45">
      <c r="A36" s="6">
        <v>34</v>
      </c>
      <c r="B36" s="6" t="s">
        <v>60</v>
      </c>
      <c r="C36" s="6" t="s">
        <v>27</v>
      </c>
      <c r="G36" s="6">
        <v>34</v>
      </c>
      <c r="H36" s="16" t="s">
        <v>190</v>
      </c>
      <c r="I36" s="6" t="s">
        <v>197</v>
      </c>
    </row>
    <row r="37" spans="1:11" x14ac:dyDescent="0.45">
      <c r="A37" s="6">
        <v>35</v>
      </c>
      <c r="B37" s="6" t="s">
        <v>61</v>
      </c>
      <c r="C37" s="6" t="s">
        <v>40</v>
      </c>
      <c r="G37" s="6">
        <v>35</v>
      </c>
      <c r="H37" s="16" t="s">
        <v>191</v>
      </c>
      <c r="I37" s="6" t="s">
        <v>197</v>
      </c>
    </row>
    <row r="38" spans="1:11" x14ac:dyDescent="0.45">
      <c r="A38" s="6">
        <v>36</v>
      </c>
      <c r="B38" s="6" t="s">
        <v>62</v>
      </c>
      <c r="C38" s="6" t="s">
        <v>40</v>
      </c>
    </row>
    <row r="39" spans="1:11" x14ac:dyDescent="0.45">
      <c r="A39" s="6">
        <v>37</v>
      </c>
      <c r="B39" s="6" t="s">
        <v>63</v>
      </c>
      <c r="C39" s="6" t="s">
        <v>40</v>
      </c>
    </row>
    <row r="40" spans="1:11" x14ac:dyDescent="0.45">
      <c r="A40" s="6">
        <v>38</v>
      </c>
      <c r="B40" s="5" t="s">
        <v>64</v>
      </c>
      <c r="C40" s="6" t="s">
        <v>94</v>
      </c>
    </row>
    <row r="41" spans="1:11" x14ac:dyDescent="0.45">
      <c r="A41" s="6">
        <v>39</v>
      </c>
      <c r="B41" s="5" t="s">
        <v>65</v>
      </c>
      <c r="C41" s="6" t="s">
        <v>27</v>
      </c>
    </row>
    <row r="42" spans="1:11" x14ac:dyDescent="0.45">
      <c r="A42" s="6">
        <v>40</v>
      </c>
      <c r="B42" s="6" t="s">
        <v>108</v>
      </c>
      <c r="C42" s="6" t="s">
        <v>27</v>
      </c>
    </row>
    <row r="43" spans="1:11" x14ac:dyDescent="0.45">
      <c r="A43" s="6">
        <v>41</v>
      </c>
      <c r="B43" s="6" t="s">
        <v>66</v>
      </c>
      <c r="C43" s="6" t="s">
        <v>29</v>
      </c>
    </row>
    <row r="44" spans="1:11" x14ac:dyDescent="0.45">
      <c r="A44" s="6">
        <v>42</v>
      </c>
      <c r="B44" s="6" t="s">
        <v>67</v>
      </c>
      <c r="C44" s="6" t="s">
        <v>27</v>
      </c>
    </row>
    <row r="45" spans="1:11" x14ac:dyDescent="0.45">
      <c r="A45" s="6">
        <v>43</v>
      </c>
      <c r="B45" s="6" t="s">
        <v>68</v>
      </c>
      <c r="C45" s="6" t="s">
        <v>27</v>
      </c>
    </row>
    <row r="46" spans="1:11" x14ac:dyDescent="0.45">
      <c r="A46" s="6">
        <v>44</v>
      </c>
      <c r="B46" s="5" t="s">
        <v>69</v>
      </c>
      <c r="C46" s="6" t="s">
        <v>27</v>
      </c>
    </row>
    <row r="47" spans="1:11" x14ac:dyDescent="0.45">
      <c r="A47" s="6">
        <v>45</v>
      </c>
      <c r="B47" s="5" t="s">
        <v>70</v>
      </c>
      <c r="C47" s="6" t="s">
        <v>27</v>
      </c>
    </row>
    <row r="48" spans="1:11" x14ac:dyDescent="0.45">
      <c r="A48" s="6">
        <v>46</v>
      </c>
      <c r="B48" s="5" t="s">
        <v>71</v>
      </c>
      <c r="C48" s="6" t="s">
        <v>72</v>
      </c>
    </row>
    <row r="49" spans="1:3" x14ac:dyDescent="0.45">
      <c r="A49" s="6">
        <v>47</v>
      </c>
      <c r="B49" s="5" t="s">
        <v>73</v>
      </c>
      <c r="C49" s="6" t="s">
        <v>29</v>
      </c>
    </row>
    <row r="50" spans="1:3" x14ac:dyDescent="0.45">
      <c r="A50" s="6">
        <v>48</v>
      </c>
      <c r="B50" s="5" t="s">
        <v>74</v>
      </c>
      <c r="C50" s="6" t="s">
        <v>36</v>
      </c>
    </row>
    <row r="51" spans="1:3" x14ac:dyDescent="0.45">
      <c r="A51" s="6">
        <v>49</v>
      </c>
      <c r="B51" s="5" t="s">
        <v>75</v>
      </c>
      <c r="C51" s="6" t="s">
        <v>29</v>
      </c>
    </row>
    <row r="52" spans="1:3" x14ac:dyDescent="0.45">
      <c r="A52" s="6">
        <v>50</v>
      </c>
      <c r="B52" s="5" t="s">
        <v>76</v>
      </c>
      <c r="C52" s="6" t="s">
        <v>29</v>
      </c>
    </row>
    <row r="53" spans="1:3" x14ac:dyDescent="0.45">
      <c r="A53" s="6">
        <v>51</v>
      </c>
      <c r="B53" s="5" t="s">
        <v>77</v>
      </c>
      <c r="C53" s="6" t="s">
        <v>29</v>
      </c>
    </row>
    <row r="54" spans="1:3" x14ac:dyDescent="0.45">
      <c r="A54" s="6">
        <v>52</v>
      </c>
      <c r="B54" s="5" t="s">
        <v>78</v>
      </c>
      <c r="C54" s="6" t="s">
        <v>27</v>
      </c>
    </row>
    <row r="55" spans="1:3" x14ac:dyDescent="0.45">
      <c r="A55" s="6">
        <v>53</v>
      </c>
      <c r="B55" s="5" t="s">
        <v>95</v>
      </c>
      <c r="C55" s="6" t="s">
        <v>27</v>
      </c>
    </row>
    <row r="56" spans="1:3" x14ac:dyDescent="0.45">
      <c r="A56" s="6">
        <v>54</v>
      </c>
      <c r="B56" s="5" t="s">
        <v>79</v>
      </c>
      <c r="C56" s="6" t="s">
        <v>27</v>
      </c>
    </row>
    <row r="57" spans="1:3" x14ac:dyDescent="0.45">
      <c r="A57" s="6">
        <v>55</v>
      </c>
      <c r="B57" s="5" t="s">
        <v>80</v>
      </c>
      <c r="C57" s="6" t="s">
        <v>27</v>
      </c>
    </row>
    <row r="58" spans="1:3" x14ac:dyDescent="0.45">
      <c r="A58" s="6">
        <v>56</v>
      </c>
      <c r="B58" s="5" t="s">
        <v>81</v>
      </c>
      <c r="C58" s="6" t="s">
        <v>27</v>
      </c>
    </row>
    <row r="59" spans="1:3" x14ac:dyDescent="0.45">
      <c r="A59" s="6">
        <v>57</v>
      </c>
      <c r="B59" s="5" t="s">
        <v>82</v>
      </c>
      <c r="C59" s="6" t="s">
        <v>27</v>
      </c>
    </row>
    <row r="60" spans="1:3" x14ac:dyDescent="0.45">
      <c r="A60" s="6">
        <v>58</v>
      </c>
      <c r="B60" s="5" t="s">
        <v>83</v>
      </c>
      <c r="C60" s="6" t="s">
        <v>27</v>
      </c>
    </row>
    <row r="61" spans="1:3" x14ac:dyDescent="0.45">
      <c r="A61" s="6">
        <v>59</v>
      </c>
      <c r="B61" s="5" t="s">
        <v>84</v>
      </c>
      <c r="C61" s="6" t="s">
        <v>27</v>
      </c>
    </row>
    <row r="62" spans="1:3" x14ac:dyDescent="0.45">
      <c r="A62" s="6">
        <v>60</v>
      </c>
      <c r="B62" s="5" t="s">
        <v>85</v>
      </c>
      <c r="C62" s="6" t="s">
        <v>27</v>
      </c>
    </row>
    <row r="63" spans="1:3" x14ac:dyDescent="0.45">
      <c r="A63" s="6">
        <v>61</v>
      </c>
      <c r="B63" s="5" t="s">
        <v>86</v>
      </c>
      <c r="C63" s="6" t="s">
        <v>87</v>
      </c>
    </row>
    <row r="64" spans="1:3" x14ac:dyDescent="0.45">
      <c r="A64" s="6">
        <v>62</v>
      </c>
      <c r="B64" s="5" t="s">
        <v>91</v>
      </c>
      <c r="C64" s="6" t="s">
        <v>87</v>
      </c>
    </row>
    <row r="65" spans="1:3" x14ac:dyDescent="0.45">
      <c r="A65" s="6">
        <v>63</v>
      </c>
      <c r="B65" s="5" t="s">
        <v>89</v>
      </c>
      <c r="C65" s="6" t="s">
        <v>87</v>
      </c>
    </row>
    <row r="66" spans="1:3" x14ac:dyDescent="0.45">
      <c r="A66" s="6">
        <v>64</v>
      </c>
      <c r="B66" s="5" t="s">
        <v>90</v>
      </c>
      <c r="C66" s="6" t="s">
        <v>87</v>
      </c>
    </row>
    <row r="67" spans="1:3" x14ac:dyDescent="0.45">
      <c r="A67" s="6">
        <v>65</v>
      </c>
      <c r="B67" s="5" t="s">
        <v>88</v>
      </c>
      <c r="C67" s="6" t="s">
        <v>87</v>
      </c>
    </row>
    <row r="68" spans="1:3" x14ac:dyDescent="0.45">
      <c r="A68" s="6">
        <v>66</v>
      </c>
      <c r="B68" s="5" t="s">
        <v>92</v>
      </c>
      <c r="C68" s="6" t="s">
        <v>27</v>
      </c>
    </row>
    <row r="69" spans="1:3" x14ac:dyDescent="0.45">
      <c r="A69" s="6">
        <v>67</v>
      </c>
      <c r="B69" s="5" t="s">
        <v>93</v>
      </c>
      <c r="C69" s="6" t="s">
        <v>94</v>
      </c>
    </row>
    <row r="70" spans="1:3" x14ac:dyDescent="0.45">
      <c r="A70" s="6">
        <v>68</v>
      </c>
      <c r="B70" s="5" t="s">
        <v>95</v>
      </c>
      <c r="C70" s="6" t="s">
        <v>27</v>
      </c>
    </row>
    <row r="71" spans="1:3" x14ac:dyDescent="0.45">
      <c r="A71" s="6">
        <v>69</v>
      </c>
      <c r="B71" s="5" t="s">
        <v>96</v>
      </c>
      <c r="C71" s="6" t="s">
        <v>27</v>
      </c>
    </row>
    <row r="72" spans="1:3" x14ac:dyDescent="0.45">
      <c r="A72" s="6">
        <v>70</v>
      </c>
      <c r="B72" s="5" t="s">
        <v>97</v>
      </c>
      <c r="C72" s="6" t="s">
        <v>27</v>
      </c>
    </row>
    <row r="73" spans="1:3" x14ac:dyDescent="0.45">
      <c r="A73" s="6">
        <v>71</v>
      </c>
      <c r="B73" s="5" t="s">
        <v>98</v>
      </c>
      <c r="C73" s="6" t="s">
        <v>27</v>
      </c>
    </row>
    <row r="74" spans="1:3" x14ac:dyDescent="0.45">
      <c r="A74" s="6">
        <v>72</v>
      </c>
      <c r="B74" s="5" t="s">
        <v>99</v>
      </c>
      <c r="C74" s="6" t="s">
        <v>27</v>
      </c>
    </row>
    <row r="75" spans="1:3" x14ac:dyDescent="0.45">
      <c r="A75" s="6">
        <v>73</v>
      </c>
      <c r="B75" s="5" t="s">
        <v>100</v>
      </c>
      <c r="C75" s="6" t="s">
        <v>27</v>
      </c>
    </row>
    <row r="76" spans="1:3" x14ac:dyDescent="0.45">
      <c r="A76" s="6">
        <v>74</v>
      </c>
      <c r="B76" s="5" t="s">
        <v>101</v>
      </c>
      <c r="C76" s="6" t="s">
        <v>27</v>
      </c>
    </row>
    <row r="77" spans="1:3" x14ac:dyDescent="0.45">
      <c r="A77" s="6">
        <v>75</v>
      </c>
      <c r="B77" s="5" t="s">
        <v>102</v>
      </c>
      <c r="C77" s="6" t="s">
        <v>27</v>
      </c>
    </row>
    <row r="78" spans="1:3" x14ac:dyDescent="0.45">
      <c r="A78" s="6">
        <v>76</v>
      </c>
      <c r="B78" s="6" t="s">
        <v>103</v>
      </c>
      <c r="C78" s="6" t="s">
        <v>36</v>
      </c>
    </row>
    <row r="79" spans="1:3" x14ac:dyDescent="0.45">
      <c r="A79" s="6">
        <v>77</v>
      </c>
      <c r="B79" s="6" t="s">
        <v>104</v>
      </c>
      <c r="C79" s="6" t="s">
        <v>36</v>
      </c>
    </row>
    <row r="80" spans="1:3" x14ac:dyDescent="0.45">
      <c r="A80" s="6">
        <v>78</v>
      </c>
      <c r="B80" s="6" t="s">
        <v>105</v>
      </c>
      <c r="C80" s="6" t="s">
        <v>36</v>
      </c>
    </row>
    <row r="81" spans="1:3" x14ac:dyDescent="0.45">
      <c r="A81" s="6">
        <v>79</v>
      </c>
      <c r="B81" s="6" t="s">
        <v>106</v>
      </c>
      <c r="C81" s="6" t="s">
        <v>27</v>
      </c>
    </row>
    <row r="82" spans="1:3" x14ac:dyDescent="0.45">
      <c r="A82" s="6">
        <v>80</v>
      </c>
      <c r="B82" s="6" t="s">
        <v>107</v>
      </c>
      <c r="C82" s="6" t="s">
        <v>27</v>
      </c>
    </row>
    <row r="83" spans="1:3" x14ac:dyDescent="0.45">
      <c r="A83" s="6">
        <v>81</v>
      </c>
      <c r="B83" s="5" t="s">
        <v>285</v>
      </c>
      <c r="C83" s="6" t="s">
        <v>57</v>
      </c>
    </row>
    <row r="84" spans="1:3" x14ac:dyDescent="0.45">
      <c r="A84" s="6">
        <v>82</v>
      </c>
      <c r="B84" s="5" t="s">
        <v>285</v>
      </c>
      <c r="C84" s="6" t="s">
        <v>57</v>
      </c>
    </row>
    <row r="85" spans="1:3" x14ac:dyDescent="0.45">
      <c r="A85" s="6">
        <v>83</v>
      </c>
      <c r="B85" s="5" t="s">
        <v>286</v>
      </c>
      <c r="C85" s="6" t="s">
        <v>29</v>
      </c>
    </row>
    <row r="86" spans="1:3" x14ac:dyDescent="0.45">
      <c r="A86" s="6">
        <v>84</v>
      </c>
      <c r="B86" s="5" t="s">
        <v>286</v>
      </c>
      <c r="C86" s="6" t="s">
        <v>29</v>
      </c>
    </row>
    <row r="87" spans="1:3" x14ac:dyDescent="0.45">
      <c r="A87" s="6">
        <v>85</v>
      </c>
      <c r="B87" s="5" t="s">
        <v>286</v>
      </c>
      <c r="C87" s="6" t="s">
        <v>29</v>
      </c>
    </row>
    <row r="88" spans="1:3" x14ac:dyDescent="0.45">
      <c r="A88" s="6">
        <v>86</v>
      </c>
      <c r="B88" s="5" t="s">
        <v>286</v>
      </c>
      <c r="C88" s="6" t="s">
        <v>29</v>
      </c>
    </row>
    <row r="89" spans="1:3" x14ac:dyDescent="0.45">
      <c r="A89" s="6">
        <v>87</v>
      </c>
      <c r="B89" s="5" t="s">
        <v>19</v>
      </c>
      <c r="C89" s="6" t="s">
        <v>87</v>
      </c>
    </row>
    <row r="90" spans="1:3" x14ac:dyDescent="0.45">
      <c r="A90" s="6">
        <v>88</v>
      </c>
      <c r="B90" s="5" t="s">
        <v>286</v>
      </c>
      <c r="C90" s="6" t="s">
        <v>29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B4" sqref="B4"/>
    </sheetView>
  </sheetViews>
  <sheetFormatPr defaultRowHeight="14.25" x14ac:dyDescent="0.45"/>
  <cols>
    <col min="1" max="1" width="14.73046875" style="7" bestFit="1" customWidth="1"/>
    <col min="2" max="16384" width="9.06640625" style="7"/>
  </cols>
  <sheetData>
    <row r="1" spans="1:6" x14ac:dyDescent="0.45">
      <c r="A1" s="13" t="s">
        <v>199</v>
      </c>
      <c r="B1" s="13"/>
      <c r="C1" s="13" t="s">
        <v>200</v>
      </c>
      <c r="D1" s="13" t="s">
        <v>203</v>
      </c>
      <c r="E1" s="13"/>
    </row>
    <row r="2" spans="1:6" x14ac:dyDescent="0.45">
      <c r="A2" s="13"/>
      <c r="B2" s="13"/>
      <c r="C2" s="13" t="s">
        <v>201</v>
      </c>
      <c r="D2" s="13" t="s">
        <v>202</v>
      </c>
      <c r="E2" s="13"/>
    </row>
    <row r="4" spans="1:6" x14ac:dyDescent="0.45">
      <c r="A4" s="13" t="s">
        <v>9</v>
      </c>
      <c r="B4" s="7" t="s">
        <v>293</v>
      </c>
    </row>
    <row r="5" spans="1:6" x14ac:dyDescent="0.45">
      <c r="A5" s="7" t="s">
        <v>10</v>
      </c>
      <c r="B5" s="7" t="s">
        <v>11</v>
      </c>
      <c r="E5" s="7" t="s">
        <v>8</v>
      </c>
      <c r="F5" s="7" t="s">
        <v>12</v>
      </c>
    </row>
    <row r="6" spans="1:6" x14ac:dyDescent="0.45">
      <c r="E6" s="7" t="s">
        <v>7</v>
      </c>
      <c r="F6" s="7" t="s">
        <v>13</v>
      </c>
    </row>
    <row r="7" spans="1:6" x14ac:dyDescent="0.45">
      <c r="E7" s="7" t="s">
        <v>6</v>
      </c>
      <c r="F7" s="7" t="s">
        <v>14</v>
      </c>
    </row>
    <row r="8" spans="1:6" x14ac:dyDescent="0.45">
      <c r="A8" s="7" t="s">
        <v>0</v>
      </c>
      <c r="B8" s="7" t="s">
        <v>15</v>
      </c>
      <c r="E8" s="7" t="s">
        <v>291</v>
      </c>
    </row>
    <row r="9" spans="1:6" x14ac:dyDescent="0.45">
      <c r="E9" s="7" t="s">
        <v>292</v>
      </c>
    </row>
    <row r="10" spans="1:6" x14ac:dyDescent="0.45">
      <c r="E10" s="7" t="s">
        <v>18</v>
      </c>
    </row>
    <row r="11" spans="1:6" x14ac:dyDescent="0.45">
      <c r="A11" s="7" t="s">
        <v>1</v>
      </c>
      <c r="B11" s="7" t="s">
        <v>16</v>
      </c>
      <c r="D11" s="19" t="s">
        <v>17</v>
      </c>
    </row>
    <row r="13" spans="1:6" x14ac:dyDescent="0.45">
      <c r="A13" s="13" t="s">
        <v>109</v>
      </c>
    </row>
    <row r="14" spans="1:6" x14ac:dyDescent="0.45">
      <c r="A14" s="7" t="s">
        <v>20</v>
      </c>
      <c r="B14" s="7" t="s">
        <v>151</v>
      </c>
    </row>
    <row r="15" spans="1:6" x14ac:dyDescent="0.45">
      <c r="B15" s="7" t="s">
        <v>152</v>
      </c>
    </row>
    <row r="17" spans="1:6" x14ac:dyDescent="0.45">
      <c r="A17" s="7" t="s">
        <v>138</v>
      </c>
      <c r="B17" s="7" t="s">
        <v>153</v>
      </c>
    </row>
    <row r="18" spans="1:6" x14ac:dyDescent="0.45">
      <c r="B18" s="7" t="s">
        <v>154</v>
      </c>
    </row>
    <row r="20" spans="1:6" x14ac:dyDescent="0.45">
      <c r="A20" s="7" t="s">
        <v>147</v>
      </c>
      <c r="B20" s="7" t="s">
        <v>155</v>
      </c>
    </row>
    <row r="21" spans="1:6" x14ac:dyDescent="0.45">
      <c r="B21" s="7" t="s">
        <v>156</v>
      </c>
    </row>
    <row r="23" spans="1:6" x14ac:dyDescent="0.45">
      <c r="A23" s="13" t="s">
        <v>20</v>
      </c>
    </row>
    <row r="24" spans="1:6" x14ac:dyDescent="0.45">
      <c r="A24" s="7" t="s">
        <v>139</v>
      </c>
      <c r="F24" s="7" t="s">
        <v>283</v>
      </c>
    </row>
    <row r="25" spans="1:6" x14ac:dyDescent="0.45">
      <c r="A25" s="7" t="s">
        <v>21</v>
      </c>
    </row>
    <row r="26" spans="1:6" x14ac:dyDescent="0.45">
      <c r="A26" s="7" t="s">
        <v>142</v>
      </c>
    </row>
    <row r="27" spans="1:6" x14ac:dyDescent="0.45">
      <c r="A27" s="7" t="s">
        <v>143</v>
      </c>
    </row>
    <row r="28" spans="1:6" x14ac:dyDescent="0.45">
      <c r="A28" s="7" t="s">
        <v>287</v>
      </c>
    </row>
    <row r="30" spans="1:6" x14ac:dyDescent="0.45">
      <c r="A30" s="13" t="s">
        <v>138</v>
      </c>
    </row>
    <row r="31" spans="1:6" x14ac:dyDescent="0.45">
      <c r="A31" s="7" t="s">
        <v>140</v>
      </c>
    </row>
    <row r="32" spans="1:6" x14ac:dyDescent="0.45">
      <c r="A32" s="7" t="s">
        <v>141</v>
      </c>
    </row>
    <row r="33" spans="1:2" x14ac:dyDescent="0.45">
      <c r="A33" s="7" t="s">
        <v>144</v>
      </c>
    </row>
    <row r="34" spans="1:2" x14ac:dyDescent="0.45">
      <c r="A34" s="7" t="s">
        <v>145</v>
      </c>
    </row>
    <row r="35" spans="1:2" x14ac:dyDescent="0.45">
      <c r="A35" s="7" t="s">
        <v>146</v>
      </c>
    </row>
    <row r="36" spans="1:2" x14ac:dyDescent="0.45">
      <c r="A36" s="7" t="s">
        <v>204</v>
      </c>
    </row>
    <row r="38" spans="1:2" x14ac:dyDescent="0.45">
      <c r="A38" s="13" t="s">
        <v>147</v>
      </c>
    </row>
    <row r="39" spans="1:2" x14ac:dyDescent="0.45">
      <c r="A39" s="7" t="s">
        <v>148</v>
      </c>
    </row>
    <row r="40" spans="1:2" x14ac:dyDescent="0.45">
      <c r="A40" s="7" t="s">
        <v>290</v>
      </c>
    </row>
    <row r="41" spans="1:2" x14ac:dyDescent="0.45">
      <c r="A41" s="7" t="s">
        <v>289</v>
      </c>
    </row>
    <row r="42" spans="1:2" x14ac:dyDescent="0.45">
      <c r="A42" s="7" t="s">
        <v>149</v>
      </c>
    </row>
    <row r="43" spans="1:2" x14ac:dyDescent="0.45">
      <c r="A43" s="7" t="s">
        <v>150</v>
      </c>
    </row>
    <row r="44" spans="1:2" x14ac:dyDescent="0.45">
      <c r="A44" s="7" t="s">
        <v>288</v>
      </c>
    </row>
    <row r="47" spans="1:2" x14ac:dyDescent="0.45">
      <c r="A47" s="13" t="s">
        <v>205</v>
      </c>
    </row>
    <row r="48" spans="1:2" x14ac:dyDescent="0.45">
      <c r="A48" s="14" t="s">
        <v>247</v>
      </c>
      <c r="B48" s="14" t="s">
        <v>248</v>
      </c>
    </row>
    <row r="49" spans="1:7" x14ac:dyDescent="0.45">
      <c r="A49" s="7" t="s">
        <v>214</v>
      </c>
      <c r="B49" s="15" t="s">
        <v>249</v>
      </c>
      <c r="G49" s="7" t="s">
        <v>251</v>
      </c>
    </row>
    <row r="50" spans="1:7" x14ac:dyDescent="0.45">
      <c r="A50" s="7" t="s">
        <v>215</v>
      </c>
      <c r="B50" s="15" t="s">
        <v>250</v>
      </c>
      <c r="G50" s="7" t="s">
        <v>252</v>
      </c>
    </row>
    <row r="51" spans="1:7" x14ac:dyDescent="0.45">
      <c r="A51" s="7" t="s">
        <v>216</v>
      </c>
      <c r="B51" s="15" t="s">
        <v>253</v>
      </c>
      <c r="G51" s="7" t="s">
        <v>254</v>
      </c>
    </row>
    <row r="52" spans="1:7" x14ac:dyDescent="0.45">
      <c r="A52" s="7" t="s">
        <v>217</v>
      </c>
      <c r="B52" s="15" t="s">
        <v>217</v>
      </c>
    </row>
    <row r="53" spans="1:7" x14ac:dyDescent="0.45">
      <c r="A53" s="7" t="s">
        <v>218</v>
      </c>
      <c r="B53" s="15" t="s">
        <v>255</v>
      </c>
      <c r="G53" s="7" t="s">
        <v>254</v>
      </c>
    </row>
    <row r="54" spans="1:7" x14ac:dyDescent="0.45">
      <c r="A54" s="7" t="s">
        <v>219</v>
      </c>
      <c r="B54" s="15" t="s">
        <v>256</v>
      </c>
      <c r="G54" s="7" t="s">
        <v>257</v>
      </c>
    </row>
    <row r="55" spans="1:7" x14ac:dyDescent="0.45">
      <c r="A55" s="7" t="s">
        <v>220</v>
      </c>
      <c r="B55" s="15" t="s">
        <v>256</v>
      </c>
      <c r="G55" s="7" t="s">
        <v>257</v>
      </c>
    </row>
    <row r="56" spans="1:7" x14ac:dyDescent="0.45">
      <c r="A56" s="7" t="s">
        <v>221</v>
      </c>
      <c r="B56" s="15" t="s">
        <v>256</v>
      </c>
      <c r="G56" s="7" t="s">
        <v>257</v>
      </c>
    </row>
    <row r="57" spans="1:7" x14ac:dyDescent="0.45">
      <c r="A57" s="7" t="s">
        <v>222</v>
      </c>
      <c r="B57" s="15" t="s">
        <v>258</v>
      </c>
      <c r="G57" s="7" t="s">
        <v>275</v>
      </c>
    </row>
    <row r="58" spans="1:7" x14ac:dyDescent="0.45">
      <c r="A58" s="7" t="s">
        <v>223</v>
      </c>
      <c r="B58" s="15" t="s">
        <v>259</v>
      </c>
      <c r="G58" s="7" t="s">
        <v>275</v>
      </c>
    </row>
    <row r="59" spans="1:7" x14ac:dyDescent="0.45">
      <c r="A59" s="7" t="s">
        <v>224</v>
      </c>
      <c r="B59" s="15" t="s">
        <v>260</v>
      </c>
      <c r="G59" s="7" t="s">
        <v>275</v>
      </c>
    </row>
    <row r="60" spans="1:7" x14ac:dyDescent="0.45">
      <c r="A60" s="7" t="s">
        <v>225</v>
      </c>
      <c r="B60" s="15" t="s">
        <v>261</v>
      </c>
    </row>
    <row r="61" spans="1:7" x14ac:dyDescent="0.45">
      <c r="A61" s="7" t="s">
        <v>226</v>
      </c>
      <c r="B61" s="15" t="s">
        <v>262</v>
      </c>
    </row>
    <row r="62" spans="1:7" x14ac:dyDescent="0.45">
      <c r="A62" s="7" t="s">
        <v>227</v>
      </c>
      <c r="B62" s="15" t="s">
        <v>263</v>
      </c>
      <c r="G62" s="7" t="s">
        <v>275</v>
      </c>
    </row>
    <row r="63" spans="1:7" x14ac:dyDescent="0.45">
      <c r="A63" s="7" t="s">
        <v>228</v>
      </c>
      <c r="B63" s="15" t="s">
        <v>264</v>
      </c>
      <c r="G63" s="7" t="s">
        <v>275</v>
      </c>
    </row>
    <row r="64" spans="1:7" x14ac:dyDescent="0.45">
      <c r="A64" s="7" t="s">
        <v>229</v>
      </c>
      <c r="B64" s="15" t="s">
        <v>265</v>
      </c>
      <c r="G64" s="7" t="s">
        <v>275</v>
      </c>
    </row>
    <row r="65" spans="1:9" x14ac:dyDescent="0.45">
      <c r="A65" s="7" t="s">
        <v>230</v>
      </c>
      <c r="B65" s="15" t="s">
        <v>266</v>
      </c>
      <c r="G65" s="7" t="s">
        <v>275</v>
      </c>
    </row>
    <row r="66" spans="1:9" x14ac:dyDescent="0.45">
      <c r="A66" s="7" t="s">
        <v>231</v>
      </c>
      <c r="B66" s="15" t="s">
        <v>261</v>
      </c>
    </row>
    <row r="67" spans="1:9" x14ac:dyDescent="0.45">
      <c r="A67" s="7" t="s">
        <v>232</v>
      </c>
      <c r="B67" s="15" t="s">
        <v>262</v>
      </c>
    </row>
    <row r="68" spans="1:9" x14ac:dyDescent="0.45">
      <c r="A68" s="7" t="s">
        <v>233</v>
      </c>
      <c r="B68" s="15" t="s">
        <v>267</v>
      </c>
      <c r="G68" s="7" t="s">
        <v>275</v>
      </c>
    </row>
    <row r="69" spans="1:9" x14ac:dyDescent="0.45">
      <c r="A69" s="7" t="s">
        <v>234</v>
      </c>
      <c r="B69" s="15" t="s">
        <v>268</v>
      </c>
      <c r="G69" s="7" t="s">
        <v>275</v>
      </c>
    </row>
    <row r="70" spans="1:9" x14ac:dyDescent="0.45">
      <c r="A70" s="7" t="s">
        <v>235</v>
      </c>
      <c r="B70" s="15" t="s">
        <v>269</v>
      </c>
      <c r="G70" s="7" t="s">
        <v>275</v>
      </c>
    </row>
    <row r="71" spans="1:9" x14ac:dyDescent="0.45">
      <c r="A71" s="7" t="s">
        <v>236</v>
      </c>
      <c r="B71" s="15" t="s">
        <v>270</v>
      </c>
      <c r="G71" s="7" t="s">
        <v>275</v>
      </c>
    </row>
    <row r="72" spans="1:9" x14ac:dyDescent="0.45">
      <c r="A72" s="7" t="s">
        <v>237</v>
      </c>
      <c r="B72" s="15" t="s">
        <v>261</v>
      </c>
    </row>
    <row r="73" spans="1:9" x14ac:dyDescent="0.45">
      <c r="A73" s="7" t="s">
        <v>238</v>
      </c>
      <c r="B73" s="15" t="s">
        <v>262</v>
      </c>
    </row>
    <row r="74" spans="1:9" x14ac:dyDescent="0.45">
      <c r="A74" s="7" t="s">
        <v>239</v>
      </c>
      <c r="B74" s="15" t="s">
        <v>271</v>
      </c>
      <c r="G74" s="7" t="s">
        <v>272</v>
      </c>
      <c r="I74" s="7" t="s">
        <v>274</v>
      </c>
    </row>
    <row r="75" spans="1:9" x14ac:dyDescent="0.45">
      <c r="A75" s="7" t="s">
        <v>240</v>
      </c>
      <c r="B75" s="15" t="s">
        <v>273</v>
      </c>
      <c r="G75" s="7" t="s">
        <v>272</v>
      </c>
      <c r="I75" s="7" t="s">
        <v>274</v>
      </c>
    </row>
    <row r="76" spans="1:9" x14ac:dyDescent="0.45">
      <c r="A76" s="7" t="s">
        <v>241</v>
      </c>
      <c r="B76" s="15" t="s">
        <v>276</v>
      </c>
      <c r="G76" s="7" t="s">
        <v>275</v>
      </c>
    </row>
    <row r="77" spans="1:9" x14ac:dyDescent="0.45">
      <c r="A77" s="7" t="s">
        <v>242</v>
      </c>
      <c r="B77" s="15" t="s">
        <v>277</v>
      </c>
      <c r="G77" s="7" t="s">
        <v>278</v>
      </c>
    </row>
    <row r="78" spans="1:9" x14ac:dyDescent="0.45">
      <c r="A78" s="7" t="s">
        <v>243</v>
      </c>
      <c r="B78" s="15" t="s">
        <v>279</v>
      </c>
      <c r="G78" s="7" t="s">
        <v>278</v>
      </c>
    </row>
    <row r="79" spans="1:9" x14ac:dyDescent="0.45">
      <c r="A79" s="7" t="s">
        <v>244</v>
      </c>
      <c r="B79" s="15" t="s">
        <v>280</v>
      </c>
      <c r="G79" s="7" t="s"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plants</vt:lpstr>
      <vt:lpstr>microbes</vt:lpstr>
      <vt:lpstr>nematodes</vt:lpstr>
      <vt:lpstr>environmental</vt:lpstr>
      <vt:lpstr>explanation plotID</vt:lpstr>
      <vt:lpstr>explanation speciesID</vt:lpstr>
      <vt:lpstr>README</vt:lpstr>
    </vt:vector>
  </TitlesOfParts>
  <Company>NIOO-KNAW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Veen, Ciska</dc:creator>
  <cp:lastModifiedBy>Veen, Ciska</cp:lastModifiedBy>
  <dcterms:created xsi:type="dcterms:W3CDTF">2014-04-07T07:21:10Z</dcterms:created>
  <dcterms:modified xsi:type="dcterms:W3CDTF">2017-04-11T19:55:21Z</dcterms:modified>
</cp:coreProperties>
</file>