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cts people\joop\ms\data for dryad\"/>
    </mc:Choice>
  </mc:AlternateContent>
  <xr:revisionPtr revIDLastSave="0" documentId="10_ncr:100000_{66183326-9FF4-47D5-8256-BEF3E6FCC774}" xr6:coauthVersionLast="31" xr6:coauthVersionMax="31" xr10:uidLastSave="{00000000-0000-0000-0000-000000000000}"/>
  <bookViews>
    <workbookView xWindow="0" yWindow="0" windowWidth="28800" windowHeight="10725" firstSheet="1" activeTab="2" xr2:uid="{34992C05-FAF0-4E07-9407-3B20F059A48A}"/>
  </bookViews>
  <sheets>
    <sheet name="larval mortality" sheetId="4" r:id="rId1"/>
    <sheet name="pupal mass" sheetId="1" r:id="rId2"/>
    <sheet name="adult mortality" sheetId="2" r:id="rId3"/>
    <sheet name="egg production per cage " sheetId="3" r:id="rId4"/>
    <sheet name=" egg production per female" sheetId="7" r:id="rId5"/>
  </sheets>
  <externalReferences>
    <externalReference r:id="rId6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2" i="7"/>
  <c r="C16" i="3"/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2" i="7"/>
  <c r="D15" i="3"/>
  <c r="D16" i="3" s="1"/>
  <c r="E15" i="3"/>
  <c r="E16" i="3" s="1"/>
  <c r="F15" i="3"/>
  <c r="G15" i="3"/>
  <c r="H15" i="3"/>
  <c r="H16" i="3" s="1"/>
  <c r="I15" i="3"/>
  <c r="I16" i="3" s="1"/>
  <c r="J15" i="3"/>
  <c r="K15" i="3"/>
  <c r="L15" i="3"/>
  <c r="L16" i="3" s="1"/>
  <c r="M15" i="3"/>
  <c r="M16" i="3" s="1"/>
  <c r="N15" i="3"/>
  <c r="O15" i="3"/>
  <c r="P15" i="3"/>
  <c r="P16" i="3" s="1"/>
  <c r="Q15" i="3"/>
  <c r="Q16" i="3" s="1"/>
  <c r="R15" i="3"/>
  <c r="S15" i="3"/>
  <c r="T15" i="3"/>
  <c r="T16" i="3" s="1"/>
  <c r="U15" i="3"/>
  <c r="U16" i="3" s="1"/>
  <c r="V15" i="3"/>
  <c r="W15" i="3"/>
  <c r="X15" i="3"/>
  <c r="X16" i="3" s="1"/>
  <c r="Y15" i="3"/>
  <c r="Y16" i="3" s="1"/>
  <c r="Z15" i="3"/>
  <c r="AA15" i="3"/>
  <c r="AB15" i="3"/>
  <c r="AB16" i="3" s="1"/>
  <c r="AC15" i="3"/>
  <c r="AC16" i="3" s="1"/>
  <c r="F16" i="3"/>
  <c r="G16" i="3"/>
  <c r="J16" i="3"/>
  <c r="K16" i="3"/>
  <c r="N16" i="3"/>
  <c r="O16" i="3"/>
  <c r="R16" i="3"/>
  <c r="S16" i="3"/>
  <c r="V16" i="3"/>
  <c r="W16" i="3"/>
  <c r="Z16" i="3"/>
  <c r="AA16" i="3"/>
  <c r="C15" i="3"/>
  <c r="X48" i="3"/>
  <c r="X47" i="3"/>
  <c r="X46" i="3"/>
  <c r="X45" i="3"/>
  <c r="W45" i="3"/>
  <c r="X44" i="3"/>
  <c r="W44" i="3"/>
  <c r="C44" i="3"/>
  <c r="X43" i="3"/>
  <c r="W43" i="3"/>
  <c r="C43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F42" i="3"/>
  <c r="E42" i="3"/>
  <c r="D42" i="3"/>
  <c r="C42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F41" i="3"/>
  <c r="E41" i="3"/>
  <c r="D41" i="3"/>
  <c r="C41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F40" i="3"/>
  <c r="E40" i="3"/>
  <c r="D40" i="3"/>
  <c r="C40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F39" i="3"/>
  <c r="E39" i="3"/>
  <c r="D39" i="3"/>
  <c r="C39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C36" i="3"/>
  <c r="AC50" i="3" s="1"/>
  <c r="AB36" i="3"/>
  <c r="AB50" i="3" s="1"/>
  <c r="AA36" i="3"/>
  <c r="AA50" i="3" s="1"/>
  <c r="Z36" i="3"/>
  <c r="Z50" i="3" s="1"/>
  <c r="Z51" i="3" s="1"/>
  <c r="Z52" i="3" s="1"/>
  <c r="Z53" i="3" s="1"/>
  <c r="Z54" i="3" s="1"/>
  <c r="Z55" i="3" s="1"/>
  <c r="Z56" i="3" s="1"/>
  <c r="Z57" i="3" s="1"/>
  <c r="Z58" i="3" s="1"/>
  <c r="Z59" i="3" s="1"/>
  <c r="Z60" i="3" s="1"/>
  <c r="Z61" i="3" s="1"/>
  <c r="Z62" i="3" s="1"/>
  <c r="Y36" i="3"/>
  <c r="Y50" i="3" s="1"/>
  <c r="X36" i="3"/>
  <c r="X50" i="3" s="1"/>
  <c r="W36" i="3"/>
  <c r="W50" i="3" s="1"/>
  <c r="V36" i="3"/>
  <c r="V50" i="3" s="1"/>
  <c r="V51" i="3" s="1"/>
  <c r="V52" i="3" s="1"/>
  <c r="V53" i="3" s="1"/>
  <c r="V54" i="3" s="1"/>
  <c r="V55" i="3" s="1"/>
  <c r="V56" i="3" s="1"/>
  <c r="V57" i="3" s="1"/>
  <c r="V58" i="3" s="1"/>
  <c r="V59" i="3" s="1"/>
  <c r="V60" i="3" s="1"/>
  <c r="V61" i="3" s="1"/>
  <c r="V62" i="3" s="1"/>
  <c r="U36" i="3"/>
  <c r="U50" i="3" s="1"/>
  <c r="T36" i="3"/>
  <c r="T50" i="3" s="1"/>
  <c r="S36" i="3"/>
  <c r="S50" i="3" s="1"/>
  <c r="R36" i="3"/>
  <c r="R50" i="3" s="1"/>
  <c r="Q36" i="3"/>
  <c r="Q50" i="3" s="1"/>
  <c r="P36" i="3"/>
  <c r="P50" i="3" s="1"/>
  <c r="O36" i="3"/>
  <c r="O50" i="3" s="1"/>
  <c r="N36" i="3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M36" i="3"/>
  <c r="M50" i="3" s="1"/>
  <c r="L36" i="3"/>
  <c r="L50" i="3" s="1"/>
  <c r="K36" i="3"/>
  <c r="K50" i="3" s="1"/>
  <c r="J36" i="3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I36" i="3"/>
  <c r="I50" i="3" s="1"/>
  <c r="H36" i="3"/>
  <c r="H50" i="3" s="1"/>
  <c r="G36" i="3"/>
  <c r="G50" i="3" s="1"/>
  <c r="F36" i="3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E36" i="3"/>
  <c r="E50" i="3" s="1"/>
  <c r="D36" i="3"/>
  <c r="D50" i="3" s="1"/>
  <c r="C36" i="3"/>
  <c r="C50" i="3" s="1"/>
  <c r="E51" i="3" l="1"/>
  <c r="I51" i="3"/>
  <c r="Q51" i="3"/>
  <c r="U51" i="3"/>
  <c r="AC51" i="3"/>
  <c r="K51" i="3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S51" i="3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AA51" i="3"/>
  <c r="AA52" i="3" s="1"/>
  <c r="AA53" i="3" s="1"/>
  <c r="AA54" i="3" s="1"/>
  <c r="AA55" i="3" s="1"/>
  <c r="AA56" i="3" s="1"/>
  <c r="AA57" i="3" s="1"/>
  <c r="AA58" i="3" s="1"/>
  <c r="AA59" i="3" s="1"/>
  <c r="AA60" i="3" s="1"/>
  <c r="AA61" i="3" s="1"/>
  <c r="AA62" i="3" s="1"/>
  <c r="D51" i="3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L51" i="3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P51" i="3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X51" i="3"/>
  <c r="X52" i="3" s="1"/>
  <c r="X53" i="3" s="1"/>
  <c r="X54" i="3" s="1"/>
  <c r="X55" i="3" s="1"/>
  <c r="X56" i="3" s="1"/>
  <c r="X57" i="3" s="1"/>
  <c r="X58" i="3" s="1"/>
  <c r="X59" i="3" s="1"/>
  <c r="X60" i="3" s="1"/>
  <c r="X61" i="3" s="1"/>
  <c r="X62" i="3" s="1"/>
  <c r="AB51" i="3"/>
  <c r="AB52" i="3" s="1"/>
  <c r="AB53" i="3" s="1"/>
  <c r="AB54" i="3" s="1"/>
  <c r="AB55" i="3" s="1"/>
  <c r="AB56" i="3" s="1"/>
  <c r="AB57" i="3" s="1"/>
  <c r="AB58" i="3" s="1"/>
  <c r="AB59" i="3" s="1"/>
  <c r="AB60" i="3" s="1"/>
  <c r="AB61" i="3" s="1"/>
  <c r="AB62" i="3" s="1"/>
  <c r="G51" i="3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O51" i="3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W51" i="3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E52" i="3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I52" i="3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Q52" i="3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U52" i="3"/>
  <c r="U53" i="3" s="1"/>
  <c r="U54" i="3" s="1"/>
  <c r="U55" i="3" s="1"/>
  <c r="U56" i="3" s="1"/>
  <c r="U57" i="3" s="1"/>
  <c r="U58" i="3" s="1"/>
  <c r="U59" i="3" s="1"/>
  <c r="U60" i="3" s="1"/>
  <c r="U61" i="3" s="1"/>
  <c r="U62" i="3" s="1"/>
  <c r="AC52" i="3"/>
  <c r="AC53" i="3" s="1"/>
  <c r="AC54" i="3" s="1"/>
  <c r="AC55" i="3" s="1"/>
  <c r="AC56" i="3" s="1"/>
  <c r="AC57" i="3" s="1"/>
  <c r="AC58" i="3" s="1"/>
  <c r="AC59" i="3" s="1"/>
  <c r="AC60" i="3" s="1"/>
  <c r="AC61" i="3" s="1"/>
  <c r="AC62" i="3" s="1"/>
  <c r="F80" i="3"/>
  <c r="F66" i="3"/>
  <c r="R51" i="3"/>
  <c r="C80" i="3"/>
  <c r="C66" i="3"/>
  <c r="C51" i="3"/>
  <c r="D66" i="3"/>
  <c r="H51" i="3"/>
  <c r="D80" i="3"/>
  <c r="G80" i="3"/>
  <c r="G66" i="3"/>
  <c r="T51" i="3"/>
  <c r="H66" i="3"/>
  <c r="H80" i="3"/>
  <c r="Y51" i="3"/>
  <c r="E66" i="3"/>
  <c r="E80" i="3"/>
  <c r="M51" i="3"/>
  <c r="C67" i="3" l="1"/>
  <c r="C81" i="3"/>
  <c r="C52" i="3"/>
  <c r="G67" i="3"/>
  <c r="G81" i="3"/>
  <c r="T52" i="3"/>
  <c r="D81" i="3"/>
  <c r="D67" i="3"/>
  <c r="H52" i="3"/>
  <c r="H81" i="3"/>
  <c r="Y52" i="3"/>
  <c r="H67" i="3"/>
  <c r="F67" i="3"/>
  <c r="F81" i="3"/>
  <c r="R52" i="3"/>
  <c r="E81" i="3"/>
  <c r="E67" i="3"/>
  <c r="M52" i="3"/>
  <c r="F82" i="3" l="1"/>
  <c r="R53" i="3"/>
  <c r="F68" i="3"/>
  <c r="H68" i="3"/>
  <c r="Y53" i="3"/>
  <c r="H82" i="3"/>
  <c r="C82" i="3"/>
  <c r="C68" i="3"/>
  <c r="C53" i="3"/>
  <c r="G82" i="3"/>
  <c r="G68" i="3"/>
  <c r="T53" i="3"/>
  <c r="E68" i="3"/>
  <c r="E82" i="3"/>
  <c r="M53" i="3"/>
  <c r="D68" i="3"/>
  <c r="H53" i="3"/>
  <c r="D82" i="3"/>
  <c r="F69" i="3" l="1"/>
  <c r="F83" i="3"/>
  <c r="R54" i="3"/>
  <c r="D83" i="3"/>
  <c r="D69" i="3"/>
  <c r="H54" i="3"/>
  <c r="C69" i="3"/>
  <c r="C83" i="3"/>
  <c r="C54" i="3"/>
  <c r="H83" i="3"/>
  <c r="H69" i="3"/>
  <c r="Y54" i="3"/>
  <c r="G69" i="3"/>
  <c r="G83" i="3"/>
  <c r="T54" i="3"/>
  <c r="E83" i="3"/>
  <c r="E69" i="3"/>
  <c r="M54" i="3"/>
  <c r="E70" i="3" l="1"/>
  <c r="E84" i="3"/>
  <c r="M55" i="3"/>
  <c r="D70" i="3"/>
  <c r="D84" i="3"/>
  <c r="H55" i="3"/>
  <c r="C84" i="3"/>
  <c r="C70" i="3"/>
  <c r="C55" i="3"/>
  <c r="H70" i="3"/>
  <c r="H84" i="3"/>
  <c r="Y55" i="3"/>
  <c r="G84" i="3"/>
  <c r="G70" i="3"/>
  <c r="T55" i="3"/>
  <c r="F84" i="3"/>
  <c r="R55" i="3"/>
  <c r="F70" i="3"/>
  <c r="D85" i="3" l="1"/>
  <c r="H56" i="3"/>
  <c r="D71" i="3"/>
  <c r="F71" i="3"/>
  <c r="R56" i="3"/>
  <c r="F85" i="3"/>
  <c r="C71" i="3"/>
  <c r="C85" i="3"/>
  <c r="C56" i="3"/>
  <c r="H85" i="3"/>
  <c r="Y56" i="3"/>
  <c r="H71" i="3"/>
  <c r="G71" i="3"/>
  <c r="G85" i="3"/>
  <c r="T56" i="3"/>
  <c r="E85" i="3"/>
  <c r="M56" i="3"/>
  <c r="E71" i="3"/>
  <c r="H72" i="3" l="1"/>
  <c r="Y57" i="3"/>
  <c r="H86" i="3"/>
  <c r="G86" i="3"/>
  <c r="G72" i="3"/>
  <c r="T57" i="3"/>
  <c r="D72" i="3"/>
  <c r="H57" i="3"/>
  <c r="D86" i="3"/>
  <c r="E72" i="3"/>
  <c r="E86" i="3"/>
  <c r="M57" i="3"/>
  <c r="C86" i="3"/>
  <c r="C72" i="3"/>
  <c r="C57" i="3"/>
  <c r="F86" i="3"/>
  <c r="R57" i="3"/>
  <c r="F72" i="3"/>
  <c r="C73" i="3" l="1"/>
  <c r="C58" i="3"/>
  <c r="C87" i="3"/>
  <c r="G73" i="3"/>
  <c r="G87" i="3"/>
  <c r="T58" i="3"/>
  <c r="H87" i="3"/>
  <c r="H73" i="3"/>
  <c r="Y58" i="3"/>
  <c r="F73" i="3"/>
  <c r="R58" i="3"/>
  <c r="F87" i="3"/>
  <c r="E87" i="3"/>
  <c r="E73" i="3"/>
  <c r="M58" i="3"/>
  <c r="D87" i="3"/>
  <c r="D73" i="3"/>
  <c r="H58" i="3"/>
  <c r="E74" i="3" l="1"/>
  <c r="E88" i="3"/>
  <c r="M59" i="3"/>
  <c r="F88" i="3"/>
  <c r="R59" i="3"/>
  <c r="F74" i="3"/>
  <c r="D74" i="3"/>
  <c r="H59" i="3"/>
  <c r="D88" i="3"/>
  <c r="G88" i="3"/>
  <c r="T59" i="3"/>
  <c r="G74" i="3"/>
  <c r="C88" i="3"/>
  <c r="C74" i="3"/>
  <c r="C59" i="3"/>
  <c r="H74" i="3"/>
  <c r="H88" i="3"/>
  <c r="Y59" i="3"/>
  <c r="C75" i="3" l="1"/>
  <c r="C89" i="3"/>
  <c r="C60" i="3"/>
  <c r="G75" i="3"/>
  <c r="G89" i="3"/>
  <c r="T60" i="3"/>
  <c r="E89" i="3"/>
  <c r="M60" i="3"/>
  <c r="E75" i="3"/>
  <c r="H89" i="3"/>
  <c r="Y60" i="3"/>
  <c r="H75" i="3"/>
  <c r="F75" i="3"/>
  <c r="F89" i="3"/>
  <c r="R60" i="3"/>
  <c r="D89" i="3"/>
  <c r="H60" i="3"/>
  <c r="D75" i="3"/>
  <c r="F90" i="3" l="1"/>
  <c r="R61" i="3"/>
  <c r="F76" i="3"/>
  <c r="H76" i="3"/>
  <c r="Y61" i="3"/>
  <c r="H90" i="3"/>
  <c r="C90" i="3"/>
  <c r="C76" i="3"/>
  <c r="C61" i="3"/>
  <c r="G90" i="3"/>
  <c r="G76" i="3"/>
  <c r="T61" i="3"/>
  <c r="D76" i="3"/>
  <c r="H61" i="3"/>
  <c r="D90" i="3"/>
  <c r="E76" i="3"/>
  <c r="E90" i="3"/>
  <c r="M61" i="3"/>
  <c r="E91" i="3" l="1"/>
  <c r="E77" i="3"/>
  <c r="M62" i="3"/>
  <c r="D91" i="3"/>
  <c r="D77" i="3"/>
  <c r="H62" i="3"/>
  <c r="F77" i="3"/>
  <c r="R62" i="3"/>
  <c r="F91" i="3"/>
  <c r="C77" i="3"/>
  <c r="C62" i="3"/>
  <c r="C91" i="3"/>
  <c r="H91" i="3"/>
  <c r="H77" i="3"/>
  <c r="Y62" i="3"/>
  <c r="G77" i="3"/>
  <c r="G91" i="3"/>
  <c r="T62" i="3"/>
  <c r="H92" i="3" l="1"/>
  <c r="H78" i="3"/>
  <c r="C92" i="3"/>
  <c r="C78" i="3"/>
  <c r="E78" i="3"/>
  <c r="E92" i="3"/>
  <c r="G92" i="3"/>
  <c r="G78" i="3"/>
  <c r="D78" i="3"/>
  <c r="D92" i="3"/>
  <c r="F92" i="3"/>
  <c r="F78" i="3"/>
</calcChain>
</file>

<file path=xl/sharedStrings.xml><?xml version="1.0" encoding="utf-8"?>
<sst xmlns="http://schemas.openxmlformats.org/spreadsheetml/2006/main" count="730" uniqueCount="93">
  <si>
    <t>treat</t>
  </si>
  <si>
    <t>dish</t>
  </si>
  <si>
    <t>E</t>
  </si>
  <si>
    <t>B</t>
  </si>
  <si>
    <t>G</t>
  </si>
  <si>
    <t>C</t>
  </si>
  <si>
    <t>F</t>
  </si>
  <si>
    <t>control</t>
  </si>
  <si>
    <t>D</t>
  </si>
  <si>
    <t>sex</t>
  </si>
  <si>
    <t>f</t>
  </si>
  <si>
    <t>m</t>
  </si>
  <si>
    <t>groups</t>
  </si>
  <si>
    <t>control1</t>
  </si>
  <si>
    <t>control2</t>
  </si>
  <si>
    <t>control3</t>
  </si>
  <si>
    <t>control4</t>
  </si>
  <si>
    <t>control5</t>
  </si>
  <si>
    <t>G1</t>
  </si>
  <si>
    <t>G2</t>
  </si>
  <si>
    <t>G3</t>
  </si>
  <si>
    <t>G4</t>
  </si>
  <si>
    <t>G5</t>
  </si>
  <si>
    <t>F1</t>
  </si>
  <si>
    <t>F2</t>
  </si>
  <si>
    <t>F3</t>
  </si>
  <si>
    <t>F4</t>
  </si>
  <si>
    <t>F5</t>
  </si>
  <si>
    <t>E1</t>
  </si>
  <si>
    <t>E2</t>
  </si>
  <si>
    <t>D1</t>
  </si>
  <si>
    <t>D2</t>
  </si>
  <si>
    <t>D3</t>
  </si>
  <si>
    <t>D4</t>
  </si>
  <si>
    <t>D5</t>
  </si>
  <si>
    <t>C1</t>
  </si>
  <si>
    <t>C2</t>
  </si>
  <si>
    <t>C3</t>
  </si>
  <si>
    <t>C4</t>
  </si>
  <si>
    <t>C5</t>
  </si>
  <si>
    <t>per female</t>
  </si>
  <si>
    <t>cum</t>
  </si>
  <si>
    <t>ct</t>
  </si>
  <si>
    <t>Conntrol</t>
  </si>
  <si>
    <t>Analysis of an unbalanced design using Genstat regression</t>
  </si>
  <si>
    <t xml:space="preserve"> </t>
  </si>
  <si>
    <t>Variate: cum_egg</t>
  </si>
  <si>
    <t>Accumulated analysis of variance</t>
  </si>
  <si>
    <t>Change</t>
  </si>
  <si>
    <t>d.f.</t>
  </si>
  <si>
    <t>s.s.</t>
  </si>
  <si>
    <t>m.s.</t>
  </si>
  <si>
    <t>v.r.</t>
  </si>
  <si>
    <t>F pr.</t>
  </si>
  <si>
    <t>&lt;.001</t>
  </si>
  <si>
    <t>Residual</t>
  </si>
  <si>
    <t>Total</t>
  </si>
  <si>
    <t>Predictions from regression model</t>
  </si>
  <si>
    <t>Response variate: cum_egg</t>
  </si>
  <si>
    <t>Prediction</t>
  </si>
  <si>
    <t>treatment</t>
  </si>
  <si>
    <t>multiple comp</t>
  </si>
  <si>
    <t>c</t>
  </si>
  <si>
    <t>b</t>
  </si>
  <si>
    <t>a</t>
  </si>
  <si>
    <t>d</t>
  </si>
  <si>
    <t>e</t>
  </si>
  <si>
    <t>g</t>
  </si>
  <si>
    <t>Minimum standard error of difference</t>
  </si>
  <si>
    <t>Average standard error of difference</t>
  </si>
  <si>
    <t>Maximum standard error of difference</t>
  </si>
  <si>
    <r>
      <t>fipronil dosage (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g/kg)</t>
    </r>
  </si>
  <si>
    <t>cumeggs (eggs/female)</t>
  </si>
  <si>
    <r>
      <t>day</t>
    </r>
    <r>
      <rPr>
        <sz val="11"/>
        <color theme="1"/>
        <rFont val="Calibri"/>
        <family val="2"/>
      </rPr>
      <t>↓</t>
    </r>
  </si>
  <si>
    <t xml:space="preserve">fipronil dosage </t>
  </si>
  <si>
    <t>lifetime egg production per cage (3 females)</t>
  </si>
  <si>
    <t>relative performance</t>
  </si>
  <si>
    <t xml:space="preserve">egg numbers - no effect </t>
  </si>
  <si>
    <r>
      <t>treat (</t>
    </r>
    <r>
      <rPr>
        <sz val="11"/>
        <color theme="1"/>
        <rFont val="Calibri"/>
        <family val="2"/>
      </rPr>
      <t>μg/kg)</t>
    </r>
  </si>
  <si>
    <t>individuals (#) per dish at day 0</t>
  </si>
  <si>
    <t># caterpillar alive at day 9</t>
  </si>
  <si>
    <t>number of pupae</t>
  </si>
  <si>
    <t>caterpillar id</t>
  </si>
  <si>
    <t>fipronil dosage</t>
  </si>
  <si>
    <t>censored</t>
  </si>
  <si>
    <r>
      <t>fipronil dosage (</t>
    </r>
    <r>
      <rPr>
        <sz val="11"/>
        <color theme="1"/>
        <rFont val="Calibri"/>
        <family val="2"/>
      </rPr>
      <t>μg/kg)</t>
    </r>
  </si>
  <si>
    <t>pupal mass (mg)</t>
  </si>
  <si>
    <t>replicate (=dish)</t>
  </si>
  <si>
    <r>
      <t>replicate-dosage</t>
    </r>
    <r>
      <rPr>
        <sz val="11"/>
        <color theme="1"/>
        <rFont val="Calibri"/>
        <family val="2"/>
      </rPr>
      <t>→</t>
    </r>
  </si>
  <si>
    <t>individuals per dish (#) at day 9</t>
  </si>
  <si>
    <t>cage of control 1 contained 2 females and 4 males</t>
  </si>
  <si>
    <t>(μg/kg)</t>
  </si>
  <si>
    <t>day of death since adult eclosion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</si>
</sst>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2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2" xfId="0" applyFont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Cumulative egg production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'[1]eggs summary'!$C$63</c:f>
              <c:strCache>
                <c:ptCount val="1"/>
                <c:pt idx="0">
                  <c:v>ct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'[1]eggs summary'!$B$64:$B$76</c:f>
              <c:numCache>
                <c:formatCode>General</c:formatCode>
                <c:ptCount val="13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32</c:v>
                </c:pt>
              </c:numCache>
            </c:numRef>
          </c:xVal>
          <c:yVal>
            <c:numRef>
              <c:f>'[1]eggs summary'!$C$64:$C$76</c:f>
              <c:numCache>
                <c:formatCode>General</c:formatCode>
                <c:ptCount val="13"/>
                <c:pt idx="0">
                  <c:v>253.76666666666671</c:v>
                </c:pt>
                <c:pt idx="1">
                  <c:v>471.86666666666662</c:v>
                </c:pt>
                <c:pt idx="2">
                  <c:v>604.20000000000005</c:v>
                </c:pt>
                <c:pt idx="3">
                  <c:v>648.79999999999995</c:v>
                </c:pt>
                <c:pt idx="4">
                  <c:v>664.36666666666656</c:v>
                </c:pt>
                <c:pt idx="5">
                  <c:v>673.4</c:v>
                </c:pt>
                <c:pt idx="6">
                  <c:v>682.3</c:v>
                </c:pt>
                <c:pt idx="7">
                  <c:v>682.3</c:v>
                </c:pt>
                <c:pt idx="8">
                  <c:v>682.3</c:v>
                </c:pt>
                <c:pt idx="9">
                  <c:v>682.3</c:v>
                </c:pt>
                <c:pt idx="10">
                  <c:v>682.3</c:v>
                </c:pt>
                <c:pt idx="11">
                  <c:v>682.3</c:v>
                </c:pt>
                <c:pt idx="12">
                  <c:v>682.3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21-4421-9B38-2715CD9B28A4}"/>
            </c:ext>
          </c:extLst>
        </c:ser>
        <c:ser>
          <c:idx val="1"/>
          <c:order val="1"/>
          <c:tx>
            <c:strRef>
              <c:f>'[1]eggs summary'!$D$63</c:f>
              <c:strCache>
                <c:ptCount val="1"/>
                <c:pt idx="0">
                  <c:v>1.5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'[1]eggs summary'!$B$64:$B$76</c:f>
              <c:numCache>
                <c:formatCode>General</c:formatCode>
                <c:ptCount val="13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32</c:v>
                </c:pt>
              </c:numCache>
            </c:numRef>
          </c:xVal>
          <c:yVal>
            <c:numRef>
              <c:f>'[1]eggs summary'!$D$64:$D$76</c:f>
              <c:numCache>
                <c:formatCode>General</c:formatCode>
                <c:ptCount val="13"/>
                <c:pt idx="0">
                  <c:v>230.66666666666666</c:v>
                </c:pt>
                <c:pt idx="1">
                  <c:v>470.6</c:v>
                </c:pt>
                <c:pt idx="2">
                  <c:v>643.99999999999989</c:v>
                </c:pt>
                <c:pt idx="3">
                  <c:v>696.43333333333328</c:v>
                </c:pt>
                <c:pt idx="4">
                  <c:v>721.5</c:v>
                </c:pt>
                <c:pt idx="5">
                  <c:v>731.06666666666661</c:v>
                </c:pt>
                <c:pt idx="6">
                  <c:v>731.06666666666661</c:v>
                </c:pt>
                <c:pt idx="7">
                  <c:v>731.06666666666661</c:v>
                </c:pt>
                <c:pt idx="8">
                  <c:v>731.06666666666661</c:v>
                </c:pt>
                <c:pt idx="9">
                  <c:v>731.06666666666661</c:v>
                </c:pt>
                <c:pt idx="10">
                  <c:v>731.06666666666661</c:v>
                </c:pt>
                <c:pt idx="11">
                  <c:v>731.06666666666661</c:v>
                </c:pt>
                <c:pt idx="12">
                  <c:v>731.06666666666661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21-4421-9B38-2715CD9B28A4}"/>
            </c:ext>
          </c:extLst>
        </c:ser>
        <c:ser>
          <c:idx val="2"/>
          <c:order val="2"/>
          <c:tx>
            <c:strRef>
              <c:f>'[1]eggs summary'!$E$63</c:f>
              <c:strCache>
                <c:ptCount val="1"/>
                <c:pt idx="0">
                  <c:v>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'[1]eggs summary'!$B$64:$B$76</c:f>
              <c:numCache>
                <c:formatCode>General</c:formatCode>
                <c:ptCount val="13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32</c:v>
                </c:pt>
              </c:numCache>
            </c:numRef>
          </c:xVal>
          <c:yVal>
            <c:numRef>
              <c:f>'[1]eggs summary'!$E$64:$E$76</c:f>
              <c:numCache>
                <c:formatCode>General</c:formatCode>
                <c:ptCount val="13"/>
                <c:pt idx="0">
                  <c:v>247.20000000000005</c:v>
                </c:pt>
                <c:pt idx="1">
                  <c:v>465.2</c:v>
                </c:pt>
                <c:pt idx="2">
                  <c:v>613.70000000000005</c:v>
                </c:pt>
                <c:pt idx="3">
                  <c:v>699.73333333333335</c:v>
                </c:pt>
                <c:pt idx="4">
                  <c:v>713.80000000000007</c:v>
                </c:pt>
                <c:pt idx="5">
                  <c:v>737.9666666666667</c:v>
                </c:pt>
                <c:pt idx="6">
                  <c:v>749.66666666666674</c:v>
                </c:pt>
                <c:pt idx="7">
                  <c:v>749.66666666666674</c:v>
                </c:pt>
                <c:pt idx="8">
                  <c:v>749.66666666666674</c:v>
                </c:pt>
                <c:pt idx="9">
                  <c:v>749.66666666666674</c:v>
                </c:pt>
                <c:pt idx="10">
                  <c:v>749.66666666666674</c:v>
                </c:pt>
                <c:pt idx="11">
                  <c:v>749.66666666666674</c:v>
                </c:pt>
                <c:pt idx="12">
                  <c:v>749.66666666666674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21-4421-9B38-2715CD9B28A4}"/>
            </c:ext>
          </c:extLst>
        </c:ser>
        <c:ser>
          <c:idx val="3"/>
          <c:order val="3"/>
          <c:tx>
            <c:strRef>
              <c:f>'[1]eggs summary'!$F$63</c:f>
              <c:strCache>
                <c:ptCount val="1"/>
                <c:pt idx="0">
                  <c:v>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'[1]eggs summary'!$B$64:$B$76</c:f>
              <c:numCache>
                <c:formatCode>General</c:formatCode>
                <c:ptCount val="13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32</c:v>
                </c:pt>
              </c:numCache>
            </c:numRef>
          </c:xVal>
          <c:yVal>
            <c:numRef>
              <c:f>'[1]eggs summary'!$F$64:$F$76</c:f>
              <c:numCache>
                <c:formatCode>General</c:formatCode>
                <c:ptCount val="13"/>
                <c:pt idx="0">
                  <c:v>197.16666666666669</c:v>
                </c:pt>
                <c:pt idx="1">
                  <c:v>416.16666666666669</c:v>
                </c:pt>
                <c:pt idx="2">
                  <c:v>568.16666666666674</c:v>
                </c:pt>
                <c:pt idx="3">
                  <c:v>635.66666666666674</c:v>
                </c:pt>
                <c:pt idx="4">
                  <c:v>644.83333333333337</c:v>
                </c:pt>
                <c:pt idx="5">
                  <c:v>699.5</c:v>
                </c:pt>
                <c:pt idx="6">
                  <c:v>707</c:v>
                </c:pt>
                <c:pt idx="7">
                  <c:v>707</c:v>
                </c:pt>
                <c:pt idx="8">
                  <c:v>707</c:v>
                </c:pt>
                <c:pt idx="9">
                  <c:v>707</c:v>
                </c:pt>
                <c:pt idx="10">
                  <c:v>707</c:v>
                </c:pt>
                <c:pt idx="11">
                  <c:v>707</c:v>
                </c:pt>
                <c:pt idx="12">
                  <c:v>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21-4421-9B38-2715CD9B28A4}"/>
            </c:ext>
          </c:extLst>
        </c:ser>
        <c:ser>
          <c:idx val="4"/>
          <c:order val="4"/>
          <c:tx>
            <c:strRef>
              <c:f>'[1]eggs summary'!$G$63</c:f>
              <c:strCache>
                <c:ptCount val="1"/>
                <c:pt idx="0">
                  <c:v>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fixedVal"/>
            <c:noEndCap val="0"/>
            <c:val val="1"/>
            <c:spPr>
              <a:noFill/>
              <a:ln w="9525">
                <a:solidFill>
                  <a:schemeClr val="tx2">
                    <a:lumMod val="75000"/>
                  </a:schemeClr>
                </a:solidFill>
                <a:round/>
              </a:ln>
              <a:effectLst/>
            </c:spPr>
          </c:errBars>
          <c:xVal>
            <c:numRef>
              <c:f>'[1]eggs summary'!$B$64:$B$76</c:f>
              <c:numCache>
                <c:formatCode>General</c:formatCode>
                <c:ptCount val="13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32</c:v>
                </c:pt>
              </c:numCache>
            </c:numRef>
          </c:xVal>
          <c:yVal>
            <c:numRef>
              <c:f>'[1]eggs summary'!$G$64:$G$76</c:f>
              <c:numCache>
                <c:formatCode>General</c:formatCode>
                <c:ptCount val="13"/>
                <c:pt idx="0">
                  <c:v>169.55</c:v>
                </c:pt>
                <c:pt idx="1">
                  <c:v>345.51666666666671</c:v>
                </c:pt>
                <c:pt idx="2">
                  <c:v>479.61666666666662</c:v>
                </c:pt>
                <c:pt idx="3">
                  <c:v>519.21666666666658</c:v>
                </c:pt>
                <c:pt idx="4">
                  <c:v>527.58333333333326</c:v>
                </c:pt>
                <c:pt idx="5">
                  <c:v>538.54999999999995</c:v>
                </c:pt>
                <c:pt idx="6">
                  <c:v>546.04999999999995</c:v>
                </c:pt>
                <c:pt idx="7">
                  <c:v>549.04999999999995</c:v>
                </c:pt>
                <c:pt idx="8">
                  <c:v>549.24999999999989</c:v>
                </c:pt>
                <c:pt idx="9">
                  <c:v>549.24999999999989</c:v>
                </c:pt>
                <c:pt idx="10">
                  <c:v>551.84999999999991</c:v>
                </c:pt>
                <c:pt idx="11">
                  <c:v>551.84999999999991</c:v>
                </c:pt>
                <c:pt idx="12">
                  <c:v>554.84999999999991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21-4421-9B38-2715CD9B28A4}"/>
            </c:ext>
          </c:extLst>
        </c:ser>
        <c:ser>
          <c:idx val="5"/>
          <c:order val="5"/>
          <c:tx>
            <c:strRef>
              <c:f>'[1]eggs summary'!$H$63</c:f>
              <c:strCache>
                <c:ptCount val="1"/>
                <c:pt idx="0">
                  <c:v>24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'[1]eggs summary'!$B$64:$B$76</c:f>
              <c:numCache>
                <c:formatCode>General</c:formatCode>
                <c:ptCount val="13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32</c:v>
                </c:pt>
              </c:numCache>
            </c:numRef>
          </c:xVal>
          <c:yVal>
            <c:numRef>
              <c:f>'[1]eggs summary'!$H$64:$H$76</c:f>
              <c:numCache>
                <c:formatCode>General</c:formatCode>
                <c:ptCount val="13"/>
                <c:pt idx="0">
                  <c:v>21.566666666666666</c:v>
                </c:pt>
                <c:pt idx="1">
                  <c:v>52.6</c:v>
                </c:pt>
                <c:pt idx="2">
                  <c:v>95.933333333333337</c:v>
                </c:pt>
                <c:pt idx="3">
                  <c:v>185.83333333333334</c:v>
                </c:pt>
                <c:pt idx="4">
                  <c:v>185.83333333333334</c:v>
                </c:pt>
                <c:pt idx="5">
                  <c:v>186.53333333333336</c:v>
                </c:pt>
                <c:pt idx="6">
                  <c:v>186.53333333333336</c:v>
                </c:pt>
                <c:pt idx="7">
                  <c:v>186.53333333333336</c:v>
                </c:pt>
                <c:pt idx="8">
                  <c:v>186.53333333333336</c:v>
                </c:pt>
                <c:pt idx="9">
                  <c:v>186.53333333333336</c:v>
                </c:pt>
                <c:pt idx="10">
                  <c:v>186.53333333333336</c:v>
                </c:pt>
                <c:pt idx="11">
                  <c:v>186.53333333333336</c:v>
                </c:pt>
                <c:pt idx="12">
                  <c:v>186.53333333333336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21-4421-9B38-2715CD9B28A4}"/>
            </c:ext>
          </c:extLst>
        </c:ser>
        <c:ser>
          <c:idx val="6"/>
          <c:order val="6"/>
          <c:tx>
            <c:v>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xVal>
            <c:numRef>
              <c:f>'[1]eggs summary'!$B$64:$B$76</c:f>
              <c:numCache>
                <c:formatCode>General</c:formatCode>
                <c:ptCount val="13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  <c:pt idx="11">
                  <c:v>30</c:v>
                </c:pt>
                <c:pt idx="12">
                  <c:v>32</c:v>
                </c:pt>
              </c:numCache>
            </c:numRef>
          </c:xVal>
          <c:yVal>
            <c:numRef>
              <c:f>'[1]eggs summary'!$I$64:$I$76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621-4421-9B38-2715CD9B2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817144"/>
        <c:axId val="486008480"/>
      </c:scatterChart>
      <c:valAx>
        <c:axId val="531817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6008480"/>
        <c:crosses val="autoZero"/>
        <c:crossBetween val="midCat"/>
      </c:valAx>
      <c:valAx>
        <c:axId val="4860084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Eggs produced per female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31817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'[1]eggs summary'!$L$82:$R$82</c:f>
                <c:numCache>
                  <c:formatCode>General</c:formatCode>
                  <c:ptCount val="7"/>
                  <c:pt idx="0">
                    <c:v>49.108112025068372</c:v>
                  </c:pt>
                  <c:pt idx="1">
                    <c:v>57.100340532162193</c:v>
                  </c:pt>
                  <c:pt idx="2">
                    <c:v>65.749989438106908</c:v>
                  </c:pt>
                  <c:pt idx="3">
                    <c:v>6.9999999999999991</c:v>
                  </c:pt>
                  <c:pt idx="4">
                    <c:v>50.094469089245237</c:v>
                  </c:pt>
                  <c:pt idx="5">
                    <c:v>2.859416319616449E-2</c:v>
                  </c:pt>
                </c:numCache>
              </c:numRef>
            </c:plus>
            <c:minus>
              <c:numRef>
                <c:f>'[1]eggs summary'!$L$82:$R$82</c:f>
                <c:numCache>
                  <c:formatCode>General</c:formatCode>
                  <c:ptCount val="7"/>
                  <c:pt idx="0">
                    <c:v>49.108112025068372</c:v>
                  </c:pt>
                  <c:pt idx="1">
                    <c:v>57.100340532162193</c:v>
                  </c:pt>
                  <c:pt idx="2">
                    <c:v>65.749989438106908</c:v>
                  </c:pt>
                  <c:pt idx="3">
                    <c:v>6.9999999999999991</c:v>
                  </c:pt>
                  <c:pt idx="4">
                    <c:v>50.094469089245237</c:v>
                  </c:pt>
                  <c:pt idx="5">
                    <c:v>2.859416319616449E-2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'[1]eggs summary'!$L$80:$R$80</c:f>
              <c:strCache>
                <c:ptCount val="7"/>
                <c:pt idx="0">
                  <c:v>Conntrol</c:v>
                </c:pt>
                <c:pt idx="1">
                  <c:v>1.5</c:v>
                </c:pt>
                <c:pt idx="2">
                  <c:v>3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48</c:v>
                </c:pt>
              </c:strCache>
            </c:strRef>
          </c:cat>
          <c:val>
            <c:numRef>
              <c:f>'[1]eggs summary'!$L$81:$R$81</c:f>
              <c:numCache>
                <c:formatCode>General</c:formatCode>
                <c:ptCount val="7"/>
                <c:pt idx="0">
                  <c:v>682.3</c:v>
                </c:pt>
                <c:pt idx="1">
                  <c:v>731.06666666666661</c:v>
                </c:pt>
                <c:pt idx="2">
                  <c:v>749.66666666666674</c:v>
                </c:pt>
                <c:pt idx="3">
                  <c:v>707</c:v>
                </c:pt>
                <c:pt idx="4">
                  <c:v>554.84999999999991</c:v>
                </c:pt>
                <c:pt idx="5">
                  <c:v>186.53333333333336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7-42FB-AC22-376944674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3697296"/>
        <c:axId val="543697624"/>
      </c:barChart>
      <c:catAx>
        <c:axId val="54369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Fipronil 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3697624"/>
        <c:crosses val="autoZero"/>
        <c:auto val="1"/>
        <c:lblAlgn val="ctr"/>
        <c:lblOffset val="100"/>
        <c:noMultiLvlLbl val="0"/>
      </c:catAx>
      <c:valAx>
        <c:axId val="543697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Lifetime reproduction </a:t>
                </a:r>
              </a:p>
              <a:p>
                <a:pPr>
                  <a:defRPr sz="1200"/>
                </a:pPr>
                <a:r>
                  <a:rPr lang="en-US" sz="1200" baseline="0"/>
                  <a:t>(eggs/female)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369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63</xdr:row>
      <xdr:rowOff>161925</xdr:rowOff>
    </xdr:from>
    <xdr:to>
      <xdr:col>18</xdr:col>
      <xdr:colOff>47625</xdr:colOff>
      <xdr:row>78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D1566F-3686-4F03-A3C2-CC4F658D6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547687</xdr:colOff>
      <xdr:row>85</xdr:row>
      <xdr:rowOff>123825</xdr:rowOff>
    </xdr:from>
    <xdr:to>
      <xdr:col>18</xdr:col>
      <xdr:colOff>242887</xdr:colOff>
      <xdr:row>100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252200-5359-44D0-86CB-3E2260D8A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%20people/joop/ms/dish%20f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pal mass"/>
      <sheetName val="adult survival"/>
      <sheetName val="survivor analysis"/>
      <sheetName val="cum eggs"/>
      <sheetName val="stat"/>
      <sheetName val="fip treatment"/>
      <sheetName val="larval mortaility"/>
      <sheetName val="eggs summary"/>
      <sheetName val="survival"/>
      <sheetName val="dry mass leaf discs"/>
      <sheetName val="delogit"/>
      <sheetName val="eggs 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3">
          <cell r="C63" t="str">
            <v>ct</v>
          </cell>
          <cell r="D63">
            <v>1.5</v>
          </cell>
          <cell r="E63">
            <v>3</v>
          </cell>
          <cell r="F63">
            <v>6</v>
          </cell>
          <cell r="G63">
            <v>12</v>
          </cell>
          <cell r="H63">
            <v>24</v>
          </cell>
        </row>
        <row r="64">
          <cell r="B64">
            <v>4</v>
          </cell>
          <cell r="C64">
            <v>253.76666666666671</v>
          </cell>
          <cell r="D64">
            <v>230.66666666666666</v>
          </cell>
          <cell r="E64">
            <v>247.20000000000005</v>
          </cell>
          <cell r="F64">
            <v>197.16666666666669</v>
          </cell>
          <cell r="G64">
            <v>169.55</v>
          </cell>
          <cell r="H64">
            <v>21.566666666666666</v>
          </cell>
          <cell r="I64">
            <v>0</v>
          </cell>
        </row>
        <row r="65">
          <cell r="B65">
            <v>8</v>
          </cell>
          <cell r="C65">
            <v>471.86666666666662</v>
          </cell>
          <cell r="D65">
            <v>470.6</v>
          </cell>
          <cell r="E65">
            <v>465.2</v>
          </cell>
          <cell r="F65">
            <v>416.16666666666669</v>
          </cell>
          <cell r="G65">
            <v>345.51666666666671</v>
          </cell>
          <cell r="H65">
            <v>52.6</v>
          </cell>
          <cell r="I65">
            <v>0</v>
          </cell>
        </row>
        <row r="66">
          <cell r="B66">
            <v>12</v>
          </cell>
          <cell r="C66">
            <v>604.20000000000005</v>
          </cell>
          <cell r="D66">
            <v>643.99999999999989</v>
          </cell>
          <cell r="E66">
            <v>613.70000000000005</v>
          </cell>
          <cell r="F66">
            <v>568.16666666666674</v>
          </cell>
          <cell r="G66">
            <v>479.61666666666662</v>
          </cell>
          <cell r="H66">
            <v>95.933333333333337</v>
          </cell>
          <cell r="I66">
            <v>0</v>
          </cell>
        </row>
        <row r="67">
          <cell r="B67">
            <v>14</v>
          </cell>
          <cell r="C67">
            <v>648.79999999999995</v>
          </cell>
          <cell r="D67">
            <v>696.43333333333328</v>
          </cell>
          <cell r="E67">
            <v>699.73333333333335</v>
          </cell>
          <cell r="F67">
            <v>635.66666666666674</v>
          </cell>
          <cell r="G67">
            <v>519.21666666666658</v>
          </cell>
          <cell r="H67">
            <v>185.83333333333334</v>
          </cell>
          <cell r="I67">
            <v>0</v>
          </cell>
        </row>
        <row r="68">
          <cell r="B68">
            <v>16</v>
          </cell>
          <cell r="C68">
            <v>664.36666666666656</v>
          </cell>
          <cell r="D68">
            <v>721.5</v>
          </cell>
          <cell r="E68">
            <v>713.80000000000007</v>
          </cell>
          <cell r="F68">
            <v>644.83333333333337</v>
          </cell>
          <cell r="G68">
            <v>527.58333333333326</v>
          </cell>
          <cell r="H68">
            <v>185.83333333333334</v>
          </cell>
          <cell r="I68">
            <v>0</v>
          </cell>
        </row>
        <row r="69">
          <cell r="B69">
            <v>18</v>
          </cell>
          <cell r="C69">
            <v>673.4</v>
          </cell>
          <cell r="D69">
            <v>731.06666666666661</v>
          </cell>
          <cell r="E69">
            <v>737.9666666666667</v>
          </cell>
          <cell r="F69">
            <v>699.5</v>
          </cell>
          <cell r="G69">
            <v>538.54999999999995</v>
          </cell>
          <cell r="H69">
            <v>186.53333333333336</v>
          </cell>
          <cell r="I69">
            <v>0</v>
          </cell>
        </row>
        <row r="70">
          <cell r="B70">
            <v>20</v>
          </cell>
          <cell r="C70">
            <v>682.3</v>
          </cell>
          <cell r="D70">
            <v>731.06666666666661</v>
          </cell>
          <cell r="E70">
            <v>749.66666666666674</v>
          </cell>
          <cell r="F70">
            <v>707</v>
          </cell>
          <cell r="G70">
            <v>546.04999999999995</v>
          </cell>
          <cell r="H70">
            <v>186.53333333333336</v>
          </cell>
          <cell r="I70">
            <v>0</v>
          </cell>
        </row>
        <row r="71">
          <cell r="B71">
            <v>22</v>
          </cell>
          <cell r="C71">
            <v>682.3</v>
          </cell>
          <cell r="D71">
            <v>731.06666666666661</v>
          </cell>
          <cell r="E71">
            <v>749.66666666666674</v>
          </cell>
          <cell r="F71">
            <v>707</v>
          </cell>
          <cell r="G71">
            <v>549.04999999999995</v>
          </cell>
          <cell r="H71">
            <v>186.53333333333336</v>
          </cell>
          <cell r="I71">
            <v>0</v>
          </cell>
        </row>
        <row r="72">
          <cell r="B72">
            <v>24</v>
          </cell>
          <cell r="C72">
            <v>682.3</v>
          </cell>
          <cell r="D72">
            <v>731.06666666666661</v>
          </cell>
          <cell r="E72">
            <v>749.66666666666674</v>
          </cell>
          <cell r="F72">
            <v>707</v>
          </cell>
          <cell r="G72">
            <v>549.24999999999989</v>
          </cell>
          <cell r="H72">
            <v>186.53333333333336</v>
          </cell>
          <cell r="I72">
            <v>0</v>
          </cell>
        </row>
        <row r="73">
          <cell r="B73">
            <v>26</v>
          </cell>
          <cell r="C73">
            <v>682.3</v>
          </cell>
          <cell r="D73">
            <v>731.06666666666661</v>
          </cell>
          <cell r="E73">
            <v>749.66666666666674</v>
          </cell>
          <cell r="F73">
            <v>707</v>
          </cell>
          <cell r="G73">
            <v>549.24999999999989</v>
          </cell>
          <cell r="H73">
            <v>186.53333333333336</v>
          </cell>
          <cell r="I73">
            <v>0</v>
          </cell>
        </row>
        <row r="74">
          <cell r="B74">
            <v>28</v>
          </cell>
          <cell r="C74">
            <v>682.3</v>
          </cell>
          <cell r="D74">
            <v>731.06666666666661</v>
          </cell>
          <cell r="E74">
            <v>749.66666666666674</v>
          </cell>
          <cell r="F74">
            <v>707</v>
          </cell>
          <cell r="G74">
            <v>551.84999999999991</v>
          </cell>
          <cell r="H74">
            <v>186.53333333333336</v>
          </cell>
          <cell r="I74">
            <v>0</v>
          </cell>
        </row>
        <row r="75">
          <cell r="B75">
            <v>30</v>
          </cell>
          <cell r="C75">
            <v>682.3</v>
          </cell>
          <cell r="D75">
            <v>731.06666666666661</v>
          </cell>
          <cell r="E75">
            <v>749.66666666666674</v>
          </cell>
          <cell r="F75">
            <v>707</v>
          </cell>
          <cell r="G75">
            <v>551.84999999999991</v>
          </cell>
          <cell r="H75">
            <v>186.53333333333336</v>
          </cell>
          <cell r="I75">
            <v>0</v>
          </cell>
        </row>
        <row r="76">
          <cell r="B76">
            <v>32</v>
          </cell>
          <cell r="C76">
            <v>682.3</v>
          </cell>
          <cell r="D76">
            <v>731.06666666666661</v>
          </cell>
          <cell r="E76">
            <v>749.66666666666674</v>
          </cell>
          <cell r="F76">
            <v>707</v>
          </cell>
          <cell r="G76">
            <v>554.84999999999991</v>
          </cell>
          <cell r="H76">
            <v>186.53333333333336</v>
          </cell>
          <cell r="I76">
            <v>0</v>
          </cell>
        </row>
        <row r="80">
          <cell r="L80" t="str">
            <v>Conntrol</v>
          </cell>
          <cell r="M80">
            <v>1.5</v>
          </cell>
          <cell r="N80">
            <v>3</v>
          </cell>
          <cell r="O80">
            <v>6</v>
          </cell>
          <cell r="P80">
            <v>12</v>
          </cell>
          <cell r="Q80">
            <v>24</v>
          </cell>
          <cell r="R80">
            <v>48</v>
          </cell>
        </row>
        <row r="81">
          <cell r="L81">
            <v>682.3</v>
          </cell>
          <cell r="M81">
            <v>731.06666666666661</v>
          </cell>
          <cell r="N81">
            <v>749.66666666666674</v>
          </cell>
          <cell r="O81">
            <v>707</v>
          </cell>
          <cell r="P81">
            <v>554.84999999999991</v>
          </cell>
          <cell r="Q81">
            <v>186.53333333333336</v>
          </cell>
          <cell r="R81">
            <v>0</v>
          </cell>
        </row>
        <row r="82">
          <cell r="L82">
            <v>49.108112025068372</v>
          </cell>
          <cell r="M82">
            <v>57.100340532162193</v>
          </cell>
          <cell r="N82">
            <v>65.749989438106908</v>
          </cell>
          <cell r="O82">
            <v>6.9999999999999991</v>
          </cell>
          <cell r="P82">
            <v>50.094469089245237</v>
          </cell>
          <cell r="Q82">
            <v>2.859416319616449E-2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14CDF-5CC1-4CAB-931A-9E306E86023A}">
  <dimension ref="A1:F70"/>
  <sheetViews>
    <sheetView workbookViewId="0"/>
  </sheetViews>
  <sheetFormatPr defaultRowHeight="15" x14ac:dyDescent="0.25"/>
  <cols>
    <col min="1" max="1" width="16.7109375" customWidth="1"/>
    <col min="3" max="3" width="31" customWidth="1"/>
    <col min="4" max="4" width="25" customWidth="1"/>
    <col min="5" max="5" width="22.85546875" customWidth="1"/>
    <col min="6" max="6" width="14.28515625" customWidth="1"/>
    <col min="9" max="9" width="16.7109375" customWidth="1"/>
  </cols>
  <sheetData>
    <row r="1" spans="1:6" x14ac:dyDescent="0.25">
      <c r="A1" t="s">
        <v>78</v>
      </c>
      <c r="B1" t="s">
        <v>87</v>
      </c>
      <c r="C1" t="s">
        <v>79</v>
      </c>
      <c r="D1" t="s">
        <v>80</v>
      </c>
      <c r="E1" t="s">
        <v>89</v>
      </c>
      <c r="F1" t="s">
        <v>81</v>
      </c>
    </row>
    <row r="2" spans="1:6" x14ac:dyDescent="0.25">
      <c r="A2">
        <v>0</v>
      </c>
      <c r="B2">
        <v>1</v>
      </c>
      <c r="C2">
        <v>10</v>
      </c>
      <c r="D2">
        <v>10</v>
      </c>
      <c r="E2">
        <v>5</v>
      </c>
      <c r="F2">
        <v>5</v>
      </c>
    </row>
    <row r="3" spans="1:6" x14ac:dyDescent="0.25">
      <c r="A3">
        <v>0</v>
      </c>
      <c r="B3">
        <v>2</v>
      </c>
      <c r="C3">
        <v>10</v>
      </c>
      <c r="D3">
        <v>10</v>
      </c>
      <c r="E3">
        <v>5</v>
      </c>
      <c r="F3">
        <v>4</v>
      </c>
    </row>
    <row r="4" spans="1:6" x14ac:dyDescent="0.25">
      <c r="A4">
        <v>0</v>
      </c>
      <c r="B4">
        <v>3</v>
      </c>
      <c r="C4">
        <v>10</v>
      </c>
      <c r="D4">
        <v>10</v>
      </c>
      <c r="E4">
        <v>5</v>
      </c>
      <c r="F4">
        <v>5</v>
      </c>
    </row>
    <row r="5" spans="1:6" x14ac:dyDescent="0.25">
      <c r="A5">
        <v>0</v>
      </c>
      <c r="B5">
        <v>4</v>
      </c>
      <c r="C5">
        <v>10</v>
      </c>
      <c r="D5">
        <v>10</v>
      </c>
      <c r="E5">
        <v>5</v>
      </c>
      <c r="F5">
        <v>5</v>
      </c>
    </row>
    <row r="6" spans="1:6" x14ac:dyDescent="0.25">
      <c r="A6">
        <v>0</v>
      </c>
      <c r="B6">
        <v>5</v>
      </c>
      <c r="C6">
        <v>10</v>
      </c>
      <c r="D6">
        <v>10</v>
      </c>
      <c r="E6">
        <v>5</v>
      </c>
      <c r="F6">
        <v>3</v>
      </c>
    </row>
    <row r="7" spans="1:6" x14ac:dyDescent="0.25">
      <c r="A7">
        <v>0</v>
      </c>
      <c r="B7">
        <v>6</v>
      </c>
      <c r="C7">
        <v>10</v>
      </c>
      <c r="D7">
        <v>10</v>
      </c>
      <c r="E7">
        <v>5</v>
      </c>
      <c r="F7">
        <v>5</v>
      </c>
    </row>
    <row r="8" spans="1:6" x14ac:dyDescent="0.25">
      <c r="A8">
        <v>0</v>
      </c>
      <c r="B8">
        <v>7</v>
      </c>
      <c r="C8">
        <v>10</v>
      </c>
      <c r="D8">
        <v>10</v>
      </c>
      <c r="E8">
        <v>5</v>
      </c>
      <c r="F8">
        <v>5</v>
      </c>
    </row>
    <row r="9" spans="1:6" x14ac:dyDescent="0.25">
      <c r="A9">
        <v>0</v>
      </c>
      <c r="B9">
        <v>8</v>
      </c>
      <c r="C9">
        <v>10</v>
      </c>
      <c r="D9">
        <v>10</v>
      </c>
      <c r="E9">
        <v>5</v>
      </c>
      <c r="F9">
        <v>5</v>
      </c>
    </row>
    <row r="10" spans="1:6" x14ac:dyDescent="0.25">
      <c r="A10">
        <v>0</v>
      </c>
      <c r="B10">
        <v>9</v>
      </c>
      <c r="C10">
        <v>10</v>
      </c>
      <c r="D10">
        <v>10</v>
      </c>
      <c r="E10">
        <v>5</v>
      </c>
      <c r="F10">
        <v>5</v>
      </c>
    </row>
    <row r="11" spans="1:6" x14ac:dyDescent="0.25">
      <c r="A11">
        <v>0</v>
      </c>
      <c r="B11">
        <v>10</v>
      </c>
      <c r="C11">
        <v>10</v>
      </c>
      <c r="D11">
        <v>10</v>
      </c>
      <c r="E11">
        <v>5</v>
      </c>
      <c r="F11">
        <v>5</v>
      </c>
    </row>
    <row r="12" spans="1:6" x14ac:dyDescent="0.25">
      <c r="A12">
        <v>1</v>
      </c>
      <c r="B12">
        <v>2</v>
      </c>
      <c r="C12">
        <v>10</v>
      </c>
      <c r="D12">
        <v>10</v>
      </c>
      <c r="E12">
        <v>5</v>
      </c>
      <c r="F12">
        <v>5</v>
      </c>
    </row>
    <row r="13" spans="1:6" x14ac:dyDescent="0.25">
      <c r="A13">
        <v>1</v>
      </c>
      <c r="B13">
        <v>3</v>
      </c>
      <c r="C13">
        <v>10</v>
      </c>
      <c r="D13">
        <v>10</v>
      </c>
      <c r="E13">
        <v>5</v>
      </c>
      <c r="F13">
        <v>5</v>
      </c>
    </row>
    <row r="14" spans="1:6" x14ac:dyDescent="0.25">
      <c r="A14">
        <v>1</v>
      </c>
      <c r="B14">
        <v>4</v>
      </c>
      <c r="C14">
        <v>10</v>
      </c>
      <c r="D14">
        <v>8</v>
      </c>
      <c r="E14">
        <v>5</v>
      </c>
      <c r="F14">
        <v>1</v>
      </c>
    </row>
    <row r="15" spans="1:6" x14ac:dyDescent="0.25">
      <c r="A15">
        <v>1</v>
      </c>
      <c r="B15">
        <v>5</v>
      </c>
      <c r="C15">
        <v>10</v>
      </c>
      <c r="D15">
        <v>10</v>
      </c>
      <c r="E15">
        <v>5</v>
      </c>
      <c r="F15">
        <v>5</v>
      </c>
    </row>
    <row r="16" spans="1:6" x14ac:dyDescent="0.25">
      <c r="A16">
        <v>1</v>
      </c>
      <c r="B16">
        <v>6</v>
      </c>
      <c r="C16">
        <v>10</v>
      </c>
      <c r="D16">
        <v>9</v>
      </c>
      <c r="E16">
        <v>5</v>
      </c>
      <c r="F16">
        <v>5</v>
      </c>
    </row>
    <row r="17" spans="1:6" x14ac:dyDescent="0.25">
      <c r="A17">
        <v>1</v>
      </c>
      <c r="B17">
        <v>7</v>
      </c>
      <c r="C17">
        <v>10</v>
      </c>
      <c r="D17">
        <v>10</v>
      </c>
      <c r="E17">
        <v>5</v>
      </c>
      <c r="F17">
        <v>5</v>
      </c>
    </row>
    <row r="18" spans="1:6" x14ac:dyDescent="0.25">
      <c r="A18">
        <v>1</v>
      </c>
      <c r="B18">
        <v>8</v>
      </c>
      <c r="C18">
        <v>9</v>
      </c>
      <c r="D18">
        <v>9</v>
      </c>
      <c r="E18">
        <v>5</v>
      </c>
      <c r="F18">
        <v>5</v>
      </c>
    </row>
    <row r="19" spans="1:6" x14ac:dyDescent="0.25">
      <c r="A19">
        <v>1</v>
      </c>
      <c r="B19">
        <v>9</v>
      </c>
      <c r="C19">
        <v>10</v>
      </c>
      <c r="D19">
        <v>10</v>
      </c>
      <c r="E19">
        <v>5</v>
      </c>
      <c r="F19">
        <v>5</v>
      </c>
    </row>
    <row r="20" spans="1:6" x14ac:dyDescent="0.25">
      <c r="A20">
        <v>1</v>
      </c>
      <c r="B20">
        <v>10</v>
      </c>
      <c r="C20">
        <v>10</v>
      </c>
      <c r="D20">
        <v>10</v>
      </c>
      <c r="E20">
        <v>5</v>
      </c>
      <c r="F20">
        <v>5</v>
      </c>
    </row>
    <row r="21" spans="1:6" x14ac:dyDescent="0.25">
      <c r="A21">
        <v>2</v>
      </c>
      <c r="B21">
        <v>1</v>
      </c>
      <c r="C21">
        <v>10</v>
      </c>
      <c r="D21">
        <v>10</v>
      </c>
      <c r="E21">
        <v>5</v>
      </c>
      <c r="F21">
        <v>4</v>
      </c>
    </row>
    <row r="22" spans="1:6" x14ac:dyDescent="0.25">
      <c r="A22">
        <v>2</v>
      </c>
      <c r="B22">
        <v>2</v>
      </c>
      <c r="C22">
        <v>10</v>
      </c>
      <c r="D22">
        <v>10</v>
      </c>
      <c r="E22">
        <v>5</v>
      </c>
      <c r="F22">
        <v>5</v>
      </c>
    </row>
    <row r="23" spans="1:6" x14ac:dyDescent="0.25">
      <c r="A23">
        <v>2</v>
      </c>
      <c r="B23">
        <v>3</v>
      </c>
      <c r="C23">
        <v>10</v>
      </c>
      <c r="D23">
        <v>10</v>
      </c>
      <c r="E23">
        <v>5</v>
      </c>
      <c r="F23">
        <v>5</v>
      </c>
    </row>
    <row r="24" spans="1:6" x14ac:dyDescent="0.25">
      <c r="A24">
        <v>2</v>
      </c>
      <c r="B24">
        <v>4</v>
      </c>
      <c r="C24">
        <v>10</v>
      </c>
      <c r="D24">
        <v>10</v>
      </c>
      <c r="E24">
        <v>5</v>
      </c>
      <c r="F24">
        <v>3</v>
      </c>
    </row>
    <row r="25" spans="1:6" x14ac:dyDescent="0.25">
      <c r="A25">
        <v>2</v>
      </c>
      <c r="B25">
        <v>5</v>
      </c>
      <c r="C25">
        <v>10</v>
      </c>
      <c r="D25">
        <v>10</v>
      </c>
      <c r="E25">
        <v>5</v>
      </c>
      <c r="F25">
        <v>4</v>
      </c>
    </row>
    <row r="26" spans="1:6" x14ac:dyDescent="0.25">
      <c r="A26">
        <v>2</v>
      </c>
      <c r="B26">
        <v>6</v>
      </c>
      <c r="C26">
        <v>10</v>
      </c>
      <c r="D26">
        <v>10</v>
      </c>
      <c r="E26">
        <v>5</v>
      </c>
      <c r="F26">
        <v>5</v>
      </c>
    </row>
    <row r="27" spans="1:6" x14ac:dyDescent="0.25">
      <c r="A27">
        <v>2</v>
      </c>
      <c r="B27">
        <v>7</v>
      </c>
      <c r="C27">
        <v>10</v>
      </c>
      <c r="D27">
        <v>9</v>
      </c>
      <c r="E27">
        <v>5</v>
      </c>
      <c r="F27">
        <v>5</v>
      </c>
    </row>
    <row r="28" spans="1:6" x14ac:dyDescent="0.25">
      <c r="A28">
        <v>2</v>
      </c>
      <c r="B28">
        <v>8</v>
      </c>
      <c r="C28">
        <v>10</v>
      </c>
      <c r="D28">
        <v>10</v>
      </c>
      <c r="E28">
        <v>5</v>
      </c>
      <c r="F28">
        <v>5</v>
      </c>
    </row>
    <row r="29" spans="1:6" x14ac:dyDescent="0.25">
      <c r="A29">
        <v>2</v>
      </c>
      <c r="B29">
        <v>9</v>
      </c>
      <c r="C29">
        <v>10</v>
      </c>
      <c r="D29">
        <v>9</v>
      </c>
      <c r="E29">
        <v>5</v>
      </c>
      <c r="F29">
        <v>5</v>
      </c>
    </row>
    <row r="30" spans="1:6" x14ac:dyDescent="0.25">
      <c r="A30">
        <v>2</v>
      </c>
      <c r="B30">
        <v>10</v>
      </c>
      <c r="C30">
        <v>10</v>
      </c>
      <c r="D30">
        <v>10</v>
      </c>
      <c r="E30">
        <v>5</v>
      </c>
      <c r="F30">
        <v>4</v>
      </c>
    </row>
    <row r="31" spans="1:6" x14ac:dyDescent="0.25">
      <c r="A31">
        <v>4</v>
      </c>
      <c r="B31">
        <v>1</v>
      </c>
      <c r="C31">
        <v>10</v>
      </c>
      <c r="D31">
        <v>9</v>
      </c>
      <c r="E31">
        <v>5</v>
      </c>
      <c r="F31">
        <v>4</v>
      </c>
    </row>
    <row r="32" spans="1:6" x14ac:dyDescent="0.25">
      <c r="A32">
        <v>4</v>
      </c>
      <c r="B32">
        <v>2</v>
      </c>
      <c r="C32">
        <v>10</v>
      </c>
      <c r="D32">
        <v>8</v>
      </c>
      <c r="E32">
        <v>5</v>
      </c>
      <c r="F32">
        <v>5</v>
      </c>
    </row>
    <row r="33" spans="1:6" x14ac:dyDescent="0.25">
      <c r="A33">
        <v>4</v>
      </c>
      <c r="B33">
        <v>3</v>
      </c>
      <c r="C33">
        <v>10</v>
      </c>
      <c r="D33">
        <v>10</v>
      </c>
      <c r="E33">
        <v>5</v>
      </c>
      <c r="F33">
        <v>5</v>
      </c>
    </row>
    <row r="34" spans="1:6" x14ac:dyDescent="0.25">
      <c r="A34">
        <v>4</v>
      </c>
      <c r="B34">
        <v>4</v>
      </c>
      <c r="C34">
        <v>10</v>
      </c>
      <c r="D34">
        <v>4</v>
      </c>
      <c r="E34">
        <v>4</v>
      </c>
      <c r="F34">
        <v>2</v>
      </c>
    </row>
    <row r="35" spans="1:6" x14ac:dyDescent="0.25">
      <c r="A35">
        <v>4</v>
      </c>
      <c r="B35">
        <v>5</v>
      </c>
      <c r="C35">
        <v>10</v>
      </c>
      <c r="D35">
        <v>9</v>
      </c>
      <c r="E35">
        <v>5</v>
      </c>
      <c r="F35">
        <v>3</v>
      </c>
    </row>
    <row r="36" spans="1:6" x14ac:dyDescent="0.25">
      <c r="A36">
        <v>4</v>
      </c>
      <c r="B36">
        <v>6</v>
      </c>
      <c r="C36">
        <v>10</v>
      </c>
      <c r="D36">
        <v>10</v>
      </c>
      <c r="E36">
        <v>5</v>
      </c>
      <c r="F36">
        <v>3</v>
      </c>
    </row>
    <row r="37" spans="1:6" x14ac:dyDescent="0.25">
      <c r="A37">
        <v>4</v>
      </c>
      <c r="B37">
        <v>7</v>
      </c>
      <c r="C37">
        <v>10</v>
      </c>
      <c r="D37">
        <v>10</v>
      </c>
      <c r="E37">
        <v>5</v>
      </c>
      <c r="F37">
        <v>4</v>
      </c>
    </row>
    <row r="38" spans="1:6" x14ac:dyDescent="0.25">
      <c r="A38">
        <v>4</v>
      </c>
      <c r="B38">
        <v>8</v>
      </c>
      <c r="C38">
        <v>10</v>
      </c>
      <c r="D38">
        <v>9</v>
      </c>
      <c r="E38">
        <v>5</v>
      </c>
      <c r="F38">
        <v>4</v>
      </c>
    </row>
    <row r="39" spans="1:6" x14ac:dyDescent="0.25">
      <c r="A39">
        <v>4</v>
      </c>
      <c r="B39">
        <v>9</v>
      </c>
      <c r="C39">
        <v>10</v>
      </c>
      <c r="D39">
        <v>10</v>
      </c>
      <c r="E39">
        <v>5</v>
      </c>
      <c r="F39">
        <v>4</v>
      </c>
    </row>
    <row r="40" spans="1:6" x14ac:dyDescent="0.25">
      <c r="A40">
        <v>4</v>
      </c>
      <c r="B40">
        <v>10</v>
      </c>
      <c r="C40">
        <v>10</v>
      </c>
      <c r="D40">
        <v>9</v>
      </c>
      <c r="E40">
        <v>5</v>
      </c>
      <c r="F40">
        <v>5</v>
      </c>
    </row>
    <row r="41" spans="1:6" x14ac:dyDescent="0.25">
      <c r="A41">
        <v>8</v>
      </c>
      <c r="B41">
        <v>1</v>
      </c>
      <c r="C41">
        <v>10</v>
      </c>
      <c r="D41">
        <v>9</v>
      </c>
      <c r="E41">
        <v>4</v>
      </c>
      <c r="F41">
        <v>3</v>
      </c>
    </row>
    <row r="42" spans="1:6" x14ac:dyDescent="0.25">
      <c r="A42">
        <v>8</v>
      </c>
      <c r="B42">
        <v>2</v>
      </c>
      <c r="C42">
        <v>10</v>
      </c>
      <c r="D42">
        <v>10</v>
      </c>
      <c r="E42">
        <v>5</v>
      </c>
      <c r="F42">
        <v>5</v>
      </c>
    </row>
    <row r="43" spans="1:6" x14ac:dyDescent="0.25">
      <c r="A43">
        <v>8</v>
      </c>
      <c r="B43">
        <v>3</v>
      </c>
      <c r="C43">
        <v>10</v>
      </c>
      <c r="D43">
        <v>9</v>
      </c>
      <c r="E43">
        <v>5</v>
      </c>
      <c r="F43">
        <v>4</v>
      </c>
    </row>
    <row r="44" spans="1:6" x14ac:dyDescent="0.25">
      <c r="A44">
        <v>8</v>
      </c>
      <c r="B44">
        <v>4</v>
      </c>
      <c r="C44">
        <v>10</v>
      </c>
      <c r="D44">
        <v>10</v>
      </c>
      <c r="E44">
        <v>5</v>
      </c>
      <c r="F44">
        <v>5</v>
      </c>
    </row>
    <row r="45" spans="1:6" x14ac:dyDescent="0.25">
      <c r="A45">
        <v>8</v>
      </c>
      <c r="B45">
        <v>5</v>
      </c>
      <c r="C45">
        <v>10</v>
      </c>
      <c r="D45">
        <v>10</v>
      </c>
      <c r="E45">
        <v>5</v>
      </c>
      <c r="F45">
        <v>5</v>
      </c>
    </row>
    <row r="46" spans="1:6" x14ac:dyDescent="0.25">
      <c r="A46">
        <v>8</v>
      </c>
      <c r="B46">
        <v>6</v>
      </c>
      <c r="C46">
        <v>10</v>
      </c>
      <c r="D46">
        <v>10</v>
      </c>
      <c r="E46">
        <v>5</v>
      </c>
      <c r="F46">
        <v>5</v>
      </c>
    </row>
    <row r="47" spans="1:6" x14ac:dyDescent="0.25">
      <c r="A47">
        <v>8</v>
      </c>
      <c r="B47">
        <v>7</v>
      </c>
      <c r="C47">
        <v>10</v>
      </c>
      <c r="D47">
        <v>9</v>
      </c>
      <c r="E47">
        <v>5</v>
      </c>
      <c r="F47">
        <v>5</v>
      </c>
    </row>
    <row r="48" spans="1:6" x14ac:dyDescent="0.25">
      <c r="A48">
        <v>8</v>
      </c>
      <c r="B48">
        <v>8</v>
      </c>
      <c r="C48">
        <v>10</v>
      </c>
      <c r="D48">
        <v>9</v>
      </c>
      <c r="E48">
        <v>5</v>
      </c>
      <c r="F48">
        <v>4</v>
      </c>
    </row>
    <row r="49" spans="1:6" x14ac:dyDescent="0.25">
      <c r="A49">
        <v>8</v>
      </c>
      <c r="B49">
        <v>9</v>
      </c>
      <c r="C49">
        <v>10</v>
      </c>
      <c r="D49">
        <v>9</v>
      </c>
      <c r="E49">
        <v>5</v>
      </c>
      <c r="F49">
        <v>4</v>
      </c>
    </row>
    <row r="50" spans="1:6" x14ac:dyDescent="0.25">
      <c r="A50">
        <v>8</v>
      </c>
      <c r="B50">
        <v>10</v>
      </c>
      <c r="C50">
        <v>9</v>
      </c>
      <c r="D50">
        <v>8</v>
      </c>
      <c r="E50">
        <v>5</v>
      </c>
      <c r="F50">
        <v>5</v>
      </c>
    </row>
    <row r="51" spans="1:6" x14ac:dyDescent="0.25">
      <c r="A51">
        <v>16</v>
      </c>
      <c r="B51">
        <v>1</v>
      </c>
      <c r="C51">
        <v>10</v>
      </c>
      <c r="D51">
        <v>9</v>
      </c>
      <c r="E51">
        <v>5</v>
      </c>
      <c r="F51">
        <v>5</v>
      </c>
    </row>
    <row r="52" spans="1:6" x14ac:dyDescent="0.25">
      <c r="A52">
        <v>16</v>
      </c>
      <c r="B52">
        <v>2</v>
      </c>
      <c r="C52">
        <v>10</v>
      </c>
      <c r="D52">
        <v>10</v>
      </c>
      <c r="E52">
        <v>5</v>
      </c>
      <c r="F52">
        <v>5</v>
      </c>
    </row>
    <row r="53" spans="1:6" x14ac:dyDescent="0.25">
      <c r="A53">
        <v>16</v>
      </c>
      <c r="B53">
        <v>3</v>
      </c>
      <c r="C53">
        <v>10</v>
      </c>
      <c r="D53">
        <v>9</v>
      </c>
      <c r="E53">
        <v>5</v>
      </c>
      <c r="F53">
        <v>5</v>
      </c>
    </row>
    <row r="54" spans="1:6" x14ac:dyDescent="0.25">
      <c r="A54">
        <v>16</v>
      </c>
      <c r="B54">
        <v>4</v>
      </c>
      <c r="C54">
        <v>10</v>
      </c>
      <c r="D54">
        <v>10</v>
      </c>
      <c r="E54">
        <v>5</v>
      </c>
      <c r="F54">
        <v>5</v>
      </c>
    </row>
    <row r="55" spans="1:6" x14ac:dyDescent="0.25">
      <c r="A55">
        <v>16</v>
      </c>
      <c r="B55">
        <v>5</v>
      </c>
      <c r="C55">
        <v>9</v>
      </c>
      <c r="D55">
        <v>8</v>
      </c>
      <c r="E55">
        <v>5</v>
      </c>
      <c r="F55">
        <v>4</v>
      </c>
    </row>
    <row r="56" spans="1:6" x14ac:dyDescent="0.25">
      <c r="A56">
        <v>16</v>
      </c>
      <c r="B56">
        <v>6</v>
      </c>
      <c r="C56">
        <v>10</v>
      </c>
      <c r="D56">
        <v>10</v>
      </c>
      <c r="E56">
        <v>5</v>
      </c>
      <c r="F56">
        <v>5</v>
      </c>
    </row>
    <row r="57" spans="1:6" x14ac:dyDescent="0.25">
      <c r="A57">
        <v>16</v>
      </c>
      <c r="B57">
        <v>7</v>
      </c>
      <c r="C57">
        <v>9</v>
      </c>
      <c r="D57">
        <v>9</v>
      </c>
      <c r="E57">
        <v>5</v>
      </c>
      <c r="F57">
        <v>5</v>
      </c>
    </row>
    <row r="58" spans="1:6" x14ac:dyDescent="0.25">
      <c r="A58">
        <v>16</v>
      </c>
      <c r="B58">
        <v>8</v>
      </c>
      <c r="C58">
        <v>10</v>
      </c>
      <c r="D58">
        <v>10</v>
      </c>
      <c r="E58">
        <v>5</v>
      </c>
      <c r="F58">
        <v>5</v>
      </c>
    </row>
    <row r="59" spans="1:6" x14ac:dyDescent="0.25">
      <c r="A59">
        <v>16</v>
      </c>
      <c r="B59">
        <v>9</v>
      </c>
      <c r="C59">
        <v>10</v>
      </c>
      <c r="D59">
        <v>10</v>
      </c>
      <c r="E59">
        <v>5</v>
      </c>
      <c r="F59">
        <v>5</v>
      </c>
    </row>
    <row r="60" spans="1:6" x14ac:dyDescent="0.25">
      <c r="A60">
        <v>16</v>
      </c>
      <c r="B60">
        <v>10</v>
      </c>
      <c r="C60">
        <v>10</v>
      </c>
      <c r="D60">
        <v>10</v>
      </c>
      <c r="E60">
        <v>5</v>
      </c>
      <c r="F60">
        <v>5</v>
      </c>
    </row>
    <row r="61" spans="1:6" x14ac:dyDescent="0.25">
      <c r="A61">
        <v>32</v>
      </c>
      <c r="B61">
        <v>1</v>
      </c>
      <c r="C61">
        <v>10</v>
      </c>
      <c r="D61">
        <v>10</v>
      </c>
      <c r="E61">
        <v>5</v>
      </c>
      <c r="F61">
        <v>5</v>
      </c>
    </row>
    <row r="62" spans="1:6" x14ac:dyDescent="0.25">
      <c r="A62">
        <v>32</v>
      </c>
      <c r="B62">
        <v>2</v>
      </c>
      <c r="C62">
        <v>10</v>
      </c>
      <c r="D62">
        <v>5</v>
      </c>
      <c r="E62">
        <v>5</v>
      </c>
      <c r="F62">
        <v>4</v>
      </c>
    </row>
    <row r="63" spans="1:6" x14ac:dyDescent="0.25">
      <c r="A63">
        <v>32</v>
      </c>
      <c r="B63">
        <v>3</v>
      </c>
      <c r="C63">
        <v>10</v>
      </c>
      <c r="D63">
        <v>10</v>
      </c>
      <c r="E63">
        <v>5</v>
      </c>
      <c r="F63">
        <v>5</v>
      </c>
    </row>
    <row r="64" spans="1:6" x14ac:dyDescent="0.25">
      <c r="A64">
        <v>32</v>
      </c>
      <c r="B64">
        <v>4</v>
      </c>
      <c r="C64">
        <v>10</v>
      </c>
      <c r="D64">
        <v>9</v>
      </c>
      <c r="E64">
        <v>5</v>
      </c>
      <c r="F64">
        <v>5</v>
      </c>
    </row>
    <row r="65" spans="1:6" x14ac:dyDescent="0.25">
      <c r="A65">
        <v>32</v>
      </c>
      <c r="B65">
        <v>5</v>
      </c>
      <c r="C65">
        <v>10</v>
      </c>
      <c r="D65">
        <v>10</v>
      </c>
      <c r="E65">
        <v>5</v>
      </c>
      <c r="F65">
        <v>5</v>
      </c>
    </row>
    <row r="66" spans="1:6" x14ac:dyDescent="0.25">
      <c r="A66">
        <v>32</v>
      </c>
      <c r="B66">
        <v>6</v>
      </c>
      <c r="C66">
        <v>10</v>
      </c>
      <c r="D66">
        <v>9</v>
      </c>
      <c r="E66">
        <v>5</v>
      </c>
      <c r="F66">
        <v>5</v>
      </c>
    </row>
    <row r="67" spans="1:6" x14ac:dyDescent="0.25">
      <c r="A67">
        <v>32</v>
      </c>
      <c r="B67">
        <v>7</v>
      </c>
      <c r="C67">
        <v>10</v>
      </c>
      <c r="D67">
        <v>10</v>
      </c>
      <c r="E67">
        <v>5</v>
      </c>
      <c r="F67">
        <v>5</v>
      </c>
    </row>
    <row r="68" spans="1:6" x14ac:dyDescent="0.25">
      <c r="A68">
        <v>32</v>
      </c>
      <c r="B68">
        <v>8</v>
      </c>
      <c r="C68">
        <v>10</v>
      </c>
      <c r="D68">
        <v>10</v>
      </c>
      <c r="E68">
        <v>5</v>
      </c>
      <c r="F68">
        <v>5</v>
      </c>
    </row>
    <row r="69" spans="1:6" x14ac:dyDescent="0.25">
      <c r="A69">
        <v>32</v>
      </c>
      <c r="B69">
        <v>9</v>
      </c>
      <c r="C69">
        <v>10</v>
      </c>
      <c r="D69">
        <v>8</v>
      </c>
      <c r="E69">
        <v>5</v>
      </c>
      <c r="F69">
        <v>2</v>
      </c>
    </row>
    <row r="70" spans="1:6" x14ac:dyDescent="0.25">
      <c r="A70">
        <v>32</v>
      </c>
      <c r="B70">
        <v>10</v>
      </c>
      <c r="C70">
        <v>10</v>
      </c>
      <c r="D70">
        <v>9</v>
      </c>
      <c r="E70">
        <v>5</v>
      </c>
      <c r="F70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1E85C-AB01-42C4-A9D4-604281244678}">
  <dimension ref="A1:G314"/>
  <sheetViews>
    <sheetView workbookViewId="0">
      <selection activeCell="B1" sqref="B1"/>
    </sheetView>
  </sheetViews>
  <sheetFormatPr defaultRowHeight="15" x14ac:dyDescent="0.25"/>
  <cols>
    <col min="6" max="6" width="10.5703125" customWidth="1"/>
    <col min="7" max="7" width="16.28515625" customWidth="1"/>
  </cols>
  <sheetData>
    <row r="1" spans="1:7" ht="15.75" thickBot="1" x14ac:dyDescent="0.3">
      <c r="A1" t="s">
        <v>85</v>
      </c>
      <c r="B1" t="s">
        <v>1</v>
      </c>
      <c r="C1" t="s">
        <v>86</v>
      </c>
    </row>
    <row r="2" spans="1:7" x14ac:dyDescent="0.25">
      <c r="A2">
        <v>4</v>
      </c>
      <c r="B2">
        <v>1</v>
      </c>
      <c r="C2">
        <v>321</v>
      </c>
      <c r="F2" s="7"/>
      <c r="G2" s="13"/>
    </row>
    <row r="3" spans="1:7" x14ac:dyDescent="0.25">
      <c r="A3">
        <v>4</v>
      </c>
      <c r="B3">
        <v>1</v>
      </c>
      <c r="C3">
        <v>313</v>
      </c>
      <c r="F3" s="9"/>
      <c r="G3" s="10"/>
    </row>
    <row r="4" spans="1:7" x14ac:dyDescent="0.25">
      <c r="A4">
        <v>4</v>
      </c>
      <c r="B4">
        <v>1</v>
      </c>
      <c r="C4">
        <v>300</v>
      </c>
      <c r="F4" s="9"/>
      <c r="G4" s="10"/>
    </row>
    <row r="5" spans="1:7" x14ac:dyDescent="0.25">
      <c r="A5">
        <v>4</v>
      </c>
      <c r="B5">
        <v>1</v>
      </c>
      <c r="C5">
        <v>290</v>
      </c>
      <c r="F5" s="9"/>
      <c r="G5" s="10"/>
    </row>
    <row r="6" spans="1:7" x14ac:dyDescent="0.25">
      <c r="A6">
        <v>4</v>
      </c>
      <c r="B6">
        <v>2</v>
      </c>
      <c r="C6">
        <v>282</v>
      </c>
      <c r="F6" s="9"/>
      <c r="G6" s="10"/>
    </row>
    <row r="7" spans="1:7" x14ac:dyDescent="0.25">
      <c r="A7">
        <v>4</v>
      </c>
      <c r="B7">
        <v>2</v>
      </c>
      <c r="C7">
        <v>280</v>
      </c>
      <c r="F7" s="9"/>
      <c r="G7" s="10"/>
    </row>
    <row r="8" spans="1:7" ht="15.75" thickBot="1" x14ac:dyDescent="0.3">
      <c r="A8">
        <v>4</v>
      </c>
      <c r="B8">
        <v>2</v>
      </c>
      <c r="C8">
        <v>245</v>
      </c>
      <c r="F8" s="11"/>
      <c r="G8" s="12"/>
    </row>
    <row r="9" spans="1:7" x14ac:dyDescent="0.25">
      <c r="A9">
        <v>4</v>
      </c>
      <c r="B9">
        <v>2</v>
      </c>
      <c r="C9">
        <v>270</v>
      </c>
    </row>
    <row r="10" spans="1:7" x14ac:dyDescent="0.25">
      <c r="A10">
        <v>4</v>
      </c>
      <c r="B10">
        <v>2</v>
      </c>
      <c r="C10">
        <v>320</v>
      </c>
    </row>
    <row r="11" spans="1:7" x14ac:dyDescent="0.25">
      <c r="A11">
        <v>4</v>
      </c>
      <c r="B11">
        <v>3</v>
      </c>
      <c r="C11">
        <v>314</v>
      </c>
    </row>
    <row r="12" spans="1:7" x14ac:dyDescent="0.25">
      <c r="A12">
        <v>4</v>
      </c>
      <c r="B12">
        <v>3</v>
      </c>
      <c r="C12">
        <v>290</v>
      </c>
    </row>
    <row r="13" spans="1:7" x14ac:dyDescent="0.25">
      <c r="A13">
        <v>4</v>
      </c>
      <c r="B13">
        <v>3</v>
      </c>
      <c r="C13">
        <v>293</v>
      </c>
    </row>
    <row r="14" spans="1:7" x14ac:dyDescent="0.25">
      <c r="A14">
        <v>4</v>
      </c>
      <c r="B14">
        <v>3</v>
      </c>
      <c r="C14">
        <v>310</v>
      </c>
    </row>
    <row r="15" spans="1:7" x14ac:dyDescent="0.25">
      <c r="A15">
        <v>4</v>
      </c>
      <c r="B15">
        <v>3</v>
      </c>
      <c r="C15">
        <v>260</v>
      </c>
    </row>
    <row r="16" spans="1:7" x14ac:dyDescent="0.25">
      <c r="A16">
        <v>4</v>
      </c>
      <c r="B16">
        <v>4</v>
      </c>
      <c r="C16">
        <v>346</v>
      </c>
    </row>
    <row r="17" spans="1:3" x14ac:dyDescent="0.25">
      <c r="A17">
        <v>4</v>
      </c>
      <c r="B17">
        <v>4</v>
      </c>
      <c r="C17">
        <v>323</v>
      </c>
    </row>
    <row r="18" spans="1:3" x14ac:dyDescent="0.25">
      <c r="A18">
        <v>4</v>
      </c>
      <c r="B18">
        <v>5</v>
      </c>
      <c r="C18">
        <v>195</v>
      </c>
    </row>
    <row r="19" spans="1:3" x14ac:dyDescent="0.25">
      <c r="A19">
        <v>4</v>
      </c>
      <c r="B19">
        <v>5</v>
      </c>
      <c r="C19">
        <v>396</v>
      </c>
    </row>
    <row r="20" spans="1:3" x14ac:dyDescent="0.25">
      <c r="A20">
        <v>4</v>
      </c>
      <c r="B20">
        <v>5</v>
      </c>
      <c r="C20">
        <v>334</v>
      </c>
    </row>
    <row r="21" spans="1:3" x14ac:dyDescent="0.25">
      <c r="A21">
        <v>4</v>
      </c>
      <c r="B21">
        <v>6</v>
      </c>
      <c r="C21">
        <v>283</v>
      </c>
    </row>
    <row r="22" spans="1:3" x14ac:dyDescent="0.25">
      <c r="A22">
        <v>4</v>
      </c>
      <c r="B22">
        <v>6</v>
      </c>
      <c r="C22">
        <v>318</v>
      </c>
    </row>
    <row r="23" spans="1:3" x14ac:dyDescent="0.25">
      <c r="A23">
        <v>4</v>
      </c>
      <c r="B23">
        <v>6</v>
      </c>
      <c r="C23">
        <v>266</v>
      </c>
    </row>
    <row r="24" spans="1:3" x14ac:dyDescent="0.25">
      <c r="A24">
        <v>4</v>
      </c>
      <c r="B24">
        <v>7</v>
      </c>
      <c r="C24">
        <v>309</v>
      </c>
    </row>
    <row r="25" spans="1:3" x14ac:dyDescent="0.25">
      <c r="A25">
        <v>4</v>
      </c>
      <c r="B25">
        <v>7</v>
      </c>
      <c r="C25">
        <v>282</v>
      </c>
    </row>
    <row r="26" spans="1:3" x14ac:dyDescent="0.25">
      <c r="A26">
        <v>4</v>
      </c>
      <c r="B26">
        <v>7</v>
      </c>
      <c r="C26">
        <v>357</v>
      </c>
    </row>
    <row r="27" spans="1:3" x14ac:dyDescent="0.25">
      <c r="A27">
        <v>4</v>
      </c>
      <c r="B27">
        <v>7</v>
      </c>
      <c r="C27">
        <v>296</v>
      </c>
    </row>
    <row r="28" spans="1:3" x14ac:dyDescent="0.25">
      <c r="A28">
        <v>4</v>
      </c>
      <c r="B28">
        <v>8</v>
      </c>
      <c r="C28">
        <v>320</v>
      </c>
    </row>
    <row r="29" spans="1:3" x14ac:dyDescent="0.25">
      <c r="A29">
        <v>4</v>
      </c>
      <c r="B29">
        <v>8</v>
      </c>
      <c r="C29">
        <v>357</v>
      </c>
    </row>
    <row r="30" spans="1:3" x14ac:dyDescent="0.25">
      <c r="A30">
        <v>4</v>
      </c>
      <c r="B30">
        <v>8</v>
      </c>
      <c r="C30">
        <v>303</v>
      </c>
    </row>
    <row r="31" spans="1:3" x14ac:dyDescent="0.25">
      <c r="A31">
        <v>4</v>
      </c>
      <c r="B31">
        <v>8</v>
      </c>
      <c r="C31">
        <v>360</v>
      </c>
    </row>
    <row r="32" spans="1:3" x14ac:dyDescent="0.25">
      <c r="A32">
        <v>4</v>
      </c>
      <c r="B32">
        <v>9</v>
      </c>
      <c r="C32">
        <v>304</v>
      </c>
    </row>
    <row r="33" spans="1:3" x14ac:dyDescent="0.25">
      <c r="A33">
        <v>4</v>
      </c>
      <c r="B33">
        <v>9</v>
      </c>
      <c r="C33">
        <v>338</v>
      </c>
    </row>
    <row r="34" spans="1:3" x14ac:dyDescent="0.25">
      <c r="A34">
        <v>4</v>
      </c>
      <c r="B34">
        <v>9</v>
      </c>
      <c r="C34">
        <v>306</v>
      </c>
    </row>
    <row r="35" spans="1:3" x14ac:dyDescent="0.25">
      <c r="A35">
        <v>4</v>
      </c>
      <c r="B35">
        <v>9</v>
      </c>
      <c r="C35">
        <v>321</v>
      </c>
    </row>
    <row r="36" spans="1:3" x14ac:dyDescent="0.25">
      <c r="A36">
        <v>4</v>
      </c>
      <c r="B36">
        <v>10</v>
      </c>
      <c r="C36">
        <v>258</v>
      </c>
    </row>
    <row r="37" spans="1:3" x14ac:dyDescent="0.25">
      <c r="A37">
        <v>4</v>
      </c>
      <c r="B37">
        <v>10</v>
      </c>
      <c r="C37">
        <v>292</v>
      </c>
    </row>
    <row r="38" spans="1:3" x14ac:dyDescent="0.25">
      <c r="A38">
        <v>4</v>
      </c>
      <c r="B38">
        <v>10</v>
      </c>
      <c r="C38">
        <v>307</v>
      </c>
    </row>
    <row r="39" spans="1:3" x14ac:dyDescent="0.25">
      <c r="A39">
        <v>4</v>
      </c>
      <c r="B39">
        <v>10</v>
      </c>
      <c r="C39">
        <v>284</v>
      </c>
    </row>
    <row r="40" spans="1:3" x14ac:dyDescent="0.25">
      <c r="A40">
        <v>4</v>
      </c>
      <c r="B40">
        <v>10</v>
      </c>
      <c r="C40">
        <v>310</v>
      </c>
    </row>
    <row r="41" spans="1:3" x14ac:dyDescent="0.25">
      <c r="A41">
        <v>32.200000000000003</v>
      </c>
      <c r="B41">
        <v>1</v>
      </c>
      <c r="C41">
        <v>281</v>
      </c>
    </row>
    <row r="42" spans="1:3" x14ac:dyDescent="0.25">
      <c r="A42">
        <v>32.200000000000003</v>
      </c>
      <c r="B42">
        <v>1</v>
      </c>
      <c r="C42">
        <v>297</v>
      </c>
    </row>
    <row r="43" spans="1:3" x14ac:dyDescent="0.25">
      <c r="A43">
        <v>32.200000000000003</v>
      </c>
      <c r="B43">
        <v>1</v>
      </c>
      <c r="C43">
        <v>254</v>
      </c>
    </row>
    <row r="44" spans="1:3" x14ac:dyDescent="0.25">
      <c r="A44">
        <v>32.200000000000003</v>
      </c>
      <c r="B44">
        <v>1</v>
      </c>
      <c r="C44">
        <v>311</v>
      </c>
    </row>
    <row r="45" spans="1:3" x14ac:dyDescent="0.25">
      <c r="A45">
        <v>32.200000000000003</v>
      </c>
      <c r="B45">
        <v>1</v>
      </c>
      <c r="C45">
        <v>291</v>
      </c>
    </row>
    <row r="46" spans="1:3" x14ac:dyDescent="0.25">
      <c r="A46">
        <v>32.200000000000003</v>
      </c>
      <c r="B46">
        <v>2</v>
      </c>
      <c r="C46">
        <v>358</v>
      </c>
    </row>
    <row r="47" spans="1:3" x14ac:dyDescent="0.25">
      <c r="A47">
        <v>32.200000000000003</v>
      </c>
      <c r="B47">
        <v>2</v>
      </c>
      <c r="C47">
        <v>295</v>
      </c>
    </row>
    <row r="48" spans="1:3" x14ac:dyDescent="0.25">
      <c r="A48">
        <v>32.200000000000003</v>
      </c>
      <c r="B48">
        <v>2</v>
      </c>
      <c r="C48">
        <v>288</v>
      </c>
    </row>
    <row r="49" spans="1:3" x14ac:dyDescent="0.25">
      <c r="A49">
        <v>32.200000000000003</v>
      </c>
      <c r="B49">
        <v>2</v>
      </c>
      <c r="C49">
        <v>324</v>
      </c>
    </row>
    <row r="50" spans="1:3" x14ac:dyDescent="0.25">
      <c r="A50">
        <v>32.200000000000003</v>
      </c>
      <c r="B50">
        <v>3</v>
      </c>
      <c r="C50">
        <v>323</v>
      </c>
    </row>
    <row r="51" spans="1:3" x14ac:dyDescent="0.25">
      <c r="A51">
        <v>32.200000000000003</v>
      </c>
      <c r="B51">
        <v>3</v>
      </c>
      <c r="C51">
        <v>291</v>
      </c>
    </row>
    <row r="52" spans="1:3" x14ac:dyDescent="0.25">
      <c r="A52">
        <v>32.200000000000003</v>
      </c>
      <c r="B52">
        <v>3</v>
      </c>
      <c r="C52">
        <v>251</v>
      </c>
    </row>
    <row r="53" spans="1:3" x14ac:dyDescent="0.25">
      <c r="A53">
        <v>32.200000000000003</v>
      </c>
      <c r="B53">
        <v>3</v>
      </c>
      <c r="C53">
        <v>315</v>
      </c>
    </row>
    <row r="54" spans="1:3" x14ac:dyDescent="0.25">
      <c r="A54">
        <v>32.200000000000003</v>
      </c>
      <c r="B54">
        <v>3</v>
      </c>
      <c r="C54">
        <v>279</v>
      </c>
    </row>
    <row r="55" spans="1:3" x14ac:dyDescent="0.25">
      <c r="A55">
        <v>32.200000000000003</v>
      </c>
      <c r="B55">
        <v>4</v>
      </c>
      <c r="C55">
        <v>302</v>
      </c>
    </row>
    <row r="56" spans="1:3" x14ac:dyDescent="0.25">
      <c r="A56">
        <v>32.200000000000003</v>
      </c>
      <c r="B56">
        <v>4</v>
      </c>
      <c r="C56">
        <v>319</v>
      </c>
    </row>
    <row r="57" spans="1:3" x14ac:dyDescent="0.25">
      <c r="A57">
        <v>32.200000000000003</v>
      </c>
      <c r="B57">
        <v>4</v>
      </c>
      <c r="C57">
        <v>271</v>
      </c>
    </row>
    <row r="58" spans="1:3" x14ac:dyDescent="0.25">
      <c r="A58">
        <v>32.200000000000003</v>
      </c>
      <c r="B58">
        <v>4</v>
      </c>
      <c r="C58">
        <v>304</v>
      </c>
    </row>
    <row r="59" spans="1:3" x14ac:dyDescent="0.25">
      <c r="A59">
        <v>32.200000000000003</v>
      </c>
      <c r="B59">
        <v>4</v>
      </c>
      <c r="C59">
        <v>339</v>
      </c>
    </row>
    <row r="60" spans="1:3" x14ac:dyDescent="0.25">
      <c r="A60">
        <v>32.200000000000003</v>
      </c>
      <c r="B60">
        <v>5</v>
      </c>
      <c r="C60">
        <v>336</v>
      </c>
    </row>
    <row r="61" spans="1:3" x14ac:dyDescent="0.25">
      <c r="A61">
        <v>32.200000000000003</v>
      </c>
      <c r="B61">
        <v>5</v>
      </c>
      <c r="C61">
        <v>316</v>
      </c>
    </row>
    <row r="62" spans="1:3" x14ac:dyDescent="0.25">
      <c r="A62">
        <v>32.200000000000003</v>
      </c>
      <c r="B62">
        <v>5</v>
      </c>
      <c r="C62">
        <v>357</v>
      </c>
    </row>
    <row r="63" spans="1:3" x14ac:dyDescent="0.25">
      <c r="A63">
        <v>32.200000000000003</v>
      </c>
      <c r="B63">
        <v>5</v>
      </c>
      <c r="C63">
        <v>307</v>
      </c>
    </row>
    <row r="64" spans="1:3" x14ac:dyDescent="0.25">
      <c r="A64">
        <v>32.200000000000003</v>
      </c>
      <c r="B64">
        <v>5</v>
      </c>
      <c r="C64">
        <v>338</v>
      </c>
    </row>
    <row r="65" spans="1:3" x14ac:dyDescent="0.25">
      <c r="A65">
        <v>32.200000000000003</v>
      </c>
      <c r="B65">
        <v>6</v>
      </c>
      <c r="C65">
        <v>335</v>
      </c>
    </row>
    <row r="66" spans="1:3" x14ac:dyDescent="0.25">
      <c r="A66">
        <v>32.200000000000003</v>
      </c>
      <c r="B66">
        <v>6</v>
      </c>
      <c r="C66">
        <v>283</v>
      </c>
    </row>
    <row r="67" spans="1:3" x14ac:dyDescent="0.25">
      <c r="A67">
        <v>32.200000000000003</v>
      </c>
      <c r="B67">
        <v>6</v>
      </c>
      <c r="C67">
        <v>350</v>
      </c>
    </row>
    <row r="68" spans="1:3" x14ac:dyDescent="0.25">
      <c r="A68">
        <v>32.200000000000003</v>
      </c>
      <c r="B68">
        <v>6</v>
      </c>
      <c r="C68">
        <v>347</v>
      </c>
    </row>
    <row r="69" spans="1:3" x14ac:dyDescent="0.25">
      <c r="A69">
        <v>32.200000000000003</v>
      </c>
      <c r="B69">
        <v>6</v>
      </c>
      <c r="C69">
        <v>321</v>
      </c>
    </row>
    <row r="70" spans="1:3" x14ac:dyDescent="0.25">
      <c r="A70">
        <v>32.200000000000003</v>
      </c>
      <c r="B70">
        <v>7</v>
      </c>
      <c r="C70">
        <v>243</v>
      </c>
    </row>
    <row r="71" spans="1:3" x14ac:dyDescent="0.25">
      <c r="A71">
        <v>32.200000000000003</v>
      </c>
      <c r="B71">
        <v>7</v>
      </c>
      <c r="C71">
        <v>261</v>
      </c>
    </row>
    <row r="72" spans="1:3" x14ac:dyDescent="0.25">
      <c r="A72">
        <v>32.200000000000003</v>
      </c>
      <c r="B72">
        <v>7</v>
      </c>
      <c r="C72">
        <v>304</v>
      </c>
    </row>
    <row r="73" spans="1:3" x14ac:dyDescent="0.25">
      <c r="A73">
        <v>32.200000000000003</v>
      </c>
      <c r="B73">
        <v>7</v>
      </c>
      <c r="C73">
        <v>292</v>
      </c>
    </row>
    <row r="74" spans="1:3" x14ac:dyDescent="0.25">
      <c r="A74">
        <v>32.200000000000003</v>
      </c>
      <c r="B74">
        <v>7</v>
      </c>
      <c r="C74">
        <v>246</v>
      </c>
    </row>
    <row r="75" spans="1:3" x14ac:dyDescent="0.25">
      <c r="A75">
        <v>32.200000000000003</v>
      </c>
      <c r="B75">
        <v>8</v>
      </c>
      <c r="C75">
        <v>305</v>
      </c>
    </row>
    <row r="76" spans="1:3" x14ac:dyDescent="0.25">
      <c r="A76">
        <v>32.200000000000003</v>
      </c>
      <c r="B76">
        <v>8</v>
      </c>
      <c r="C76">
        <v>356</v>
      </c>
    </row>
    <row r="77" spans="1:3" x14ac:dyDescent="0.25">
      <c r="A77">
        <v>32.200000000000003</v>
      </c>
      <c r="B77">
        <v>8</v>
      </c>
      <c r="C77">
        <v>356</v>
      </c>
    </row>
    <row r="78" spans="1:3" x14ac:dyDescent="0.25">
      <c r="A78">
        <v>32.200000000000003</v>
      </c>
      <c r="B78">
        <v>8</v>
      </c>
      <c r="C78">
        <v>282</v>
      </c>
    </row>
    <row r="79" spans="1:3" x14ac:dyDescent="0.25">
      <c r="A79">
        <v>32.200000000000003</v>
      </c>
      <c r="B79">
        <v>8</v>
      </c>
      <c r="C79">
        <v>291</v>
      </c>
    </row>
    <row r="80" spans="1:3" x14ac:dyDescent="0.25">
      <c r="A80">
        <v>32.200000000000003</v>
      </c>
      <c r="B80">
        <v>9</v>
      </c>
      <c r="C80">
        <v>316</v>
      </c>
    </row>
    <row r="81" spans="1:3" x14ac:dyDescent="0.25">
      <c r="A81">
        <v>32.200000000000003</v>
      </c>
      <c r="B81">
        <v>9</v>
      </c>
      <c r="C81">
        <v>362</v>
      </c>
    </row>
    <row r="82" spans="1:3" x14ac:dyDescent="0.25">
      <c r="A82">
        <v>32.200000000000003</v>
      </c>
      <c r="B82">
        <v>10</v>
      </c>
      <c r="C82">
        <v>302</v>
      </c>
    </row>
    <row r="83" spans="1:3" x14ac:dyDescent="0.25">
      <c r="A83">
        <v>32.200000000000003</v>
      </c>
      <c r="B83">
        <v>10</v>
      </c>
      <c r="C83">
        <v>276</v>
      </c>
    </row>
    <row r="84" spans="1:3" x14ac:dyDescent="0.25">
      <c r="A84">
        <v>32.200000000000003</v>
      </c>
      <c r="B84">
        <v>10</v>
      </c>
      <c r="C84">
        <v>295</v>
      </c>
    </row>
    <row r="85" spans="1:3" x14ac:dyDescent="0.25">
      <c r="A85">
        <v>32.200000000000003</v>
      </c>
      <c r="B85">
        <v>10</v>
      </c>
      <c r="C85">
        <v>222</v>
      </c>
    </row>
    <row r="86" spans="1:3" x14ac:dyDescent="0.25">
      <c r="A86">
        <v>32.200000000000003</v>
      </c>
      <c r="B86">
        <v>10</v>
      </c>
      <c r="C86">
        <v>309</v>
      </c>
    </row>
    <row r="87" spans="1:3" x14ac:dyDescent="0.25">
      <c r="A87">
        <v>1</v>
      </c>
      <c r="B87">
        <v>2</v>
      </c>
      <c r="C87">
        <v>288</v>
      </c>
    </row>
    <row r="88" spans="1:3" x14ac:dyDescent="0.25">
      <c r="A88">
        <v>1</v>
      </c>
      <c r="B88">
        <v>2</v>
      </c>
      <c r="C88">
        <v>315</v>
      </c>
    </row>
    <row r="89" spans="1:3" x14ac:dyDescent="0.25">
      <c r="A89">
        <v>1</v>
      </c>
      <c r="B89">
        <v>2</v>
      </c>
      <c r="C89">
        <v>329</v>
      </c>
    </row>
    <row r="90" spans="1:3" x14ac:dyDescent="0.25">
      <c r="A90">
        <v>1</v>
      </c>
      <c r="B90">
        <v>2</v>
      </c>
      <c r="C90">
        <v>308</v>
      </c>
    </row>
    <row r="91" spans="1:3" x14ac:dyDescent="0.25">
      <c r="A91">
        <v>1</v>
      </c>
      <c r="B91">
        <v>2</v>
      </c>
      <c r="C91">
        <v>275</v>
      </c>
    </row>
    <row r="92" spans="1:3" x14ac:dyDescent="0.25">
      <c r="A92">
        <v>1</v>
      </c>
      <c r="B92">
        <v>3</v>
      </c>
      <c r="C92">
        <v>317</v>
      </c>
    </row>
    <row r="93" spans="1:3" x14ac:dyDescent="0.25">
      <c r="A93">
        <v>1</v>
      </c>
      <c r="B93">
        <v>3</v>
      </c>
      <c r="C93">
        <v>281</v>
      </c>
    </row>
    <row r="94" spans="1:3" x14ac:dyDescent="0.25">
      <c r="A94">
        <v>1</v>
      </c>
      <c r="B94">
        <v>3</v>
      </c>
      <c r="C94">
        <v>263</v>
      </c>
    </row>
    <row r="95" spans="1:3" x14ac:dyDescent="0.25">
      <c r="A95">
        <v>1</v>
      </c>
      <c r="B95">
        <v>3</v>
      </c>
      <c r="C95">
        <v>194</v>
      </c>
    </row>
    <row r="96" spans="1:3" x14ac:dyDescent="0.25">
      <c r="A96">
        <v>1</v>
      </c>
      <c r="B96">
        <v>3</v>
      </c>
      <c r="C96">
        <v>355</v>
      </c>
    </row>
    <row r="97" spans="1:3" x14ac:dyDescent="0.25">
      <c r="A97">
        <v>1</v>
      </c>
      <c r="B97">
        <v>4</v>
      </c>
      <c r="C97">
        <v>378</v>
      </c>
    </row>
    <row r="98" spans="1:3" x14ac:dyDescent="0.25">
      <c r="A98">
        <v>1</v>
      </c>
      <c r="B98">
        <v>5</v>
      </c>
      <c r="C98">
        <v>208</v>
      </c>
    </row>
    <row r="99" spans="1:3" x14ac:dyDescent="0.25">
      <c r="A99">
        <v>1</v>
      </c>
      <c r="B99">
        <v>5</v>
      </c>
      <c r="C99">
        <v>245</v>
      </c>
    </row>
    <row r="100" spans="1:3" x14ac:dyDescent="0.25">
      <c r="A100">
        <v>1</v>
      </c>
      <c r="B100">
        <v>5</v>
      </c>
      <c r="C100">
        <v>278</v>
      </c>
    </row>
    <row r="101" spans="1:3" x14ac:dyDescent="0.25">
      <c r="A101">
        <v>1</v>
      </c>
      <c r="B101">
        <v>5</v>
      </c>
      <c r="C101">
        <v>295</v>
      </c>
    </row>
    <row r="102" spans="1:3" x14ac:dyDescent="0.25">
      <c r="A102">
        <v>1</v>
      </c>
      <c r="B102">
        <v>5</v>
      </c>
      <c r="C102">
        <v>281</v>
      </c>
    </row>
    <row r="103" spans="1:3" x14ac:dyDescent="0.25">
      <c r="A103">
        <v>1</v>
      </c>
      <c r="B103">
        <v>6</v>
      </c>
      <c r="C103">
        <v>241</v>
      </c>
    </row>
    <row r="104" spans="1:3" x14ac:dyDescent="0.25">
      <c r="A104">
        <v>1</v>
      </c>
      <c r="B104">
        <v>6</v>
      </c>
      <c r="C104">
        <v>261</v>
      </c>
    </row>
    <row r="105" spans="1:3" x14ac:dyDescent="0.25">
      <c r="A105">
        <v>1</v>
      </c>
      <c r="B105">
        <v>6</v>
      </c>
      <c r="C105">
        <v>303</v>
      </c>
    </row>
    <row r="106" spans="1:3" x14ac:dyDescent="0.25">
      <c r="A106">
        <v>1</v>
      </c>
      <c r="B106">
        <v>6</v>
      </c>
      <c r="C106">
        <v>310</v>
      </c>
    </row>
    <row r="107" spans="1:3" x14ac:dyDescent="0.25">
      <c r="A107">
        <v>1</v>
      </c>
      <c r="B107">
        <v>6</v>
      </c>
      <c r="C107">
        <v>303</v>
      </c>
    </row>
    <row r="108" spans="1:3" x14ac:dyDescent="0.25">
      <c r="A108">
        <v>1</v>
      </c>
      <c r="B108">
        <v>7</v>
      </c>
      <c r="C108">
        <v>272</v>
      </c>
    </row>
    <row r="109" spans="1:3" x14ac:dyDescent="0.25">
      <c r="A109">
        <v>1</v>
      </c>
      <c r="B109">
        <v>7</v>
      </c>
      <c r="C109">
        <v>311</v>
      </c>
    </row>
    <row r="110" spans="1:3" x14ac:dyDescent="0.25">
      <c r="A110">
        <v>1</v>
      </c>
      <c r="B110">
        <v>7</v>
      </c>
      <c r="C110">
        <v>294</v>
      </c>
    </row>
    <row r="111" spans="1:3" x14ac:dyDescent="0.25">
      <c r="A111">
        <v>1</v>
      </c>
      <c r="B111">
        <v>7</v>
      </c>
      <c r="C111">
        <v>277</v>
      </c>
    </row>
    <row r="112" spans="1:3" x14ac:dyDescent="0.25">
      <c r="A112">
        <v>1</v>
      </c>
      <c r="B112">
        <v>7</v>
      </c>
      <c r="C112">
        <v>263</v>
      </c>
    </row>
    <row r="113" spans="1:3" x14ac:dyDescent="0.25">
      <c r="A113">
        <v>1</v>
      </c>
      <c r="B113">
        <v>8</v>
      </c>
      <c r="C113">
        <v>291</v>
      </c>
    </row>
    <row r="114" spans="1:3" x14ac:dyDescent="0.25">
      <c r="A114">
        <v>1</v>
      </c>
      <c r="B114">
        <v>8</v>
      </c>
      <c r="C114">
        <v>365</v>
      </c>
    </row>
    <row r="115" spans="1:3" x14ac:dyDescent="0.25">
      <c r="A115">
        <v>1</v>
      </c>
      <c r="B115">
        <v>8</v>
      </c>
      <c r="C115">
        <v>298</v>
      </c>
    </row>
    <row r="116" spans="1:3" x14ac:dyDescent="0.25">
      <c r="A116">
        <v>1</v>
      </c>
      <c r="B116">
        <v>8</v>
      </c>
      <c r="C116">
        <v>279</v>
      </c>
    </row>
    <row r="117" spans="1:3" x14ac:dyDescent="0.25">
      <c r="A117">
        <v>1</v>
      </c>
      <c r="B117">
        <v>8</v>
      </c>
      <c r="C117">
        <v>273</v>
      </c>
    </row>
    <row r="118" spans="1:3" x14ac:dyDescent="0.25">
      <c r="A118">
        <v>1</v>
      </c>
      <c r="B118">
        <v>9</v>
      </c>
      <c r="C118">
        <v>330</v>
      </c>
    </row>
    <row r="119" spans="1:3" x14ac:dyDescent="0.25">
      <c r="A119">
        <v>1</v>
      </c>
      <c r="B119">
        <v>9</v>
      </c>
      <c r="C119">
        <v>257</v>
      </c>
    </row>
    <row r="120" spans="1:3" x14ac:dyDescent="0.25">
      <c r="A120">
        <v>1</v>
      </c>
      <c r="B120">
        <v>9</v>
      </c>
      <c r="C120">
        <v>298</v>
      </c>
    </row>
    <row r="121" spans="1:3" x14ac:dyDescent="0.25">
      <c r="A121">
        <v>1</v>
      </c>
      <c r="B121">
        <v>9</v>
      </c>
      <c r="C121">
        <v>326</v>
      </c>
    </row>
    <row r="122" spans="1:3" x14ac:dyDescent="0.25">
      <c r="A122">
        <v>1</v>
      </c>
      <c r="B122">
        <v>9</v>
      </c>
      <c r="C122">
        <v>280</v>
      </c>
    </row>
    <row r="123" spans="1:3" x14ac:dyDescent="0.25">
      <c r="A123">
        <v>1</v>
      </c>
      <c r="B123">
        <v>10</v>
      </c>
      <c r="C123">
        <v>289</v>
      </c>
    </row>
    <row r="124" spans="1:3" x14ac:dyDescent="0.25">
      <c r="A124">
        <v>1</v>
      </c>
      <c r="B124">
        <v>10</v>
      </c>
      <c r="C124">
        <v>373</v>
      </c>
    </row>
    <row r="125" spans="1:3" x14ac:dyDescent="0.25">
      <c r="A125">
        <v>1</v>
      </c>
      <c r="B125">
        <v>10</v>
      </c>
      <c r="C125">
        <v>298</v>
      </c>
    </row>
    <row r="126" spans="1:3" x14ac:dyDescent="0.25">
      <c r="A126">
        <v>1</v>
      </c>
      <c r="B126">
        <v>10</v>
      </c>
      <c r="C126">
        <v>332</v>
      </c>
    </row>
    <row r="127" spans="1:3" x14ac:dyDescent="0.25">
      <c r="A127">
        <v>1</v>
      </c>
      <c r="B127">
        <v>10</v>
      </c>
      <c r="C127">
        <v>321</v>
      </c>
    </row>
    <row r="128" spans="1:3" x14ac:dyDescent="0.25">
      <c r="A128">
        <v>16.100000000000001</v>
      </c>
      <c r="B128">
        <v>1</v>
      </c>
      <c r="C128">
        <v>348</v>
      </c>
    </row>
    <row r="129" spans="1:3" x14ac:dyDescent="0.25">
      <c r="A129">
        <v>16.100000000000001</v>
      </c>
      <c r="B129">
        <v>1</v>
      </c>
      <c r="C129">
        <v>257</v>
      </c>
    </row>
    <row r="130" spans="1:3" x14ac:dyDescent="0.25">
      <c r="A130">
        <v>16.100000000000001</v>
      </c>
      <c r="B130">
        <v>1</v>
      </c>
      <c r="C130">
        <v>316</v>
      </c>
    </row>
    <row r="131" spans="1:3" x14ac:dyDescent="0.25">
      <c r="A131">
        <v>16.100000000000001</v>
      </c>
      <c r="B131">
        <v>1</v>
      </c>
      <c r="C131">
        <v>257</v>
      </c>
    </row>
    <row r="132" spans="1:3" x14ac:dyDescent="0.25">
      <c r="A132">
        <v>16.100000000000001</v>
      </c>
      <c r="B132">
        <v>1</v>
      </c>
      <c r="C132">
        <v>275</v>
      </c>
    </row>
    <row r="133" spans="1:3" x14ac:dyDescent="0.25">
      <c r="A133">
        <v>16.100000000000001</v>
      </c>
      <c r="B133">
        <v>2</v>
      </c>
      <c r="C133">
        <v>347</v>
      </c>
    </row>
    <row r="134" spans="1:3" x14ac:dyDescent="0.25">
      <c r="A134">
        <v>16.100000000000001</v>
      </c>
      <c r="B134">
        <v>2</v>
      </c>
      <c r="C134">
        <v>363</v>
      </c>
    </row>
    <row r="135" spans="1:3" x14ac:dyDescent="0.25">
      <c r="A135">
        <v>16.100000000000001</v>
      </c>
      <c r="B135">
        <v>2</v>
      </c>
      <c r="C135">
        <v>281</v>
      </c>
    </row>
    <row r="136" spans="1:3" x14ac:dyDescent="0.25">
      <c r="A136">
        <v>16.100000000000001</v>
      </c>
      <c r="B136">
        <v>2</v>
      </c>
      <c r="C136">
        <v>292</v>
      </c>
    </row>
    <row r="137" spans="1:3" x14ac:dyDescent="0.25">
      <c r="A137">
        <v>16.100000000000001</v>
      </c>
      <c r="B137">
        <v>2</v>
      </c>
      <c r="C137">
        <v>325</v>
      </c>
    </row>
    <row r="138" spans="1:3" x14ac:dyDescent="0.25">
      <c r="A138">
        <v>16.100000000000001</v>
      </c>
      <c r="B138">
        <v>3</v>
      </c>
      <c r="C138">
        <v>244</v>
      </c>
    </row>
    <row r="139" spans="1:3" x14ac:dyDescent="0.25">
      <c r="A139">
        <v>16.100000000000001</v>
      </c>
      <c r="B139">
        <v>3</v>
      </c>
      <c r="C139">
        <v>273</v>
      </c>
    </row>
    <row r="140" spans="1:3" x14ac:dyDescent="0.25">
      <c r="A140">
        <v>16.100000000000001</v>
      </c>
      <c r="B140">
        <v>3</v>
      </c>
      <c r="C140">
        <v>302</v>
      </c>
    </row>
    <row r="141" spans="1:3" x14ac:dyDescent="0.25">
      <c r="A141">
        <v>16.100000000000001</v>
      </c>
      <c r="B141">
        <v>3</v>
      </c>
      <c r="C141">
        <v>279</v>
      </c>
    </row>
    <row r="142" spans="1:3" x14ac:dyDescent="0.25">
      <c r="A142">
        <v>16.100000000000001</v>
      </c>
      <c r="B142">
        <v>3</v>
      </c>
      <c r="C142">
        <v>318</v>
      </c>
    </row>
    <row r="143" spans="1:3" x14ac:dyDescent="0.25">
      <c r="A143">
        <v>16.100000000000001</v>
      </c>
      <c r="B143">
        <v>4</v>
      </c>
      <c r="C143">
        <v>308</v>
      </c>
    </row>
    <row r="144" spans="1:3" x14ac:dyDescent="0.25">
      <c r="A144">
        <v>16.100000000000001</v>
      </c>
      <c r="B144">
        <v>4</v>
      </c>
      <c r="C144">
        <v>304</v>
      </c>
    </row>
    <row r="145" spans="1:3" x14ac:dyDescent="0.25">
      <c r="A145">
        <v>16.100000000000001</v>
      </c>
      <c r="B145">
        <v>4</v>
      </c>
      <c r="C145">
        <v>240</v>
      </c>
    </row>
    <row r="146" spans="1:3" x14ac:dyDescent="0.25">
      <c r="A146">
        <v>16.100000000000001</v>
      </c>
      <c r="B146">
        <v>4</v>
      </c>
      <c r="C146">
        <v>273</v>
      </c>
    </row>
    <row r="147" spans="1:3" x14ac:dyDescent="0.25">
      <c r="A147">
        <v>16.100000000000001</v>
      </c>
      <c r="B147">
        <v>4</v>
      </c>
      <c r="C147">
        <v>301</v>
      </c>
    </row>
    <row r="148" spans="1:3" x14ac:dyDescent="0.25">
      <c r="A148">
        <v>16.100000000000001</v>
      </c>
      <c r="B148">
        <v>5</v>
      </c>
      <c r="C148">
        <v>288</v>
      </c>
    </row>
    <row r="149" spans="1:3" x14ac:dyDescent="0.25">
      <c r="A149">
        <v>16.100000000000001</v>
      </c>
      <c r="B149">
        <v>5</v>
      </c>
      <c r="C149">
        <v>367</v>
      </c>
    </row>
    <row r="150" spans="1:3" x14ac:dyDescent="0.25">
      <c r="A150">
        <v>16.100000000000001</v>
      </c>
      <c r="B150">
        <v>5</v>
      </c>
      <c r="C150">
        <v>325</v>
      </c>
    </row>
    <row r="151" spans="1:3" x14ac:dyDescent="0.25">
      <c r="A151">
        <v>16.100000000000001</v>
      </c>
      <c r="B151">
        <v>5</v>
      </c>
      <c r="C151">
        <v>335</v>
      </c>
    </row>
    <row r="152" spans="1:3" x14ac:dyDescent="0.25">
      <c r="A152">
        <v>16.100000000000001</v>
      </c>
      <c r="B152">
        <v>6</v>
      </c>
      <c r="C152">
        <v>277</v>
      </c>
    </row>
    <row r="153" spans="1:3" x14ac:dyDescent="0.25">
      <c r="A153">
        <v>16.100000000000001</v>
      </c>
      <c r="B153">
        <v>6</v>
      </c>
      <c r="C153">
        <v>270</v>
      </c>
    </row>
    <row r="154" spans="1:3" x14ac:dyDescent="0.25">
      <c r="A154">
        <v>16.100000000000001</v>
      </c>
      <c r="B154">
        <v>6</v>
      </c>
      <c r="C154">
        <v>328</v>
      </c>
    </row>
    <row r="155" spans="1:3" x14ac:dyDescent="0.25">
      <c r="A155">
        <v>16.100000000000001</v>
      </c>
      <c r="B155">
        <v>6</v>
      </c>
      <c r="C155">
        <v>329</v>
      </c>
    </row>
    <row r="156" spans="1:3" x14ac:dyDescent="0.25">
      <c r="A156">
        <v>16.100000000000001</v>
      </c>
      <c r="B156">
        <v>6</v>
      </c>
      <c r="C156">
        <v>299</v>
      </c>
    </row>
    <row r="157" spans="1:3" x14ac:dyDescent="0.25">
      <c r="A157">
        <v>16.100000000000001</v>
      </c>
      <c r="B157">
        <v>7</v>
      </c>
      <c r="C157">
        <v>261</v>
      </c>
    </row>
    <row r="158" spans="1:3" x14ac:dyDescent="0.25">
      <c r="A158">
        <v>16.100000000000001</v>
      </c>
      <c r="B158">
        <v>7</v>
      </c>
      <c r="C158">
        <v>270</v>
      </c>
    </row>
    <row r="159" spans="1:3" x14ac:dyDescent="0.25">
      <c r="A159">
        <v>16.100000000000001</v>
      </c>
      <c r="B159">
        <v>7</v>
      </c>
      <c r="C159">
        <v>290</v>
      </c>
    </row>
    <row r="160" spans="1:3" x14ac:dyDescent="0.25">
      <c r="A160">
        <v>16.100000000000001</v>
      </c>
      <c r="B160">
        <v>7</v>
      </c>
      <c r="C160">
        <v>342</v>
      </c>
    </row>
    <row r="161" spans="1:3" x14ac:dyDescent="0.25">
      <c r="A161">
        <v>16.100000000000001</v>
      </c>
      <c r="B161">
        <v>7</v>
      </c>
      <c r="C161">
        <v>277</v>
      </c>
    </row>
    <row r="162" spans="1:3" x14ac:dyDescent="0.25">
      <c r="A162">
        <v>16.100000000000001</v>
      </c>
      <c r="B162">
        <v>8</v>
      </c>
      <c r="C162">
        <v>295</v>
      </c>
    </row>
    <row r="163" spans="1:3" x14ac:dyDescent="0.25">
      <c r="A163">
        <v>16.100000000000001</v>
      </c>
      <c r="B163">
        <v>8</v>
      </c>
      <c r="C163">
        <v>338</v>
      </c>
    </row>
    <row r="164" spans="1:3" x14ac:dyDescent="0.25">
      <c r="A164">
        <v>16.100000000000001</v>
      </c>
      <c r="B164">
        <v>8</v>
      </c>
      <c r="C164">
        <v>276</v>
      </c>
    </row>
    <row r="165" spans="1:3" x14ac:dyDescent="0.25">
      <c r="A165">
        <v>16.100000000000001</v>
      </c>
      <c r="B165">
        <v>8</v>
      </c>
      <c r="C165">
        <v>307</v>
      </c>
    </row>
    <row r="166" spans="1:3" x14ac:dyDescent="0.25">
      <c r="A166">
        <v>16.100000000000001</v>
      </c>
      <c r="B166">
        <v>8</v>
      </c>
      <c r="C166">
        <v>285</v>
      </c>
    </row>
    <row r="167" spans="1:3" x14ac:dyDescent="0.25">
      <c r="A167">
        <v>16.100000000000001</v>
      </c>
      <c r="B167">
        <v>9</v>
      </c>
      <c r="C167">
        <v>286</v>
      </c>
    </row>
    <row r="168" spans="1:3" x14ac:dyDescent="0.25">
      <c r="A168">
        <v>16.100000000000001</v>
      </c>
      <c r="B168">
        <v>9</v>
      </c>
      <c r="C168">
        <v>280</v>
      </c>
    </row>
    <row r="169" spans="1:3" x14ac:dyDescent="0.25">
      <c r="A169">
        <v>16.100000000000001</v>
      </c>
      <c r="B169">
        <v>9</v>
      </c>
      <c r="C169">
        <v>326</v>
      </c>
    </row>
    <row r="170" spans="1:3" x14ac:dyDescent="0.25">
      <c r="A170">
        <v>16.100000000000001</v>
      </c>
      <c r="B170">
        <v>9</v>
      </c>
      <c r="C170">
        <v>273</v>
      </c>
    </row>
    <row r="171" spans="1:3" x14ac:dyDescent="0.25">
      <c r="A171">
        <v>16.100000000000001</v>
      </c>
      <c r="B171">
        <v>9</v>
      </c>
      <c r="C171">
        <v>267</v>
      </c>
    </row>
    <row r="172" spans="1:3" x14ac:dyDescent="0.25">
      <c r="A172">
        <v>16.100000000000001</v>
      </c>
      <c r="B172">
        <v>10</v>
      </c>
      <c r="C172">
        <v>308</v>
      </c>
    </row>
    <row r="173" spans="1:3" x14ac:dyDescent="0.25">
      <c r="A173">
        <v>16.100000000000001</v>
      </c>
      <c r="B173">
        <v>10</v>
      </c>
      <c r="C173">
        <v>295</v>
      </c>
    </row>
    <row r="174" spans="1:3" x14ac:dyDescent="0.25">
      <c r="A174">
        <v>16.100000000000001</v>
      </c>
      <c r="B174">
        <v>10</v>
      </c>
      <c r="C174">
        <v>291</v>
      </c>
    </row>
    <row r="175" spans="1:3" x14ac:dyDescent="0.25">
      <c r="A175">
        <v>16.100000000000001</v>
      </c>
      <c r="B175">
        <v>10</v>
      </c>
      <c r="C175">
        <v>310</v>
      </c>
    </row>
    <row r="176" spans="1:3" x14ac:dyDescent="0.25">
      <c r="A176">
        <v>16.100000000000001</v>
      </c>
      <c r="B176">
        <v>10</v>
      </c>
      <c r="C176">
        <v>259</v>
      </c>
    </row>
    <row r="177" spans="1:3" x14ac:dyDescent="0.25">
      <c r="A177">
        <v>2</v>
      </c>
      <c r="B177">
        <v>1</v>
      </c>
      <c r="C177">
        <v>287</v>
      </c>
    </row>
    <row r="178" spans="1:3" x14ac:dyDescent="0.25">
      <c r="A178">
        <v>2</v>
      </c>
      <c r="B178">
        <v>1</v>
      </c>
      <c r="C178">
        <v>322</v>
      </c>
    </row>
    <row r="179" spans="1:3" x14ac:dyDescent="0.25">
      <c r="A179">
        <v>2</v>
      </c>
      <c r="B179">
        <v>1</v>
      </c>
      <c r="C179">
        <v>271</v>
      </c>
    </row>
    <row r="180" spans="1:3" x14ac:dyDescent="0.25">
      <c r="A180">
        <v>2</v>
      </c>
      <c r="B180">
        <v>1</v>
      </c>
      <c r="C180">
        <v>302</v>
      </c>
    </row>
    <row r="181" spans="1:3" x14ac:dyDescent="0.25">
      <c r="A181">
        <v>2</v>
      </c>
      <c r="B181">
        <v>2</v>
      </c>
      <c r="C181">
        <v>262</v>
      </c>
    </row>
    <row r="182" spans="1:3" x14ac:dyDescent="0.25">
      <c r="A182">
        <v>2</v>
      </c>
      <c r="B182">
        <v>2</v>
      </c>
      <c r="C182">
        <v>302</v>
      </c>
    </row>
    <row r="183" spans="1:3" x14ac:dyDescent="0.25">
      <c r="A183">
        <v>2</v>
      </c>
      <c r="B183">
        <v>2</v>
      </c>
      <c r="C183">
        <v>318</v>
      </c>
    </row>
    <row r="184" spans="1:3" x14ac:dyDescent="0.25">
      <c r="A184">
        <v>2</v>
      </c>
      <c r="B184">
        <v>2</v>
      </c>
      <c r="C184">
        <v>268</v>
      </c>
    </row>
    <row r="185" spans="1:3" x14ac:dyDescent="0.25">
      <c r="A185">
        <v>2</v>
      </c>
      <c r="B185">
        <v>2</v>
      </c>
      <c r="C185">
        <v>286</v>
      </c>
    </row>
    <row r="186" spans="1:3" x14ac:dyDescent="0.25">
      <c r="A186">
        <v>2</v>
      </c>
      <c r="B186">
        <v>3</v>
      </c>
      <c r="C186">
        <v>280</v>
      </c>
    </row>
    <row r="187" spans="1:3" x14ac:dyDescent="0.25">
      <c r="A187">
        <v>2</v>
      </c>
      <c r="B187">
        <v>3</v>
      </c>
      <c r="C187">
        <v>283</v>
      </c>
    </row>
    <row r="188" spans="1:3" x14ac:dyDescent="0.25">
      <c r="A188">
        <v>2</v>
      </c>
      <c r="B188">
        <v>3</v>
      </c>
      <c r="C188">
        <v>298</v>
      </c>
    </row>
    <row r="189" spans="1:3" x14ac:dyDescent="0.25">
      <c r="A189">
        <v>2</v>
      </c>
      <c r="B189">
        <v>3</v>
      </c>
      <c r="C189">
        <v>310</v>
      </c>
    </row>
    <row r="190" spans="1:3" x14ac:dyDescent="0.25">
      <c r="A190">
        <v>2</v>
      </c>
      <c r="B190">
        <v>3</v>
      </c>
      <c r="C190">
        <v>295</v>
      </c>
    </row>
    <row r="191" spans="1:3" x14ac:dyDescent="0.25">
      <c r="A191">
        <v>2</v>
      </c>
      <c r="B191">
        <v>4</v>
      </c>
      <c r="C191">
        <v>298</v>
      </c>
    </row>
    <row r="192" spans="1:3" x14ac:dyDescent="0.25">
      <c r="A192">
        <v>2</v>
      </c>
      <c r="B192">
        <v>4</v>
      </c>
      <c r="C192">
        <v>295</v>
      </c>
    </row>
    <row r="193" spans="1:3" x14ac:dyDescent="0.25">
      <c r="A193">
        <v>2</v>
      </c>
      <c r="B193">
        <v>4</v>
      </c>
      <c r="C193">
        <v>305</v>
      </c>
    </row>
    <row r="194" spans="1:3" x14ac:dyDescent="0.25">
      <c r="A194">
        <v>2</v>
      </c>
      <c r="B194">
        <v>5</v>
      </c>
      <c r="C194">
        <v>239</v>
      </c>
    </row>
    <row r="195" spans="1:3" x14ac:dyDescent="0.25">
      <c r="A195">
        <v>2</v>
      </c>
      <c r="B195">
        <v>5</v>
      </c>
      <c r="C195">
        <v>259</v>
      </c>
    </row>
    <row r="196" spans="1:3" x14ac:dyDescent="0.25">
      <c r="A196">
        <v>2</v>
      </c>
      <c r="B196">
        <v>5</v>
      </c>
      <c r="C196">
        <v>281</v>
      </c>
    </row>
    <row r="197" spans="1:3" x14ac:dyDescent="0.25">
      <c r="A197">
        <v>2</v>
      </c>
      <c r="B197">
        <v>5</v>
      </c>
      <c r="C197">
        <v>298</v>
      </c>
    </row>
    <row r="198" spans="1:3" x14ac:dyDescent="0.25">
      <c r="A198">
        <v>2</v>
      </c>
      <c r="B198">
        <v>6</v>
      </c>
      <c r="C198">
        <v>362</v>
      </c>
    </row>
    <row r="199" spans="1:3" x14ac:dyDescent="0.25">
      <c r="A199">
        <v>2</v>
      </c>
      <c r="B199">
        <v>6</v>
      </c>
      <c r="C199">
        <v>337</v>
      </c>
    </row>
    <row r="200" spans="1:3" x14ac:dyDescent="0.25">
      <c r="A200">
        <v>2</v>
      </c>
      <c r="B200">
        <v>6</v>
      </c>
      <c r="C200">
        <v>325</v>
      </c>
    </row>
    <row r="201" spans="1:3" x14ac:dyDescent="0.25">
      <c r="A201">
        <v>2</v>
      </c>
      <c r="B201">
        <v>6</v>
      </c>
      <c r="C201">
        <v>274</v>
      </c>
    </row>
    <row r="202" spans="1:3" x14ac:dyDescent="0.25">
      <c r="A202">
        <v>2</v>
      </c>
      <c r="B202">
        <v>6</v>
      </c>
      <c r="C202">
        <v>260</v>
      </c>
    </row>
    <row r="203" spans="1:3" x14ac:dyDescent="0.25">
      <c r="A203">
        <v>2</v>
      </c>
      <c r="B203">
        <v>7</v>
      </c>
      <c r="C203">
        <v>280</v>
      </c>
    </row>
    <row r="204" spans="1:3" x14ac:dyDescent="0.25">
      <c r="A204">
        <v>2</v>
      </c>
      <c r="B204">
        <v>7</v>
      </c>
      <c r="C204">
        <v>319</v>
      </c>
    </row>
    <row r="205" spans="1:3" x14ac:dyDescent="0.25">
      <c r="A205">
        <v>2</v>
      </c>
      <c r="B205">
        <v>7</v>
      </c>
      <c r="C205">
        <v>302</v>
      </c>
    </row>
    <row r="206" spans="1:3" x14ac:dyDescent="0.25">
      <c r="A206">
        <v>2</v>
      </c>
      <c r="B206">
        <v>7</v>
      </c>
      <c r="C206">
        <v>342</v>
      </c>
    </row>
    <row r="207" spans="1:3" x14ac:dyDescent="0.25">
      <c r="A207">
        <v>2</v>
      </c>
      <c r="B207">
        <v>7</v>
      </c>
      <c r="C207">
        <v>291</v>
      </c>
    </row>
    <row r="208" spans="1:3" x14ac:dyDescent="0.25">
      <c r="A208">
        <v>2</v>
      </c>
      <c r="B208">
        <v>8</v>
      </c>
      <c r="C208">
        <v>280</v>
      </c>
    </row>
    <row r="209" spans="1:3" x14ac:dyDescent="0.25">
      <c r="A209">
        <v>2</v>
      </c>
      <c r="B209">
        <v>8</v>
      </c>
      <c r="C209">
        <v>282</v>
      </c>
    </row>
    <row r="210" spans="1:3" x14ac:dyDescent="0.25">
      <c r="A210">
        <v>2</v>
      </c>
      <c r="B210">
        <v>8</v>
      </c>
      <c r="C210">
        <v>292</v>
      </c>
    </row>
    <row r="211" spans="1:3" x14ac:dyDescent="0.25">
      <c r="A211">
        <v>2</v>
      </c>
      <c r="B211">
        <v>8</v>
      </c>
      <c r="C211">
        <v>293</v>
      </c>
    </row>
    <row r="212" spans="1:3" x14ac:dyDescent="0.25">
      <c r="A212">
        <v>2</v>
      </c>
      <c r="B212">
        <v>8</v>
      </c>
      <c r="C212">
        <v>296</v>
      </c>
    </row>
    <row r="213" spans="1:3" x14ac:dyDescent="0.25">
      <c r="A213">
        <v>2</v>
      </c>
      <c r="B213">
        <v>9</v>
      </c>
      <c r="C213">
        <v>276</v>
      </c>
    </row>
    <row r="214" spans="1:3" x14ac:dyDescent="0.25">
      <c r="A214">
        <v>2</v>
      </c>
      <c r="B214">
        <v>9</v>
      </c>
      <c r="C214">
        <v>270</v>
      </c>
    </row>
    <row r="215" spans="1:3" x14ac:dyDescent="0.25">
      <c r="A215">
        <v>2</v>
      </c>
      <c r="B215">
        <v>9</v>
      </c>
      <c r="C215">
        <v>343</v>
      </c>
    </row>
    <row r="216" spans="1:3" x14ac:dyDescent="0.25">
      <c r="A216">
        <v>2</v>
      </c>
      <c r="B216">
        <v>9</v>
      </c>
      <c r="C216">
        <v>334</v>
      </c>
    </row>
    <row r="217" spans="1:3" x14ac:dyDescent="0.25">
      <c r="A217">
        <v>2</v>
      </c>
      <c r="B217">
        <v>9</v>
      </c>
      <c r="C217">
        <v>282</v>
      </c>
    </row>
    <row r="218" spans="1:3" x14ac:dyDescent="0.25">
      <c r="A218">
        <v>2</v>
      </c>
      <c r="B218">
        <v>10</v>
      </c>
      <c r="C218">
        <v>254</v>
      </c>
    </row>
    <row r="219" spans="1:3" x14ac:dyDescent="0.25">
      <c r="A219">
        <v>2</v>
      </c>
      <c r="B219">
        <v>10</v>
      </c>
      <c r="C219">
        <v>283</v>
      </c>
    </row>
    <row r="220" spans="1:3" x14ac:dyDescent="0.25">
      <c r="A220">
        <v>2</v>
      </c>
      <c r="B220">
        <v>10</v>
      </c>
      <c r="C220">
        <v>278</v>
      </c>
    </row>
    <row r="221" spans="1:3" x14ac:dyDescent="0.25">
      <c r="A221">
        <v>2</v>
      </c>
      <c r="B221">
        <v>10</v>
      </c>
      <c r="C221">
        <v>297</v>
      </c>
    </row>
    <row r="222" spans="1:3" x14ac:dyDescent="0.25">
      <c r="A222">
        <v>0</v>
      </c>
      <c r="B222">
        <v>1</v>
      </c>
      <c r="C222">
        <v>286</v>
      </c>
    </row>
    <row r="223" spans="1:3" x14ac:dyDescent="0.25">
      <c r="A223">
        <v>0</v>
      </c>
      <c r="B223">
        <v>1</v>
      </c>
      <c r="C223">
        <v>278</v>
      </c>
    </row>
    <row r="224" spans="1:3" x14ac:dyDescent="0.25">
      <c r="A224">
        <v>0</v>
      </c>
      <c r="B224">
        <v>1</v>
      </c>
      <c r="C224">
        <v>264</v>
      </c>
    </row>
    <row r="225" spans="1:3" x14ac:dyDescent="0.25">
      <c r="A225">
        <v>0</v>
      </c>
      <c r="B225">
        <v>1</v>
      </c>
      <c r="C225">
        <v>328</v>
      </c>
    </row>
    <row r="226" spans="1:3" x14ac:dyDescent="0.25">
      <c r="A226">
        <v>0</v>
      </c>
      <c r="B226">
        <v>1</v>
      </c>
      <c r="C226">
        <v>314</v>
      </c>
    </row>
    <row r="227" spans="1:3" x14ac:dyDescent="0.25">
      <c r="A227">
        <v>0</v>
      </c>
      <c r="B227">
        <v>2</v>
      </c>
      <c r="C227">
        <v>327</v>
      </c>
    </row>
    <row r="228" spans="1:3" x14ac:dyDescent="0.25">
      <c r="A228">
        <v>0</v>
      </c>
      <c r="B228">
        <v>2</v>
      </c>
      <c r="C228">
        <v>239</v>
      </c>
    </row>
    <row r="229" spans="1:3" x14ac:dyDescent="0.25">
      <c r="A229">
        <v>0</v>
      </c>
      <c r="B229">
        <v>2</v>
      </c>
      <c r="C229">
        <v>290</v>
      </c>
    </row>
    <row r="230" spans="1:3" x14ac:dyDescent="0.25">
      <c r="A230">
        <v>0</v>
      </c>
      <c r="B230">
        <v>2</v>
      </c>
      <c r="C230">
        <v>330</v>
      </c>
    </row>
    <row r="231" spans="1:3" x14ac:dyDescent="0.25">
      <c r="A231">
        <v>0</v>
      </c>
      <c r="B231">
        <v>3</v>
      </c>
      <c r="C231">
        <v>274</v>
      </c>
    </row>
    <row r="232" spans="1:3" x14ac:dyDescent="0.25">
      <c r="A232">
        <v>0</v>
      </c>
      <c r="B232">
        <v>3</v>
      </c>
      <c r="C232">
        <v>289</v>
      </c>
    </row>
    <row r="233" spans="1:3" x14ac:dyDescent="0.25">
      <c r="A233">
        <v>0</v>
      </c>
      <c r="B233">
        <v>3</v>
      </c>
      <c r="C233">
        <v>361</v>
      </c>
    </row>
    <row r="234" spans="1:3" x14ac:dyDescent="0.25">
      <c r="A234">
        <v>0</v>
      </c>
      <c r="B234">
        <v>3</v>
      </c>
      <c r="C234">
        <v>279</v>
      </c>
    </row>
    <row r="235" spans="1:3" x14ac:dyDescent="0.25">
      <c r="A235">
        <v>0</v>
      </c>
      <c r="B235">
        <v>3</v>
      </c>
      <c r="C235">
        <v>326</v>
      </c>
    </row>
    <row r="236" spans="1:3" x14ac:dyDescent="0.25">
      <c r="A236">
        <v>0</v>
      </c>
      <c r="B236">
        <v>4</v>
      </c>
      <c r="C236">
        <v>306</v>
      </c>
    </row>
    <row r="237" spans="1:3" x14ac:dyDescent="0.25">
      <c r="A237">
        <v>0</v>
      </c>
      <c r="B237">
        <v>4</v>
      </c>
      <c r="C237">
        <v>295</v>
      </c>
    </row>
    <row r="238" spans="1:3" x14ac:dyDescent="0.25">
      <c r="A238">
        <v>0</v>
      </c>
      <c r="B238">
        <v>4</v>
      </c>
      <c r="C238">
        <v>264</v>
      </c>
    </row>
    <row r="239" spans="1:3" x14ac:dyDescent="0.25">
      <c r="A239">
        <v>0</v>
      </c>
      <c r="B239">
        <v>4</v>
      </c>
      <c r="C239">
        <v>167</v>
      </c>
    </row>
    <row r="240" spans="1:3" x14ac:dyDescent="0.25">
      <c r="A240">
        <v>0</v>
      </c>
      <c r="B240">
        <v>4</v>
      </c>
      <c r="C240">
        <v>264</v>
      </c>
    </row>
    <row r="241" spans="1:3" x14ac:dyDescent="0.25">
      <c r="A241">
        <v>0</v>
      </c>
      <c r="B241">
        <v>5</v>
      </c>
      <c r="C241">
        <v>323</v>
      </c>
    </row>
    <row r="242" spans="1:3" x14ac:dyDescent="0.25">
      <c r="A242">
        <v>0</v>
      </c>
      <c r="B242">
        <v>5</v>
      </c>
      <c r="C242">
        <v>356</v>
      </c>
    </row>
    <row r="243" spans="1:3" x14ac:dyDescent="0.25">
      <c r="A243">
        <v>0</v>
      </c>
      <c r="B243">
        <v>5</v>
      </c>
      <c r="C243">
        <v>268</v>
      </c>
    </row>
    <row r="244" spans="1:3" x14ac:dyDescent="0.25">
      <c r="A244">
        <v>0</v>
      </c>
      <c r="B244">
        <v>6</v>
      </c>
      <c r="C244">
        <v>327</v>
      </c>
    </row>
    <row r="245" spans="1:3" x14ac:dyDescent="0.25">
      <c r="A245">
        <v>0</v>
      </c>
      <c r="B245">
        <v>6</v>
      </c>
      <c r="C245">
        <v>295</v>
      </c>
    </row>
    <row r="246" spans="1:3" x14ac:dyDescent="0.25">
      <c r="A246">
        <v>0</v>
      </c>
      <c r="B246">
        <v>6</v>
      </c>
      <c r="C246">
        <v>262</v>
      </c>
    </row>
    <row r="247" spans="1:3" x14ac:dyDescent="0.25">
      <c r="A247">
        <v>0</v>
      </c>
      <c r="B247">
        <v>6</v>
      </c>
      <c r="C247">
        <v>339</v>
      </c>
    </row>
    <row r="248" spans="1:3" x14ac:dyDescent="0.25">
      <c r="A248">
        <v>0</v>
      </c>
      <c r="B248">
        <v>6</v>
      </c>
      <c r="C248">
        <v>298</v>
      </c>
    </row>
    <row r="249" spans="1:3" x14ac:dyDescent="0.25">
      <c r="A249">
        <v>0</v>
      </c>
      <c r="B249">
        <v>7</v>
      </c>
      <c r="C249">
        <v>273</v>
      </c>
    </row>
    <row r="250" spans="1:3" x14ac:dyDescent="0.25">
      <c r="A250">
        <v>0</v>
      </c>
      <c r="B250">
        <v>7</v>
      </c>
      <c r="C250">
        <v>304</v>
      </c>
    </row>
    <row r="251" spans="1:3" x14ac:dyDescent="0.25">
      <c r="A251">
        <v>0</v>
      </c>
      <c r="B251">
        <v>7</v>
      </c>
      <c r="C251">
        <v>268</v>
      </c>
    </row>
    <row r="252" spans="1:3" x14ac:dyDescent="0.25">
      <c r="A252">
        <v>0</v>
      </c>
      <c r="B252">
        <v>7</v>
      </c>
      <c r="C252">
        <v>266</v>
      </c>
    </row>
    <row r="253" spans="1:3" x14ac:dyDescent="0.25">
      <c r="A253">
        <v>0</v>
      </c>
      <c r="B253">
        <v>7</v>
      </c>
      <c r="C253">
        <v>263</v>
      </c>
    </row>
    <row r="254" spans="1:3" x14ac:dyDescent="0.25">
      <c r="A254">
        <v>0</v>
      </c>
      <c r="B254">
        <v>8</v>
      </c>
      <c r="C254">
        <v>313</v>
      </c>
    </row>
    <row r="255" spans="1:3" x14ac:dyDescent="0.25">
      <c r="A255">
        <v>0</v>
      </c>
      <c r="B255">
        <v>8</v>
      </c>
      <c r="C255">
        <v>188</v>
      </c>
    </row>
    <row r="256" spans="1:3" x14ac:dyDescent="0.25">
      <c r="A256">
        <v>0</v>
      </c>
      <c r="B256">
        <v>8</v>
      </c>
      <c r="C256">
        <v>319</v>
      </c>
    </row>
    <row r="257" spans="1:3" x14ac:dyDescent="0.25">
      <c r="A257">
        <v>0</v>
      </c>
      <c r="B257">
        <v>8</v>
      </c>
      <c r="C257">
        <v>261</v>
      </c>
    </row>
    <row r="258" spans="1:3" x14ac:dyDescent="0.25">
      <c r="A258">
        <v>0</v>
      </c>
      <c r="B258">
        <v>8</v>
      </c>
      <c r="C258">
        <v>290</v>
      </c>
    </row>
    <row r="259" spans="1:3" x14ac:dyDescent="0.25">
      <c r="A259">
        <v>0</v>
      </c>
      <c r="B259">
        <v>9</v>
      </c>
      <c r="C259">
        <v>289</v>
      </c>
    </row>
    <row r="260" spans="1:3" x14ac:dyDescent="0.25">
      <c r="A260">
        <v>0</v>
      </c>
      <c r="B260">
        <v>9</v>
      </c>
      <c r="C260">
        <v>279</v>
      </c>
    </row>
    <row r="261" spans="1:3" x14ac:dyDescent="0.25">
      <c r="A261">
        <v>0</v>
      </c>
      <c r="B261">
        <v>9</v>
      </c>
      <c r="C261">
        <v>287</v>
      </c>
    </row>
    <row r="262" spans="1:3" x14ac:dyDescent="0.25">
      <c r="A262">
        <v>0</v>
      </c>
      <c r="B262">
        <v>9</v>
      </c>
      <c r="C262">
        <v>308</v>
      </c>
    </row>
    <row r="263" spans="1:3" x14ac:dyDescent="0.25">
      <c r="A263">
        <v>0</v>
      </c>
      <c r="B263">
        <v>9</v>
      </c>
      <c r="C263">
        <v>314</v>
      </c>
    </row>
    <row r="264" spans="1:3" x14ac:dyDescent="0.25">
      <c r="A264">
        <v>0</v>
      </c>
      <c r="B264">
        <v>10</v>
      </c>
      <c r="C264">
        <v>299</v>
      </c>
    </row>
    <row r="265" spans="1:3" x14ac:dyDescent="0.25">
      <c r="A265">
        <v>0</v>
      </c>
      <c r="B265">
        <v>10</v>
      </c>
      <c r="C265">
        <v>326</v>
      </c>
    </row>
    <row r="266" spans="1:3" x14ac:dyDescent="0.25">
      <c r="A266">
        <v>0</v>
      </c>
      <c r="B266">
        <v>10</v>
      </c>
      <c r="C266">
        <v>355</v>
      </c>
    </row>
    <row r="267" spans="1:3" x14ac:dyDescent="0.25">
      <c r="A267">
        <v>0</v>
      </c>
      <c r="B267">
        <v>10</v>
      </c>
      <c r="C267">
        <v>285</v>
      </c>
    </row>
    <row r="268" spans="1:3" x14ac:dyDescent="0.25">
      <c r="A268">
        <v>0</v>
      </c>
      <c r="B268">
        <v>10</v>
      </c>
      <c r="C268">
        <v>370</v>
      </c>
    </row>
    <row r="269" spans="1:3" x14ac:dyDescent="0.25">
      <c r="A269">
        <v>8</v>
      </c>
      <c r="B269">
        <v>1</v>
      </c>
      <c r="C269">
        <v>303</v>
      </c>
    </row>
    <row r="270" spans="1:3" x14ac:dyDescent="0.25">
      <c r="A270">
        <v>8</v>
      </c>
      <c r="B270">
        <v>1</v>
      </c>
      <c r="C270">
        <v>295</v>
      </c>
    </row>
    <row r="271" spans="1:3" x14ac:dyDescent="0.25">
      <c r="A271">
        <v>8</v>
      </c>
      <c r="B271">
        <v>1</v>
      </c>
      <c r="C271">
        <v>299</v>
      </c>
    </row>
    <row r="272" spans="1:3" x14ac:dyDescent="0.25">
      <c r="A272">
        <v>8</v>
      </c>
      <c r="B272">
        <v>2</v>
      </c>
      <c r="C272">
        <v>355</v>
      </c>
    </row>
    <row r="273" spans="1:3" x14ac:dyDescent="0.25">
      <c r="A273">
        <v>8</v>
      </c>
      <c r="B273">
        <v>2</v>
      </c>
      <c r="C273">
        <v>310</v>
      </c>
    </row>
    <row r="274" spans="1:3" x14ac:dyDescent="0.25">
      <c r="A274">
        <v>8</v>
      </c>
      <c r="B274">
        <v>2</v>
      </c>
      <c r="C274">
        <v>293</v>
      </c>
    </row>
    <row r="275" spans="1:3" x14ac:dyDescent="0.25">
      <c r="A275">
        <v>8</v>
      </c>
      <c r="B275">
        <v>2</v>
      </c>
      <c r="C275">
        <v>298</v>
      </c>
    </row>
    <row r="276" spans="1:3" x14ac:dyDescent="0.25">
      <c r="A276">
        <v>8</v>
      </c>
      <c r="B276">
        <v>2</v>
      </c>
      <c r="C276">
        <v>219</v>
      </c>
    </row>
    <row r="277" spans="1:3" x14ac:dyDescent="0.25">
      <c r="A277">
        <v>8</v>
      </c>
      <c r="B277">
        <v>3</v>
      </c>
      <c r="C277">
        <v>283</v>
      </c>
    </row>
    <row r="278" spans="1:3" x14ac:dyDescent="0.25">
      <c r="A278">
        <v>8</v>
      </c>
      <c r="B278">
        <v>3</v>
      </c>
      <c r="C278">
        <v>281</v>
      </c>
    </row>
    <row r="279" spans="1:3" x14ac:dyDescent="0.25">
      <c r="A279">
        <v>8</v>
      </c>
      <c r="B279">
        <v>3</v>
      </c>
      <c r="C279">
        <v>299</v>
      </c>
    </row>
    <row r="280" spans="1:3" x14ac:dyDescent="0.25">
      <c r="A280">
        <v>8</v>
      </c>
      <c r="B280">
        <v>3</v>
      </c>
      <c r="C280">
        <v>282</v>
      </c>
    </row>
    <row r="281" spans="1:3" x14ac:dyDescent="0.25">
      <c r="A281">
        <v>8</v>
      </c>
      <c r="B281">
        <v>4</v>
      </c>
      <c r="C281">
        <v>255</v>
      </c>
    </row>
    <row r="282" spans="1:3" x14ac:dyDescent="0.25">
      <c r="A282">
        <v>8</v>
      </c>
      <c r="B282">
        <v>4</v>
      </c>
      <c r="C282">
        <v>246</v>
      </c>
    </row>
    <row r="283" spans="1:3" x14ac:dyDescent="0.25">
      <c r="A283">
        <v>8</v>
      </c>
      <c r="B283">
        <v>4</v>
      </c>
      <c r="C283">
        <v>264</v>
      </c>
    </row>
    <row r="284" spans="1:3" x14ac:dyDescent="0.25">
      <c r="A284">
        <v>8</v>
      </c>
      <c r="B284">
        <v>4</v>
      </c>
      <c r="C284">
        <v>265</v>
      </c>
    </row>
    <row r="285" spans="1:3" x14ac:dyDescent="0.25">
      <c r="A285">
        <v>8</v>
      </c>
      <c r="B285">
        <v>4</v>
      </c>
      <c r="C285">
        <v>273</v>
      </c>
    </row>
    <row r="286" spans="1:3" x14ac:dyDescent="0.25">
      <c r="A286">
        <v>8</v>
      </c>
      <c r="B286">
        <v>5</v>
      </c>
      <c r="C286">
        <v>320</v>
      </c>
    </row>
    <row r="287" spans="1:3" x14ac:dyDescent="0.25">
      <c r="A287">
        <v>8</v>
      </c>
      <c r="B287">
        <v>5</v>
      </c>
      <c r="C287">
        <v>321</v>
      </c>
    </row>
    <row r="288" spans="1:3" x14ac:dyDescent="0.25">
      <c r="A288">
        <v>8</v>
      </c>
      <c r="B288">
        <v>5</v>
      </c>
      <c r="C288">
        <v>295</v>
      </c>
    </row>
    <row r="289" spans="1:3" x14ac:dyDescent="0.25">
      <c r="A289">
        <v>8</v>
      </c>
      <c r="B289">
        <v>5</v>
      </c>
      <c r="C289">
        <v>303</v>
      </c>
    </row>
    <row r="290" spans="1:3" x14ac:dyDescent="0.25">
      <c r="A290">
        <v>8</v>
      </c>
      <c r="B290">
        <v>5</v>
      </c>
      <c r="C290">
        <v>267</v>
      </c>
    </row>
    <row r="291" spans="1:3" x14ac:dyDescent="0.25">
      <c r="A291">
        <v>8</v>
      </c>
      <c r="B291">
        <v>6</v>
      </c>
      <c r="C291">
        <v>290</v>
      </c>
    </row>
    <row r="292" spans="1:3" x14ac:dyDescent="0.25">
      <c r="A292">
        <v>8</v>
      </c>
      <c r="B292">
        <v>6</v>
      </c>
      <c r="C292">
        <v>249</v>
      </c>
    </row>
    <row r="293" spans="1:3" x14ac:dyDescent="0.25">
      <c r="A293">
        <v>8</v>
      </c>
      <c r="B293">
        <v>6</v>
      </c>
      <c r="C293">
        <v>310</v>
      </c>
    </row>
    <row r="294" spans="1:3" x14ac:dyDescent="0.25">
      <c r="A294">
        <v>8</v>
      </c>
      <c r="B294">
        <v>6</v>
      </c>
      <c r="C294">
        <v>271</v>
      </c>
    </row>
    <row r="295" spans="1:3" x14ac:dyDescent="0.25">
      <c r="A295">
        <v>8</v>
      </c>
      <c r="B295">
        <v>6</v>
      </c>
      <c r="C295">
        <v>281</v>
      </c>
    </row>
    <row r="296" spans="1:3" x14ac:dyDescent="0.25">
      <c r="A296">
        <v>8</v>
      </c>
      <c r="B296">
        <v>7</v>
      </c>
      <c r="C296">
        <v>300</v>
      </c>
    </row>
    <row r="297" spans="1:3" x14ac:dyDescent="0.25">
      <c r="A297">
        <v>8</v>
      </c>
      <c r="B297">
        <v>7</v>
      </c>
      <c r="C297">
        <v>340</v>
      </c>
    </row>
    <row r="298" spans="1:3" x14ac:dyDescent="0.25">
      <c r="A298">
        <v>8</v>
      </c>
      <c r="B298">
        <v>7</v>
      </c>
      <c r="C298">
        <v>354</v>
      </c>
    </row>
    <row r="299" spans="1:3" x14ac:dyDescent="0.25">
      <c r="A299">
        <v>8</v>
      </c>
      <c r="B299">
        <v>7</v>
      </c>
      <c r="C299">
        <v>287</v>
      </c>
    </row>
    <row r="300" spans="1:3" x14ac:dyDescent="0.25">
      <c r="A300">
        <v>8</v>
      </c>
      <c r="B300">
        <v>7</v>
      </c>
      <c r="C300">
        <v>306</v>
      </c>
    </row>
    <row r="301" spans="1:3" x14ac:dyDescent="0.25">
      <c r="A301">
        <v>8</v>
      </c>
      <c r="B301">
        <v>8</v>
      </c>
      <c r="C301">
        <v>413</v>
      </c>
    </row>
    <row r="302" spans="1:3" x14ac:dyDescent="0.25">
      <c r="A302">
        <v>8</v>
      </c>
      <c r="B302">
        <v>8</v>
      </c>
      <c r="C302">
        <v>293</v>
      </c>
    </row>
    <row r="303" spans="1:3" x14ac:dyDescent="0.25">
      <c r="A303">
        <v>8</v>
      </c>
      <c r="B303">
        <v>8</v>
      </c>
      <c r="C303">
        <v>257</v>
      </c>
    </row>
    <row r="304" spans="1:3" x14ac:dyDescent="0.25">
      <c r="A304">
        <v>8</v>
      </c>
      <c r="B304">
        <v>8</v>
      </c>
      <c r="C304">
        <v>329</v>
      </c>
    </row>
    <row r="305" spans="1:3" x14ac:dyDescent="0.25">
      <c r="A305">
        <v>8</v>
      </c>
      <c r="B305">
        <v>8</v>
      </c>
      <c r="C305">
        <v>289</v>
      </c>
    </row>
    <row r="306" spans="1:3" x14ac:dyDescent="0.25">
      <c r="A306">
        <v>8</v>
      </c>
      <c r="B306">
        <v>9</v>
      </c>
      <c r="C306">
        <v>277</v>
      </c>
    </row>
    <row r="307" spans="1:3" x14ac:dyDescent="0.25">
      <c r="A307">
        <v>8</v>
      </c>
      <c r="B307">
        <v>9</v>
      </c>
      <c r="C307">
        <v>327</v>
      </c>
    </row>
    <row r="308" spans="1:3" x14ac:dyDescent="0.25">
      <c r="A308">
        <v>8</v>
      </c>
      <c r="B308">
        <v>9</v>
      </c>
      <c r="C308">
        <v>286</v>
      </c>
    </row>
    <row r="309" spans="1:3" x14ac:dyDescent="0.25">
      <c r="A309">
        <v>8</v>
      </c>
      <c r="B309">
        <v>9</v>
      </c>
      <c r="C309">
        <v>267</v>
      </c>
    </row>
    <row r="310" spans="1:3" x14ac:dyDescent="0.25">
      <c r="A310">
        <v>8</v>
      </c>
      <c r="B310">
        <v>10</v>
      </c>
      <c r="C310">
        <v>321</v>
      </c>
    </row>
    <row r="311" spans="1:3" x14ac:dyDescent="0.25">
      <c r="A311">
        <v>8</v>
      </c>
      <c r="B311">
        <v>10</v>
      </c>
      <c r="C311">
        <v>334</v>
      </c>
    </row>
    <row r="312" spans="1:3" x14ac:dyDescent="0.25">
      <c r="A312">
        <v>8</v>
      </c>
      <c r="B312">
        <v>10</v>
      </c>
      <c r="C312">
        <v>237</v>
      </c>
    </row>
    <row r="313" spans="1:3" x14ac:dyDescent="0.25">
      <c r="A313">
        <v>8</v>
      </c>
      <c r="B313">
        <v>10</v>
      </c>
      <c r="C313">
        <v>307</v>
      </c>
    </row>
    <row r="314" spans="1:3" x14ac:dyDescent="0.25">
      <c r="A314">
        <v>8</v>
      </c>
      <c r="B314">
        <v>10</v>
      </c>
      <c r="C314">
        <v>283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C7974-5D60-4436-870C-8375173E28B0}">
  <dimension ref="A1:H293"/>
  <sheetViews>
    <sheetView tabSelected="1" workbookViewId="0">
      <selection activeCell="C1" sqref="C1"/>
    </sheetView>
  </sheetViews>
  <sheetFormatPr defaultRowHeight="15" x14ac:dyDescent="0.25"/>
  <cols>
    <col min="1" max="1" width="13.28515625" customWidth="1"/>
    <col min="2" max="2" width="15.85546875" customWidth="1"/>
    <col min="7" max="7" width="15" customWidth="1"/>
  </cols>
  <sheetData>
    <row r="1" spans="1:8" ht="15.75" thickBot="1" x14ac:dyDescent="0.3">
      <c r="A1" t="s">
        <v>60</v>
      </c>
      <c r="B1" t="s">
        <v>82</v>
      </c>
      <c r="C1" t="s">
        <v>92</v>
      </c>
      <c r="D1" t="s">
        <v>9</v>
      </c>
      <c r="E1" t="s">
        <v>84</v>
      </c>
    </row>
    <row r="2" spans="1:8" x14ac:dyDescent="0.25">
      <c r="A2" t="s">
        <v>3</v>
      </c>
      <c r="B2">
        <v>247</v>
      </c>
      <c r="C2">
        <v>2</v>
      </c>
      <c r="D2" t="s">
        <v>10</v>
      </c>
      <c r="E2">
        <v>0</v>
      </c>
      <c r="G2" s="7" t="s">
        <v>83</v>
      </c>
      <c r="H2" s="8" t="s">
        <v>91</v>
      </c>
    </row>
    <row r="3" spans="1:8" x14ac:dyDescent="0.25">
      <c r="A3" t="s">
        <v>3</v>
      </c>
      <c r="B3">
        <v>248</v>
      </c>
      <c r="C3">
        <v>2</v>
      </c>
      <c r="D3" t="s">
        <v>10</v>
      </c>
      <c r="E3">
        <v>0</v>
      </c>
      <c r="G3" s="9" t="s">
        <v>4</v>
      </c>
      <c r="H3" s="10">
        <v>1</v>
      </c>
    </row>
    <row r="4" spans="1:8" x14ac:dyDescent="0.25">
      <c r="A4" t="s">
        <v>3</v>
      </c>
      <c r="B4">
        <v>249</v>
      </c>
      <c r="C4">
        <v>2</v>
      </c>
      <c r="D4" t="s">
        <v>10</v>
      </c>
      <c r="E4">
        <v>0</v>
      </c>
      <c r="G4" s="9" t="s">
        <v>6</v>
      </c>
      <c r="H4" s="10">
        <v>2</v>
      </c>
    </row>
    <row r="5" spans="1:8" x14ac:dyDescent="0.25">
      <c r="A5" t="s">
        <v>3</v>
      </c>
      <c r="B5">
        <v>250</v>
      </c>
      <c r="C5">
        <v>2</v>
      </c>
      <c r="D5" t="s">
        <v>10</v>
      </c>
      <c r="E5">
        <v>0</v>
      </c>
      <c r="G5" s="9" t="s">
        <v>2</v>
      </c>
      <c r="H5" s="10">
        <v>4</v>
      </c>
    </row>
    <row r="6" spans="1:8" x14ac:dyDescent="0.25">
      <c r="A6" t="s">
        <v>3</v>
      </c>
      <c r="B6">
        <v>251</v>
      </c>
      <c r="C6">
        <v>2</v>
      </c>
      <c r="D6" t="s">
        <v>10</v>
      </c>
      <c r="E6">
        <v>0</v>
      </c>
      <c r="G6" s="9" t="s">
        <v>8</v>
      </c>
      <c r="H6" s="10">
        <v>8</v>
      </c>
    </row>
    <row r="7" spans="1:8" x14ac:dyDescent="0.25">
      <c r="A7" t="s">
        <v>3</v>
      </c>
      <c r="B7">
        <v>252</v>
      </c>
      <c r="C7">
        <v>2</v>
      </c>
      <c r="D7" t="s">
        <v>10</v>
      </c>
      <c r="E7">
        <v>0</v>
      </c>
      <c r="G7" s="9" t="s">
        <v>5</v>
      </c>
      <c r="H7" s="10">
        <v>16.100000000000001</v>
      </c>
    </row>
    <row r="8" spans="1:8" ht="15.75" thickBot="1" x14ac:dyDescent="0.3">
      <c r="A8" t="s">
        <v>3</v>
      </c>
      <c r="B8">
        <v>253</v>
      </c>
      <c r="C8">
        <v>2</v>
      </c>
      <c r="D8" t="s">
        <v>10</v>
      </c>
      <c r="E8">
        <v>0</v>
      </c>
      <c r="G8" s="11" t="s">
        <v>3</v>
      </c>
      <c r="H8" s="12">
        <v>32.200000000000003</v>
      </c>
    </row>
    <row r="9" spans="1:8" x14ac:dyDescent="0.25">
      <c r="A9" t="s">
        <v>3</v>
      </c>
      <c r="B9">
        <v>254</v>
      </c>
      <c r="C9">
        <v>2</v>
      </c>
      <c r="D9" t="s">
        <v>10</v>
      </c>
      <c r="E9">
        <v>0</v>
      </c>
    </row>
    <row r="10" spans="1:8" x14ac:dyDescent="0.25">
      <c r="A10" t="s">
        <v>3</v>
      </c>
      <c r="B10">
        <v>255</v>
      </c>
      <c r="C10">
        <v>2</v>
      </c>
      <c r="D10" t="s">
        <v>10</v>
      </c>
      <c r="E10">
        <v>0</v>
      </c>
    </row>
    <row r="11" spans="1:8" x14ac:dyDescent="0.25">
      <c r="A11" t="s">
        <v>3</v>
      </c>
      <c r="B11">
        <v>256</v>
      </c>
      <c r="C11">
        <v>2</v>
      </c>
      <c r="D11" t="s">
        <v>10</v>
      </c>
      <c r="E11">
        <v>0</v>
      </c>
    </row>
    <row r="12" spans="1:8" x14ac:dyDescent="0.25">
      <c r="A12" t="s">
        <v>3</v>
      </c>
      <c r="B12">
        <v>257</v>
      </c>
      <c r="C12">
        <v>2</v>
      </c>
      <c r="D12" t="s">
        <v>10</v>
      </c>
      <c r="E12">
        <v>0</v>
      </c>
    </row>
    <row r="13" spans="1:8" x14ac:dyDescent="0.25">
      <c r="A13" t="s">
        <v>3</v>
      </c>
      <c r="B13">
        <v>258</v>
      </c>
      <c r="C13">
        <v>2</v>
      </c>
      <c r="D13" t="s">
        <v>11</v>
      </c>
      <c r="E13">
        <v>0</v>
      </c>
    </row>
    <row r="14" spans="1:8" x14ac:dyDescent="0.25">
      <c r="A14" t="s">
        <v>3</v>
      </c>
      <c r="B14">
        <v>259</v>
      </c>
      <c r="C14">
        <v>2</v>
      </c>
      <c r="D14" t="s">
        <v>11</v>
      </c>
      <c r="E14">
        <v>0</v>
      </c>
    </row>
    <row r="15" spans="1:8" x14ac:dyDescent="0.25">
      <c r="A15" t="s">
        <v>3</v>
      </c>
      <c r="B15">
        <v>260</v>
      </c>
      <c r="C15">
        <v>2</v>
      </c>
      <c r="D15" t="s">
        <v>11</v>
      </c>
      <c r="E15">
        <v>0</v>
      </c>
    </row>
    <row r="16" spans="1:8" x14ac:dyDescent="0.25">
      <c r="A16" t="s">
        <v>3</v>
      </c>
      <c r="B16">
        <v>261</v>
      </c>
      <c r="C16">
        <v>2</v>
      </c>
      <c r="D16" t="s">
        <v>11</v>
      </c>
      <c r="E16">
        <v>0</v>
      </c>
    </row>
    <row r="17" spans="1:5" x14ac:dyDescent="0.25">
      <c r="A17" t="s">
        <v>3</v>
      </c>
      <c r="B17">
        <v>262</v>
      </c>
      <c r="C17">
        <v>2</v>
      </c>
      <c r="D17" t="s">
        <v>11</v>
      </c>
      <c r="E17">
        <v>0</v>
      </c>
    </row>
    <row r="18" spans="1:5" x14ac:dyDescent="0.25">
      <c r="A18" t="s">
        <v>3</v>
      </c>
      <c r="B18">
        <v>263</v>
      </c>
      <c r="C18">
        <v>2</v>
      </c>
      <c r="D18" t="s">
        <v>11</v>
      </c>
      <c r="E18">
        <v>0</v>
      </c>
    </row>
    <row r="19" spans="1:5" x14ac:dyDescent="0.25">
      <c r="A19" t="s">
        <v>3</v>
      </c>
      <c r="B19">
        <v>264</v>
      </c>
      <c r="C19">
        <v>2</v>
      </c>
      <c r="D19" t="s">
        <v>11</v>
      </c>
      <c r="E19">
        <v>0</v>
      </c>
    </row>
    <row r="20" spans="1:5" x14ac:dyDescent="0.25">
      <c r="A20" t="s">
        <v>3</v>
      </c>
      <c r="B20">
        <v>265</v>
      </c>
      <c r="C20">
        <v>2</v>
      </c>
      <c r="D20" t="s">
        <v>11</v>
      </c>
      <c r="E20">
        <v>0</v>
      </c>
    </row>
    <row r="21" spans="1:5" x14ac:dyDescent="0.25">
      <c r="A21" t="s">
        <v>3</v>
      </c>
      <c r="B21">
        <v>266</v>
      </c>
      <c r="C21">
        <v>2</v>
      </c>
      <c r="D21" t="s">
        <v>11</v>
      </c>
      <c r="E21">
        <v>0</v>
      </c>
    </row>
    <row r="22" spans="1:5" x14ac:dyDescent="0.25">
      <c r="A22" t="s">
        <v>3</v>
      </c>
      <c r="B22">
        <v>267</v>
      </c>
      <c r="C22">
        <v>2</v>
      </c>
      <c r="D22" t="s">
        <v>11</v>
      </c>
      <c r="E22">
        <v>0</v>
      </c>
    </row>
    <row r="23" spans="1:5" x14ac:dyDescent="0.25">
      <c r="A23" t="s">
        <v>3</v>
      </c>
      <c r="B23">
        <v>268</v>
      </c>
      <c r="C23">
        <v>2</v>
      </c>
      <c r="D23" t="s">
        <v>11</v>
      </c>
      <c r="E23">
        <v>0</v>
      </c>
    </row>
    <row r="24" spans="1:5" x14ac:dyDescent="0.25">
      <c r="A24" t="s">
        <v>3</v>
      </c>
      <c r="B24">
        <v>269</v>
      </c>
      <c r="C24">
        <v>3</v>
      </c>
      <c r="D24" t="s">
        <v>10</v>
      </c>
      <c r="E24">
        <v>0</v>
      </c>
    </row>
    <row r="25" spans="1:5" x14ac:dyDescent="0.25">
      <c r="A25" t="s">
        <v>3</v>
      </c>
      <c r="B25">
        <v>270</v>
      </c>
      <c r="C25">
        <v>3</v>
      </c>
      <c r="D25" t="s">
        <v>10</v>
      </c>
      <c r="E25">
        <v>0</v>
      </c>
    </row>
    <row r="26" spans="1:5" x14ac:dyDescent="0.25">
      <c r="A26" t="s">
        <v>3</v>
      </c>
      <c r="B26">
        <v>271</v>
      </c>
      <c r="C26">
        <v>3</v>
      </c>
      <c r="D26" t="s">
        <v>10</v>
      </c>
      <c r="E26">
        <v>0</v>
      </c>
    </row>
    <row r="27" spans="1:5" x14ac:dyDescent="0.25">
      <c r="A27" t="s">
        <v>3</v>
      </c>
      <c r="B27">
        <v>272</v>
      </c>
      <c r="C27">
        <v>3</v>
      </c>
      <c r="D27" t="s">
        <v>10</v>
      </c>
      <c r="E27">
        <v>0</v>
      </c>
    </row>
    <row r="28" spans="1:5" x14ac:dyDescent="0.25">
      <c r="A28" t="s">
        <v>3</v>
      </c>
      <c r="B28">
        <v>273</v>
      </c>
      <c r="C28">
        <v>3</v>
      </c>
      <c r="D28" t="s">
        <v>10</v>
      </c>
      <c r="E28">
        <v>0</v>
      </c>
    </row>
    <row r="29" spans="1:5" x14ac:dyDescent="0.25">
      <c r="A29" t="s">
        <v>3</v>
      </c>
      <c r="B29">
        <v>274</v>
      </c>
      <c r="C29">
        <v>3</v>
      </c>
      <c r="D29" t="s">
        <v>10</v>
      </c>
      <c r="E29">
        <v>0</v>
      </c>
    </row>
    <row r="30" spans="1:5" x14ac:dyDescent="0.25">
      <c r="A30" t="s">
        <v>3</v>
      </c>
      <c r="B30">
        <v>275</v>
      </c>
      <c r="C30">
        <v>3</v>
      </c>
      <c r="D30" t="s">
        <v>10</v>
      </c>
      <c r="E30">
        <v>0</v>
      </c>
    </row>
    <row r="31" spans="1:5" x14ac:dyDescent="0.25">
      <c r="A31" t="s">
        <v>3</v>
      </c>
      <c r="B31">
        <v>276</v>
      </c>
      <c r="C31">
        <v>3</v>
      </c>
      <c r="D31" t="s">
        <v>10</v>
      </c>
      <c r="E31">
        <v>0</v>
      </c>
    </row>
    <row r="32" spans="1:5" x14ac:dyDescent="0.25">
      <c r="A32" t="s">
        <v>3</v>
      </c>
      <c r="B32">
        <v>277</v>
      </c>
      <c r="C32">
        <v>3</v>
      </c>
      <c r="D32" t="s">
        <v>11</v>
      </c>
      <c r="E32">
        <v>0</v>
      </c>
    </row>
    <row r="33" spans="1:5" x14ac:dyDescent="0.25">
      <c r="A33" t="s">
        <v>3</v>
      </c>
      <c r="B33">
        <v>287</v>
      </c>
      <c r="C33">
        <v>3</v>
      </c>
      <c r="D33" t="s">
        <v>11</v>
      </c>
      <c r="E33">
        <v>0</v>
      </c>
    </row>
    <row r="34" spans="1:5" x14ac:dyDescent="0.25">
      <c r="A34" t="s">
        <v>3</v>
      </c>
      <c r="B34">
        <v>288</v>
      </c>
      <c r="C34">
        <v>3</v>
      </c>
      <c r="D34" t="s">
        <v>10</v>
      </c>
      <c r="E34">
        <v>0</v>
      </c>
    </row>
    <row r="35" spans="1:5" x14ac:dyDescent="0.25">
      <c r="A35" t="s">
        <v>3</v>
      </c>
      <c r="B35">
        <v>289</v>
      </c>
      <c r="C35">
        <v>3</v>
      </c>
      <c r="D35" t="s">
        <v>10</v>
      </c>
      <c r="E35">
        <v>0</v>
      </c>
    </row>
    <row r="36" spans="1:5" x14ac:dyDescent="0.25">
      <c r="A36" t="s">
        <v>3</v>
      </c>
      <c r="B36">
        <v>278</v>
      </c>
      <c r="C36">
        <v>4</v>
      </c>
      <c r="D36" t="s">
        <v>10</v>
      </c>
      <c r="E36">
        <v>0</v>
      </c>
    </row>
    <row r="37" spans="1:5" x14ac:dyDescent="0.25">
      <c r="A37" t="s">
        <v>3</v>
      </c>
      <c r="B37">
        <v>279</v>
      </c>
      <c r="C37">
        <v>4</v>
      </c>
      <c r="D37" t="s">
        <v>11</v>
      </c>
      <c r="E37">
        <v>0</v>
      </c>
    </row>
    <row r="38" spans="1:5" x14ac:dyDescent="0.25">
      <c r="A38" t="s">
        <v>3</v>
      </c>
      <c r="B38">
        <v>281</v>
      </c>
      <c r="C38">
        <v>4</v>
      </c>
      <c r="D38" t="s">
        <v>10</v>
      </c>
      <c r="E38">
        <v>0</v>
      </c>
    </row>
    <row r="39" spans="1:5" x14ac:dyDescent="0.25">
      <c r="A39" t="s">
        <v>3</v>
      </c>
      <c r="B39">
        <v>282</v>
      </c>
      <c r="C39">
        <v>4</v>
      </c>
      <c r="D39" t="s">
        <v>11</v>
      </c>
      <c r="E39">
        <v>0</v>
      </c>
    </row>
    <row r="40" spans="1:5" x14ac:dyDescent="0.25">
      <c r="A40" t="s">
        <v>3</v>
      </c>
      <c r="B40">
        <v>283</v>
      </c>
      <c r="C40">
        <v>4</v>
      </c>
      <c r="D40" t="s">
        <v>11</v>
      </c>
      <c r="E40">
        <v>0</v>
      </c>
    </row>
    <row r="41" spans="1:5" x14ac:dyDescent="0.25">
      <c r="A41" t="s">
        <v>3</v>
      </c>
      <c r="B41">
        <v>284</v>
      </c>
      <c r="C41">
        <v>4</v>
      </c>
      <c r="D41" t="s">
        <v>11</v>
      </c>
      <c r="E41">
        <v>0</v>
      </c>
    </row>
    <row r="42" spans="1:5" x14ac:dyDescent="0.25">
      <c r="A42" t="s">
        <v>3</v>
      </c>
      <c r="B42">
        <v>290</v>
      </c>
      <c r="C42">
        <v>4</v>
      </c>
      <c r="D42" t="s">
        <v>11</v>
      </c>
      <c r="E42">
        <v>0</v>
      </c>
    </row>
    <row r="43" spans="1:5" x14ac:dyDescent="0.25">
      <c r="A43" t="s">
        <v>3</v>
      </c>
      <c r="B43">
        <v>291</v>
      </c>
      <c r="C43">
        <v>4</v>
      </c>
      <c r="D43" t="s">
        <v>10</v>
      </c>
      <c r="E43">
        <v>0</v>
      </c>
    </row>
    <row r="44" spans="1:5" x14ac:dyDescent="0.25">
      <c r="A44" t="s">
        <v>3</v>
      </c>
      <c r="B44">
        <v>292</v>
      </c>
      <c r="C44">
        <v>5</v>
      </c>
      <c r="D44" t="s">
        <v>11</v>
      </c>
      <c r="E44">
        <v>0</v>
      </c>
    </row>
    <row r="45" spans="1:5" x14ac:dyDescent="0.25">
      <c r="A45" t="s">
        <v>3</v>
      </c>
      <c r="B45">
        <v>285</v>
      </c>
      <c r="C45">
        <v>6</v>
      </c>
      <c r="D45" t="s">
        <v>10</v>
      </c>
      <c r="E45">
        <v>0</v>
      </c>
    </row>
    <row r="46" spans="1:5" x14ac:dyDescent="0.25">
      <c r="A46" t="s">
        <v>3</v>
      </c>
      <c r="B46">
        <v>286</v>
      </c>
      <c r="C46">
        <v>8</v>
      </c>
      <c r="D46" t="s">
        <v>10</v>
      </c>
      <c r="E46">
        <v>0</v>
      </c>
    </row>
    <row r="47" spans="1:5" x14ac:dyDescent="0.25">
      <c r="A47" t="s">
        <v>3</v>
      </c>
      <c r="B47">
        <v>280</v>
      </c>
      <c r="C47">
        <v>9</v>
      </c>
      <c r="D47" t="s">
        <v>11</v>
      </c>
      <c r="E47">
        <v>0</v>
      </c>
    </row>
    <row r="48" spans="1:5" x14ac:dyDescent="0.25">
      <c r="A48" t="s">
        <v>5</v>
      </c>
      <c r="B48">
        <v>200</v>
      </c>
      <c r="C48">
        <v>3</v>
      </c>
      <c r="D48" t="s">
        <v>11</v>
      </c>
      <c r="E48">
        <v>0</v>
      </c>
    </row>
    <row r="49" spans="1:5" x14ac:dyDescent="0.25">
      <c r="A49" t="s">
        <v>5</v>
      </c>
      <c r="B49">
        <v>201</v>
      </c>
      <c r="C49">
        <v>5</v>
      </c>
      <c r="D49" t="s">
        <v>11</v>
      </c>
      <c r="E49">
        <v>0</v>
      </c>
    </row>
    <row r="50" spans="1:5" x14ac:dyDescent="0.25">
      <c r="A50" t="s">
        <v>5</v>
      </c>
      <c r="B50">
        <v>218</v>
      </c>
      <c r="C50">
        <v>5</v>
      </c>
      <c r="D50" t="s">
        <v>11</v>
      </c>
      <c r="E50">
        <v>0</v>
      </c>
    </row>
    <row r="51" spans="1:5" x14ac:dyDescent="0.25">
      <c r="A51" t="s">
        <v>5</v>
      </c>
      <c r="B51">
        <v>229</v>
      </c>
      <c r="C51">
        <v>6</v>
      </c>
      <c r="D51" t="s">
        <v>11</v>
      </c>
      <c r="E51">
        <v>0</v>
      </c>
    </row>
    <row r="52" spans="1:5" x14ac:dyDescent="0.25">
      <c r="A52" t="s">
        <v>5</v>
      </c>
      <c r="B52">
        <v>202</v>
      </c>
      <c r="C52">
        <v>7</v>
      </c>
      <c r="D52" t="s">
        <v>10</v>
      </c>
      <c r="E52">
        <v>0</v>
      </c>
    </row>
    <row r="53" spans="1:5" x14ac:dyDescent="0.25">
      <c r="A53" t="s">
        <v>5</v>
      </c>
      <c r="B53">
        <v>203</v>
      </c>
      <c r="C53">
        <v>7</v>
      </c>
      <c r="D53" t="s">
        <v>10</v>
      </c>
      <c r="E53">
        <v>0</v>
      </c>
    </row>
    <row r="54" spans="1:5" x14ac:dyDescent="0.25">
      <c r="A54" t="s">
        <v>5</v>
      </c>
      <c r="B54">
        <v>204</v>
      </c>
      <c r="C54">
        <v>7</v>
      </c>
      <c r="D54" t="s">
        <v>10</v>
      </c>
      <c r="E54">
        <v>0</v>
      </c>
    </row>
    <row r="55" spans="1:5" x14ac:dyDescent="0.25">
      <c r="A55" t="s">
        <v>5</v>
      </c>
      <c r="B55">
        <v>205</v>
      </c>
      <c r="C55">
        <v>7</v>
      </c>
      <c r="D55" t="s">
        <v>10</v>
      </c>
      <c r="E55">
        <v>0</v>
      </c>
    </row>
    <row r="56" spans="1:5" x14ac:dyDescent="0.25">
      <c r="A56" t="s">
        <v>5</v>
      </c>
      <c r="B56">
        <v>206</v>
      </c>
      <c r="C56">
        <v>7</v>
      </c>
      <c r="D56" t="s">
        <v>10</v>
      </c>
      <c r="E56">
        <v>0</v>
      </c>
    </row>
    <row r="57" spans="1:5" x14ac:dyDescent="0.25">
      <c r="A57" t="s">
        <v>5</v>
      </c>
      <c r="B57">
        <v>207</v>
      </c>
      <c r="C57">
        <v>7</v>
      </c>
      <c r="D57" t="s">
        <v>10</v>
      </c>
      <c r="E57">
        <v>0</v>
      </c>
    </row>
    <row r="58" spans="1:5" x14ac:dyDescent="0.25">
      <c r="A58" t="s">
        <v>5</v>
      </c>
      <c r="B58">
        <v>208</v>
      </c>
      <c r="C58">
        <v>7</v>
      </c>
      <c r="D58" t="s">
        <v>10</v>
      </c>
      <c r="E58">
        <v>0</v>
      </c>
    </row>
    <row r="59" spans="1:5" x14ac:dyDescent="0.25">
      <c r="A59" t="s">
        <v>5</v>
      </c>
      <c r="B59">
        <v>209</v>
      </c>
      <c r="C59">
        <v>7</v>
      </c>
      <c r="D59" t="s">
        <v>10</v>
      </c>
      <c r="E59">
        <v>0</v>
      </c>
    </row>
    <row r="60" spans="1:5" x14ac:dyDescent="0.25">
      <c r="A60" t="s">
        <v>5</v>
      </c>
      <c r="B60">
        <v>210</v>
      </c>
      <c r="C60">
        <v>7</v>
      </c>
      <c r="D60" t="s">
        <v>10</v>
      </c>
      <c r="E60">
        <v>0</v>
      </c>
    </row>
    <row r="61" spans="1:5" x14ac:dyDescent="0.25">
      <c r="A61" t="s">
        <v>5</v>
      </c>
      <c r="B61">
        <v>211</v>
      </c>
      <c r="C61">
        <v>7</v>
      </c>
      <c r="D61" t="s">
        <v>11</v>
      </c>
      <c r="E61">
        <v>0</v>
      </c>
    </row>
    <row r="62" spans="1:5" x14ac:dyDescent="0.25">
      <c r="A62" t="s">
        <v>5</v>
      </c>
      <c r="B62">
        <v>212</v>
      </c>
      <c r="C62">
        <v>7</v>
      </c>
      <c r="D62" t="s">
        <v>11</v>
      </c>
      <c r="E62">
        <v>0</v>
      </c>
    </row>
    <row r="63" spans="1:5" x14ac:dyDescent="0.25">
      <c r="A63" t="s">
        <v>5</v>
      </c>
      <c r="B63">
        <v>213</v>
      </c>
      <c r="C63">
        <v>7</v>
      </c>
      <c r="D63" t="s">
        <v>11</v>
      </c>
      <c r="E63">
        <v>0</v>
      </c>
    </row>
    <row r="64" spans="1:5" x14ac:dyDescent="0.25">
      <c r="A64" t="s">
        <v>5</v>
      </c>
      <c r="B64">
        <v>214</v>
      </c>
      <c r="C64">
        <v>7</v>
      </c>
      <c r="D64" t="s">
        <v>11</v>
      </c>
      <c r="E64">
        <v>0</v>
      </c>
    </row>
    <row r="65" spans="1:5" x14ac:dyDescent="0.25">
      <c r="A65" t="s">
        <v>5</v>
      </c>
      <c r="B65">
        <v>230</v>
      </c>
      <c r="C65">
        <v>7</v>
      </c>
      <c r="D65" t="s">
        <v>10</v>
      </c>
      <c r="E65">
        <v>0</v>
      </c>
    </row>
    <row r="66" spans="1:5" x14ac:dyDescent="0.25">
      <c r="A66" t="s">
        <v>5</v>
      </c>
      <c r="B66">
        <v>236</v>
      </c>
      <c r="C66">
        <v>7</v>
      </c>
      <c r="D66" t="s">
        <v>11</v>
      </c>
      <c r="E66">
        <v>0</v>
      </c>
    </row>
    <row r="67" spans="1:5" x14ac:dyDescent="0.25">
      <c r="A67" t="s">
        <v>5</v>
      </c>
      <c r="B67">
        <v>215</v>
      </c>
      <c r="C67">
        <v>8</v>
      </c>
      <c r="D67" t="s">
        <v>11</v>
      </c>
      <c r="E67">
        <v>0</v>
      </c>
    </row>
    <row r="68" spans="1:5" x14ac:dyDescent="0.25">
      <c r="A68" t="s">
        <v>5</v>
      </c>
      <c r="B68">
        <v>219</v>
      </c>
      <c r="C68">
        <v>8</v>
      </c>
      <c r="D68" t="s">
        <v>10</v>
      </c>
      <c r="E68">
        <v>0</v>
      </c>
    </row>
    <row r="69" spans="1:5" x14ac:dyDescent="0.25">
      <c r="A69" t="s">
        <v>5</v>
      </c>
      <c r="B69">
        <v>220</v>
      </c>
      <c r="C69">
        <v>8</v>
      </c>
      <c r="D69" t="s">
        <v>10</v>
      </c>
      <c r="E69">
        <v>0</v>
      </c>
    </row>
    <row r="70" spans="1:5" x14ac:dyDescent="0.25">
      <c r="A70" t="s">
        <v>5</v>
      </c>
      <c r="B70">
        <v>231</v>
      </c>
      <c r="C70">
        <v>8</v>
      </c>
      <c r="D70" t="s">
        <v>11</v>
      </c>
      <c r="E70">
        <v>0</v>
      </c>
    </row>
    <row r="71" spans="1:5" x14ac:dyDescent="0.25">
      <c r="A71" t="s">
        <v>5</v>
      </c>
      <c r="B71">
        <v>217</v>
      </c>
      <c r="C71">
        <v>9</v>
      </c>
      <c r="D71" t="s">
        <v>10</v>
      </c>
      <c r="E71">
        <v>0</v>
      </c>
    </row>
    <row r="72" spans="1:5" x14ac:dyDescent="0.25">
      <c r="A72" t="s">
        <v>5</v>
      </c>
      <c r="B72">
        <v>221</v>
      </c>
      <c r="C72">
        <v>9</v>
      </c>
      <c r="D72" t="s">
        <v>11</v>
      </c>
      <c r="E72">
        <v>0</v>
      </c>
    </row>
    <row r="73" spans="1:5" x14ac:dyDescent="0.25">
      <c r="A73" t="s">
        <v>5</v>
      </c>
      <c r="B73">
        <v>222</v>
      </c>
      <c r="C73">
        <v>9</v>
      </c>
      <c r="D73" t="s">
        <v>10</v>
      </c>
      <c r="E73">
        <v>0</v>
      </c>
    </row>
    <row r="74" spans="1:5" x14ac:dyDescent="0.25">
      <c r="A74" t="s">
        <v>5</v>
      </c>
      <c r="B74">
        <v>224</v>
      </c>
      <c r="C74">
        <v>9</v>
      </c>
      <c r="D74" t="s">
        <v>11</v>
      </c>
      <c r="E74">
        <v>0</v>
      </c>
    </row>
    <row r="75" spans="1:5" x14ac:dyDescent="0.25">
      <c r="A75" t="s">
        <v>5</v>
      </c>
      <c r="B75">
        <v>232</v>
      </c>
      <c r="C75">
        <v>9</v>
      </c>
      <c r="D75" t="s">
        <v>11</v>
      </c>
      <c r="E75">
        <v>0</v>
      </c>
    </row>
    <row r="76" spans="1:5" x14ac:dyDescent="0.25">
      <c r="A76" t="s">
        <v>5</v>
      </c>
      <c r="B76">
        <v>237</v>
      </c>
      <c r="C76">
        <v>9</v>
      </c>
      <c r="D76" t="s">
        <v>10</v>
      </c>
      <c r="E76">
        <v>0</v>
      </c>
    </row>
    <row r="77" spans="1:5" x14ac:dyDescent="0.25">
      <c r="A77" t="s">
        <v>5</v>
      </c>
      <c r="B77">
        <v>242</v>
      </c>
      <c r="C77">
        <v>9</v>
      </c>
      <c r="D77" t="s">
        <v>11</v>
      </c>
      <c r="E77">
        <v>0</v>
      </c>
    </row>
    <row r="78" spans="1:5" x14ac:dyDescent="0.25">
      <c r="A78" t="s">
        <v>5</v>
      </c>
      <c r="B78">
        <v>223</v>
      </c>
      <c r="C78">
        <v>10</v>
      </c>
      <c r="D78" t="s">
        <v>11</v>
      </c>
      <c r="E78">
        <v>0</v>
      </c>
    </row>
    <row r="79" spans="1:5" x14ac:dyDescent="0.25">
      <c r="A79" t="s">
        <v>5</v>
      </c>
      <c r="B79">
        <v>233</v>
      </c>
      <c r="C79">
        <v>10</v>
      </c>
      <c r="D79" t="s">
        <v>11</v>
      </c>
      <c r="E79">
        <v>0</v>
      </c>
    </row>
    <row r="80" spans="1:5" x14ac:dyDescent="0.25">
      <c r="A80" t="s">
        <v>5</v>
      </c>
      <c r="B80">
        <v>238</v>
      </c>
      <c r="C80">
        <v>10</v>
      </c>
      <c r="D80" t="s">
        <v>11</v>
      </c>
      <c r="E80">
        <v>0</v>
      </c>
    </row>
    <row r="81" spans="1:5" x14ac:dyDescent="0.25">
      <c r="A81" t="s">
        <v>5</v>
      </c>
      <c r="B81">
        <v>239</v>
      </c>
      <c r="C81">
        <v>10</v>
      </c>
      <c r="D81" t="s">
        <v>11</v>
      </c>
      <c r="E81">
        <v>0</v>
      </c>
    </row>
    <row r="82" spans="1:5" x14ac:dyDescent="0.25">
      <c r="A82" t="s">
        <v>5</v>
      </c>
      <c r="B82">
        <v>243</v>
      </c>
      <c r="C82">
        <v>10</v>
      </c>
      <c r="D82" t="s">
        <v>11</v>
      </c>
      <c r="E82">
        <v>0</v>
      </c>
    </row>
    <row r="83" spans="1:5" x14ac:dyDescent="0.25">
      <c r="A83" t="s">
        <v>5</v>
      </c>
      <c r="B83">
        <v>244</v>
      </c>
      <c r="C83">
        <v>12</v>
      </c>
      <c r="D83" t="s">
        <v>10</v>
      </c>
      <c r="E83">
        <v>0</v>
      </c>
    </row>
    <row r="84" spans="1:5" x14ac:dyDescent="0.25">
      <c r="A84" t="s">
        <v>5</v>
      </c>
      <c r="B84">
        <v>225</v>
      </c>
      <c r="C84">
        <v>13</v>
      </c>
      <c r="D84" t="s">
        <v>10</v>
      </c>
      <c r="E84">
        <v>0</v>
      </c>
    </row>
    <row r="85" spans="1:5" x14ac:dyDescent="0.25">
      <c r="A85" t="s">
        <v>5</v>
      </c>
      <c r="B85">
        <v>228</v>
      </c>
      <c r="C85">
        <v>13</v>
      </c>
      <c r="D85" t="s">
        <v>11</v>
      </c>
      <c r="E85">
        <v>0</v>
      </c>
    </row>
    <row r="86" spans="1:5" x14ac:dyDescent="0.25">
      <c r="A86" t="s">
        <v>5</v>
      </c>
      <c r="B86">
        <v>216</v>
      </c>
      <c r="C86">
        <v>14</v>
      </c>
      <c r="D86" t="s">
        <v>10</v>
      </c>
      <c r="E86">
        <v>0</v>
      </c>
    </row>
    <row r="87" spans="1:5" x14ac:dyDescent="0.25">
      <c r="A87" t="s">
        <v>5</v>
      </c>
      <c r="B87">
        <v>226</v>
      </c>
      <c r="C87">
        <v>16</v>
      </c>
      <c r="D87" t="s">
        <v>10</v>
      </c>
      <c r="E87">
        <v>0</v>
      </c>
    </row>
    <row r="88" spans="1:5" x14ac:dyDescent="0.25">
      <c r="A88" t="s">
        <v>5</v>
      </c>
      <c r="B88">
        <v>227</v>
      </c>
      <c r="C88">
        <v>16</v>
      </c>
      <c r="D88" t="s">
        <v>10</v>
      </c>
      <c r="E88">
        <v>0</v>
      </c>
    </row>
    <row r="89" spans="1:5" x14ac:dyDescent="0.25">
      <c r="A89" t="s">
        <v>5</v>
      </c>
      <c r="B89">
        <v>240</v>
      </c>
      <c r="C89">
        <v>16</v>
      </c>
      <c r="D89" t="s">
        <v>10</v>
      </c>
      <c r="E89">
        <v>0</v>
      </c>
    </row>
    <row r="90" spans="1:5" x14ac:dyDescent="0.25">
      <c r="A90" t="s">
        <v>5</v>
      </c>
      <c r="B90">
        <v>245</v>
      </c>
      <c r="C90">
        <v>18</v>
      </c>
      <c r="D90" t="s">
        <v>10</v>
      </c>
      <c r="E90">
        <v>0</v>
      </c>
    </row>
    <row r="91" spans="1:5" x14ac:dyDescent="0.25">
      <c r="A91" t="s">
        <v>5</v>
      </c>
      <c r="B91">
        <v>234</v>
      </c>
      <c r="C91">
        <v>20</v>
      </c>
      <c r="D91" t="s">
        <v>10</v>
      </c>
      <c r="E91">
        <v>0</v>
      </c>
    </row>
    <row r="92" spans="1:5" x14ac:dyDescent="0.25">
      <c r="A92" t="s">
        <v>5</v>
      </c>
      <c r="B92">
        <v>241</v>
      </c>
      <c r="C92">
        <v>20</v>
      </c>
      <c r="D92" t="s">
        <v>10</v>
      </c>
      <c r="E92">
        <v>0</v>
      </c>
    </row>
    <row r="93" spans="1:5" x14ac:dyDescent="0.25">
      <c r="A93" t="s">
        <v>5</v>
      </c>
      <c r="B93">
        <v>246</v>
      </c>
      <c r="C93">
        <v>20</v>
      </c>
      <c r="D93" t="s">
        <v>10</v>
      </c>
      <c r="E93">
        <v>0</v>
      </c>
    </row>
    <row r="94" spans="1:5" x14ac:dyDescent="0.25">
      <c r="A94" t="s">
        <v>5</v>
      </c>
      <c r="B94">
        <v>235</v>
      </c>
      <c r="C94">
        <v>22</v>
      </c>
      <c r="D94" t="s">
        <v>10</v>
      </c>
      <c r="E94">
        <v>0</v>
      </c>
    </row>
    <row r="95" spans="1:5" x14ac:dyDescent="0.25">
      <c r="A95" t="s">
        <v>7</v>
      </c>
      <c r="B95">
        <v>37</v>
      </c>
      <c r="C95">
        <v>8</v>
      </c>
      <c r="D95" t="s">
        <v>11</v>
      </c>
      <c r="E95">
        <v>1</v>
      </c>
    </row>
    <row r="96" spans="1:5" x14ac:dyDescent="0.25">
      <c r="A96" t="s">
        <v>7</v>
      </c>
      <c r="B96">
        <v>42</v>
      </c>
      <c r="C96">
        <v>8</v>
      </c>
      <c r="D96" t="s">
        <v>11</v>
      </c>
      <c r="E96">
        <v>1</v>
      </c>
    </row>
    <row r="97" spans="1:5" x14ac:dyDescent="0.25">
      <c r="A97" t="s">
        <v>7</v>
      </c>
      <c r="B97">
        <v>1</v>
      </c>
      <c r="C97">
        <v>9</v>
      </c>
      <c r="D97" t="s">
        <v>11</v>
      </c>
      <c r="E97">
        <v>0</v>
      </c>
    </row>
    <row r="98" spans="1:5" x14ac:dyDescent="0.25">
      <c r="A98" t="s">
        <v>7</v>
      </c>
      <c r="B98">
        <v>2</v>
      </c>
      <c r="C98">
        <v>12</v>
      </c>
      <c r="D98" t="s">
        <v>11</v>
      </c>
      <c r="E98">
        <v>0</v>
      </c>
    </row>
    <row r="99" spans="1:5" x14ac:dyDescent="0.25">
      <c r="A99" t="s">
        <v>7</v>
      </c>
      <c r="B99">
        <v>3</v>
      </c>
      <c r="C99">
        <v>13</v>
      </c>
      <c r="D99" t="s">
        <v>11</v>
      </c>
      <c r="E99">
        <v>0</v>
      </c>
    </row>
    <row r="100" spans="1:5" x14ac:dyDescent="0.25">
      <c r="A100" t="s">
        <v>7</v>
      </c>
      <c r="B100">
        <v>20</v>
      </c>
      <c r="C100">
        <v>14</v>
      </c>
      <c r="D100" t="s">
        <v>10</v>
      </c>
      <c r="E100">
        <v>0</v>
      </c>
    </row>
    <row r="101" spans="1:5" x14ac:dyDescent="0.25">
      <c r="A101" t="s">
        <v>7</v>
      </c>
      <c r="B101">
        <v>38</v>
      </c>
      <c r="C101">
        <v>14</v>
      </c>
      <c r="D101" t="s">
        <v>10</v>
      </c>
      <c r="E101">
        <v>1</v>
      </c>
    </row>
    <row r="102" spans="1:5" x14ac:dyDescent="0.25">
      <c r="A102" t="s">
        <v>7</v>
      </c>
      <c r="B102">
        <v>39</v>
      </c>
      <c r="C102">
        <v>14</v>
      </c>
      <c r="D102" t="s">
        <v>10</v>
      </c>
      <c r="E102">
        <v>1</v>
      </c>
    </row>
    <row r="103" spans="1:5" x14ac:dyDescent="0.25">
      <c r="A103" t="s">
        <v>7</v>
      </c>
      <c r="B103">
        <v>40</v>
      </c>
      <c r="C103">
        <v>14</v>
      </c>
      <c r="D103" t="s">
        <v>10</v>
      </c>
      <c r="E103">
        <v>1</v>
      </c>
    </row>
    <row r="104" spans="1:5" x14ac:dyDescent="0.25">
      <c r="A104" t="s">
        <v>7</v>
      </c>
      <c r="B104">
        <v>21</v>
      </c>
      <c r="C104">
        <v>16</v>
      </c>
      <c r="D104" t="s">
        <v>11</v>
      </c>
      <c r="E104">
        <v>0</v>
      </c>
    </row>
    <row r="105" spans="1:5" x14ac:dyDescent="0.25">
      <c r="A105" t="s">
        <v>7</v>
      </c>
      <c r="B105">
        <v>41</v>
      </c>
      <c r="C105">
        <v>16</v>
      </c>
      <c r="D105" t="s">
        <v>11</v>
      </c>
      <c r="E105">
        <v>1</v>
      </c>
    </row>
    <row r="106" spans="1:5" x14ac:dyDescent="0.25">
      <c r="A106" t="s">
        <v>7</v>
      </c>
      <c r="B106">
        <v>14</v>
      </c>
      <c r="C106">
        <v>17</v>
      </c>
      <c r="D106" t="s">
        <v>10</v>
      </c>
      <c r="E106">
        <v>0</v>
      </c>
    </row>
    <row r="107" spans="1:5" x14ac:dyDescent="0.25">
      <c r="A107" t="s">
        <v>7</v>
      </c>
      <c r="B107">
        <v>22</v>
      </c>
      <c r="C107">
        <v>17</v>
      </c>
      <c r="D107" t="s">
        <v>10</v>
      </c>
      <c r="E107">
        <v>0</v>
      </c>
    </row>
    <row r="108" spans="1:5" x14ac:dyDescent="0.25">
      <c r="A108" t="s">
        <v>7</v>
      </c>
      <c r="B108">
        <v>4</v>
      </c>
      <c r="C108">
        <v>20</v>
      </c>
      <c r="D108" t="s">
        <v>11</v>
      </c>
      <c r="E108">
        <v>0</v>
      </c>
    </row>
    <row r="109" spans="1:5" x14ac:dyDescent="0.25">
      <c r="A109" t="s">
        <v>7</v>
      </c>
      <c r="B109">
        <v>23</v>
      </c>
      <c r="C109">
        <v>20</v>
      </c>
      <c r="D109" t="s">
        <v>11</v>
      </c>
      <c r="E109">
        <v>0</v>
      </c>
    </row>
    <row r="110" spans="1:5" x14ac:dyDescent="0.25">
      <c r="A110" t="s">
        <v>7</v>
      </c>
      <c r="B110">
        <v>32</v>
      </c>
      <c r="C110">
        <v>20</v>
      </c>
      <c r="D110" t="s">
        <v>11</v>
      </c>
      <c r="E110">
        <v>0</v>
      </c>
    </row>
    <row r="111" spans="1:5" x14ac:dyDescent="0.25">
      <c r="A111" t="s">
        <v>7</v>
      </c>
      <c r="B111">
        <v>5</v>
      </c>
      <c r="C111">
        <v>22</v>
      </c>
      <c r="D111" t="s">
        <v>11</v>
      </c>
      <c r="E111">
        <v>0</v>
      </c>
    </row>
    <row r="112" spans="1:5" x14ac:dyDescent="0.25">
      <c r="A112" t="s">
        <v>7</v>
      </c>
      <c r="B112">
        <v>24</v>
      </c>
      <c r="C112">
        <v>22</v>
      </c>
      <c r="D112" t="s">
        <v>10</v>
      </c>
      <c r="E112">
        <v>0</v>
      </c>
    </row>
    <row r="113" spans="1:5" x14ac:dyDescent="0.25">
      <c r="A113" t="s">
        <v>7</v>
      </c>
      <c r="B113">
        <v>26</v>
      </c>
      <c r="C113">
        <v>22</v>
      </c>
      <c r="D113" t="s">
        <v>10</v>
      </c>
      <c r="E113">
        <v>0</v>
      </c>
    </row>
    <row r="114" spans="1:5" x14ac:dyDescent="0.25">
      <c r="A114" t="s">
        <v>7</v>
      </c>
      <c r="B114">
        <v>33</v>
      </c>
      <c r="C114">
        <v>22</v>
      </c>
      <c r="D114" t="s">
        <v>11</v>
      </c>
      <c r="E114">
        <v>0</v>
      </c>
    </row>
    <row r="115" spans="1:5" x14ac:dyDescent="0.25">
      <c r="A115" t="s">
        <v>7</v>
      </c>
      <c r="B115">
        <v>34</v>
      </c>
      <c r="C115">
        <v>22</v>
      </c>
      <c r="D115" t="s">
        <v>10</v>
      </c>
      <c r="E115">
        <v>0</v>
      </c>
    </row>
    <row r="116" spans="1:5" x14ac:dyDescent="0.25">
      <c r="A116" t="s">
        <v>7</v>
      </c>
      <c r="B116">
        <v>35</v>
      </c>
      <c r="C116">
        <v>22</v>
      </c>
      <c r="D116" t="s">
        <v>10</v>
      </c>
      <c r="E116">
        <v>0</v>
      </c>
    </row>
    <row r="117" spans="1:5" x14ac:dyDescent="0.25">
      <c r="A117" t="s">
        <v>7</v>
      </c>
      <c r="B117">
        <v>36</v>
      </c>
      <c r="C117">
        <v>22</v>
      </c>
      <c r="D117" t="s">
        <v>11</v>
      </c>
      <c r="E117">
        <v>1</v>
      </c>
    </row>
    <row r="118" spans="1:5" x14ac:dyDescent="0.25">
      <c r="A118" t="s">
        <v>7</v>
      </c>
      <c r="B118">
        <v>6</v>
      </c>
      <c r="C118">
        <v>24</v>
      </c>
      <c r="D118" t="s">
        <v>10</v>
      </c>
      <c r="E118">
        <v>0</v>
      </c>
    </row>
    <row r="119" spans="1:5" x14ac:dyDescent="0.25">
      <c r="A119" t="s">
        <v>7</v>
      </c>
      <c r="B119">
        <v>15</v>
      </c>
      <c r="C119">
        <v>26</v>
      </c>
      <c r="D119" t="s">
        <v>11</v>
      </c>
      <c r="E119">
        <v>0</v>
      </c>
    </row>
    <row r="120" spans="1:5" x14ac:dyDescent="0.25">
      <c r="A120" t="s">
        <v>7</v>
      </c>
      <c r="B120">
        <v>16</v>
      </c>
      <c r="C120">
        <v>26</v>
      </c>
      <c r="D120" t="s">
        <v>11</v>
      </c>
      <c r="E120">
        <v>0</v>
      </c>
    </row>
    <row r="121" spans="1:5" x14ac:dyDescent="0.25">
      <c r="A121" t="s">
        <v>7</v>
      </c>
      <c r="B121">
        <v>17</v>
      </c>
      <c r="C121">
        <v>26</v>
      </c>
      <c r="D121" t="s">
        <v>11</v>
      </c>
      <c r="E121">
        <v>0</v>
      </c>
    </row>
    <row r="122" spans="1:5" x14ac:dyDescent="0.25">
      <c r="A122" t="s">
        <v>7</v>
      </c>
      <c r="B122">
        <v>27</v>
      </c>
      <c r="C122">
        <v>26</v>
      </c>
      <c r="D122" t="s">
        <v>10</v>
      </c>
      <c r="E122">
        <v>0</v>
      </c>
    </row>
    <row r="123" spans="1:5" x14ac:dyDescent="0.25">
      <c r="A123" t="s">
        <v>7</v>
      </c>
      <c r="B123">
        <v>18</v>
      </c>
      <c r="C123">
        <v>28</v>
      </c>
      <c r="D123" t="s">
        <v>10</v>
      </c>
      <c r="E123">
        <v>0</v>
      </c>
    </row>
    <row r="124" spans="1:5" x14ac:dyDescent="0.25">
      <c r="A124" t="s">
        <v>7</v>
      </c>
      <c r="B124">
        <v>28</v>
      </c>
      <c r="C124">
        <v>28</v>
      </c>
      <c r="D124" t="s">
        <v>10</v>
      </c>
      <c r="E124">
        <v>0</v>
      </c>
    </row>
    <row r="125" spans="1:5" x14ac:dyDescent="0.25">
      <c r="A125" t="s">
        <v>7</v>
      </c>
      <c r="B125">
        <v>7</v>
      </c>
      <c r="C125">
        <v>30</v>
      </c>
      <c r="D125" t="s">
        <v>11</v>
      </c>
      <c r="E125">
        <v>0</v>
      </c>
    </row>
    <row r="126" spans="1:5" x14ac:dyDescent="0.25">
      <c r="A126" t="s">
        <v>7</v>
      </c>
      <c r="B126">
        <v>8</v>
      </c>
      <c r="C126">
        <v>30</v>
      </c>
      <c r="D126" t="s">
        <v>11</v>
      </c>
      <c r="E126">
        <v>1</v>
      </c>
    </row>
    <row r="127" spans="1:5" x14ac:dyDescent="0.25">
      <c r="A127" t="s">
        <v>7</v>
      </c>
      <c r="B127">
        <v>9</v>
      </c>
      <c r="C127">
        <v>30</v>
      </c>
      <c r="D127" t="s">
        <v>11</v>
      </c>
      <c r="E127">
        <v>1</v>
      </c>
    </row>
    <row r="128" spans="1:5" x14ac:dyDescent="0.25">
      <c r="A128" t="s">
        <v>7</v>
      </c>
      <c r="B128">
        <v>10</v>
      </c>
      <c r="C128">
        <v>30</v>
      </c>
      <c r="D128" t="s">
        <v>11</v>
      </c>
      <c r="E128">
        <v>1</v>
      </c>
    </row>
    <row r="129" spans="1:5" x14ac:dyDescent="0.25">
      <c r="A129" t="s">
        <v>7</v>
      </c>
      <c r="B129">
        <v>11</v>
      </c>
      <c r="C129">
        <v>30</v>
      </c>
      <c r="D129" t="s">
        <v>11</v>
      </c>
      <c r="E129">
        <v>1</v>
      </c>
    </row>
    <row r="130" spans="1:5" x14ac:dyDescent="0.25">
      <c r="A130" t="s">
        <v>7</v>
      </c>
      <c r="B130">
        <v>12</v>
      </c>
      <c r="C130">
        <v>30</v>
      </c>
      <c r="D130" t="s">
        <v>11</v>
      </c>
      <c r="E130">
        <v>1</v>
      </c>
    </row>
    <row r="131" spans="1:5" x14ac:dyDescent="0.25">
      <c r="A131" t="s">
        <v>7</v>
      </c>
      <c r="B131">
        <v>13</v>
      </c>
      <c r="C131">
        <v>30</v>
      </c>
      <c r="D131" t="s">
        <v>11</v>
      </c>
      <c r="E131">
        <v>1</v>
      </c>
    </row>
    <row r="132" spans="1:5" x14ac:dyDescent="0.25">
      <c r="A132" t="s">
        <v>7</v>
      </c>
      <c r="B132">
        <v>19</v>
      </c>
      <c r="C132">
        <v>30</v>
      </c>
      <c r="D132" t="s">
        <v>11</v>
      </c>
      <c r="E132">
        <v>1</v>
      </c>
    </row>
    <row r="133" spans="1:5" x14ac:dyDescent="0.25">
      <c r="A133" t="s">
        <v>7</v>
      </c>
      <c r="B133">
        <v>25</v>
      </c>
      <c r="C133">
        <v>30</v>
      </c>
      <c r="D133" t="s">
        <v>11</v>
      </c>
      <c r="E133">
        <v>1</v>
      </c>
    </row>
    <row r="134" spans="1:5" x14ac:dyDescent="0.25">
      <c r="A134" t="s">
        <v>7</v>
      </c>
      <c r="B134">
        <v>29</v>
      </c>
      <c r="C134">
        <v>30</v>
      </c>
      <c r="D134" t="s">
        <v>11</v>
      </c>
      <c r="E134">
        <v>1</v>
      </c>
    </row>
    <row r="135" spans="1:5" x14ac:dyDescent="0.25">
      <c r="A135" t="s">
        <v>7</v>
      </c>
      <c r="B135">
        <v>30</v>
      </c>
      <c r="C135">
        <v>35</v>
      </c>
      <c r="D135" t="s">
        <v>11</v>
      </c>
      <c r="E135">
        <v>1</v>
      </c>
    </row>
    <row r="136" spans="1:5" x14ac:dyDescent="0.25">
      <c r="A136" t="s">
        <v>7</v>
      </c>
      <c r="B136">
        <v>31</v>
      </c>
      <c r="C136">
        <v>35</v>
      </c>
      <c r="D136" t="s">
        <v>11</v>
      </c>
      <c r="E136">
        <v>1</v>
      </c>
    </row>
    <row r="137" spans="1:5" x14ac:dyDescent="0.25">
      <c r="A137" t="s">
        <v>8</v>
      </c>
      <c r="B137">
        <v>161</v>
      </c>
      <c r="C137">
        <v>3</v>
      </c>
      <c r="D137" t="s">
        <v>11</v>
      </c>
      <c r="E137">
        <v>0</v>
      </c>
    </row>
    <row r="138" spans="1:5" x14ac:dyDescent="0.25">
      <c r="A138" t="s">
        <v>8</v>
      </c>
      <c r="B138">
        <v>162</v>
      </c>
      <c r="C138">
        <v>8</v>
      </c>
      <c r="D138" t="s">
        <v>10</v>
      </c>
      <c r="E138">
        <v>0</v>
      </c>
    </row>
    <row r="139" spans="1:5" x14ac:dyDescent="0.25">
      <c r="A139" t="s">
        <v>8</v>
      </c>
      <c r="B139">
        <v>163</v>
      </c>
      <c r="C139">
        <v>8</v>
      </c>
      <c r="D139" t="s">
        <v>11</v>
      </c>
      <c r="E139">
        <v>0</v>
      </c>
    </row>
    <row r="140" spans="1:5" x14ac:dyDescent="0.25">
      <c r="A140" t="s">
        <v>8</v>
      </c>
      <c r="B140">
        <v>164</v>
      </c>
      <c r="C140">
        <v>10</v>
      </c>
      <c r="D140" t="s">
        <v>11</v>
      </c>
      <c r="E140">
        <v>0</v>
      </c>
    </row>
    <row r="141" spans="1:5" x14ac:dyDescent="0.25">
      <c r="A141" t="s">
        <v>8</v>
      </c>
      <c r="B141">
        <v>171</v>
      </c>
      <c r="C141">
        <v>10</v>
      </c>
      <c r="D141" t="s">
        <v>11</v>
      </c>
      <c r="E141">
        <v>0</v>
      </c>
    </row>
    <row r="142" spans="1:5" x14ac:dyDescent="0.25">
      <c r="A142" t="s">
        <v>8</v>
      </c>
      <c r="B142">
        <v>182</v>
      </c>
      <c r="C142">
        <v>10</v>
      </c>
      <c r="D142" t="s">
        <v>11</v>
      </c>
      <c r="E142">
        <v>0</v>
      </c>
    </row>
    <row r="143" spans="1:5" x14ac:dyDescent="0.25">
      <c r="A143" t="s">
        <v>8</v>
      </c>
      <c r="B143">
        <v>188</v>
      </c>
      <c r="C143">
        <v>12</v>
      </c>
      <c r="D143" t="s">
        <v>11</v>
      </c>
      <c r="E143">
        <v>0</v>
      </c>
    </row>
    <row r="144" spans="1:5" x14ac:dyDescent="0.25">
      <c r="A144" t="s">
        <v>8</v>
      </c>
      <c r="B144">
        <v>189</v>
      </c>
      <c r="C144">
        <v>14</v>
      </c>
      <c r="D144" t="s">
        <v>11</v>
      </c>
      <c r="E144">
        <v>0</v>
      </c>
    </row>
    <row r="145" spans="1:5" x14ac:dyDescent="0.25">
      <c r="A145" t="s">
        <v>8</v>
      </c>
      <c r="B145">
        <v>190</v>
      </c>
      <c r="C145">
        <v>14</v>
      </c>
      <c r="D145" t="s">
        <v>10</v>
      </c>
      <c r="E145">
        <v>0</v>
      </c>
    </row>
    <row r="146" spans="1:5" x14ac:dyDescent="0.25">
      <c r="A146" t="s">
        <v>8</v>
      </c>
      <c r="B146">
        <v>193</v>
      </c>
      <c r="C146">
        <v>14</v>
      </c>
      <c r="D146" t="s">
        <v>11</v>
      </c>
      <c r="E146">
        <v>0</v>
      </c>
    </row>
    <row r="147" spans="1:5" x14ac:dyDescent="0.25">
      <c r="A147" t="s">
        <v>8</v>
      </c>
      <c r="B147">
        <v>172</v>
      </c>
      <c r="C147">
        <v>15</v>
      </c>
      <c r="D147" t="s">
        <v>11</v>
      </c>
      <c r="E147">
        <v>0</v>
      </c>
    </row>
    <row r="148" spans="1:5" x14ac:dyDescent="0.25">
      <c r="A148" t="s">
        <v>8</v>
      </c>
      <c r="B148">
        <v>177</v>
      </c>
      <c r="C148">
        <v>15</v>
      </c>
      <c r="D148" t="s">
        <v>11</v>
      </c>
      <c r="E148">
        <v>0</v>
      </c>
    </row>
    <row r="149" spans="1:5" x14ac:dyDescent="0.25">
      <c r="A149" t="s">
        <v>8</v>
      </c>
      <c r="B149">
        <v>191</v>
      </c>
      <c r="C149">
        <v>15</v>
      </c>
      <c r="D149" t="s">
        <v>10</v>
      </c>
      <c r="E149">
        <v>0</v>
      </c>
    </row>
    <row r="150" spans="1:5" x14ac:dyDescent="0.25">
      <c r="A150" t="s">
        <v>8</v>
      </c>
      <c r="B150">
        <v>165</v>
      </c>
      <c r="C150">
        <v>16</v>
      </c>
      <c r="D150" t="s">
        <v>11</v>
      </c>
      <c r="E150">
        <v>0</v>
      </c>
    </row>
    <row r="151" spans="1:5" x14ac:dyDescent="0.25">
      <c r="A151" t="s">
        <v>8</v>
      </c>
      <c r="B151">
        <v>178</v>
      </c>
      <c r="C151">
        <v>16</v>
      </c>
      <c r="D151" t="s">
        <v>11</v>
      </c>
      <c r="E151">
        <v>0</v>
      </c>
    </row>
    <row r="152" spans="1:5" x14ac:dyDescent="0.25">
      <c r="A152" t="s">
        <v>8</v>
      </c>
      <c r="B152">
        <v>192</v>
      </c>
      <c r="C152">
        <v>16</v>
      </c>
      <c r="D152" t="s">
        <v>10</v>
      </c>
      <c r="E152">
        <v>0</v>
      </c>
    </row>
    <row r="153" spans="1:5" x14ac:dyDescent="0.25">
      <c r="A153" t="s">
        <v>8</v>
      </c>
      <c r="B153">
        <v>194</v>
      </c>
      <c r="C153">
        <v>16</v>
      </c>
      <c r="D153" t="s">
        <v>10</v>
      </c>
      <c r="E153">
        <v>0</v>
      </c>
    </row>
    <row r="154" spans="1:5" x14ac:dyDescent="0.25">
      <c r="A154" t="s">
        <v>8</v>
      </c>
      <c r="B154">
        <v>195</v>
      </c>
      <c r="C154">
        <v>16</v>
      </c>
      <c r="D154" t="s">
        <v>11</v>
      </c>
      <c r="E154">
        <v>0</v>
      </c>
    </row>
    <row r="155" spans="1:5" x14ac:dyDescent="0.25">
      <c r="A155" t="s">
        <v>8</v>
      </c>
      <c r="B155">
        <v>166</v>
      </c>
      <c r="C155">
        <v>17</v>
      </c>
      <c r="D155" t="s">
        <v>11</v>
      </c>
      <c r="E155">
        <v>0</v>
      </c>
    </row>
    <row r="156" spans="1:5" x14ac:dyDescent="0.25">
      <c r="A156" t="s">
        <v>8</v>
      </c>
      <c r="B156">
        <v>167</v>
      </c>
      <c r="C156">
        <v>17</v>
      </c>
      <c r="D156" t="s">
        <v>10</v>
      </c>
      <c r="E156">
        <v>0</v>
      </c>
    </row>
    <row r="157" spans="1:5" x14ac:dyDescent="0.25">
      <c r="A157" t="s">
        <v>8</v>
      </c>
      <c r="B157">
        <v>173</v>
      </c>
      <c r="C157">
        <v>17</v>
      </c>
      <c r="D157" t="s">
        <v>10</v>
      </c>
      <c r="E157">
        <v>0</v>
      </c>
    </row>
    <row r="158" spans="1:5" x14ac:dyDescent="0.25">
      <c r="A158" t="s">
        <v>8</v>
      </c>
      <c r="B158">
        <v>174</v>
      </c>
      <c r="C158">
        <v>17</v>
      </c>
      <c r="D158" t="s">
        <v>10</v>
      </c>
      <c r="E158">
        <v>0</v>
      </c>
    </row>
    <row r="159" spans="1:5" x14ac:dyDescent="0.25">
      <c r="A159" t="s">
        <v>8</v>
      </c>
      <c r="B159">
        <v>179</v>
      </c>
      <c r="C159">
        <v>17</v>
      </c>
      <c r="D159" t="s">
        <v>10</v>
      </c>
      <c r="E159">
        <v>0</v>
      </c>
    </row>
    <row r="160" spans="1:5" x14ac:dyDescent="0.25">
      <c r="A160" t="s">
        <v>8</v>
      </c>
      <c r="B160">
        <v>196</v>
      </c>
      <c r="C160">
        <v>17</v>
      </c>
      <c r="D160" t="s">
        <v>11</v>
      </c>
      <c r="E160">
        <v>0</v>
      </c>
    </row>
    <row r="161" spans="1:5" x14ac:dyDescent="0.25">
      <c r="A161" t="s">
        <v>8</v>
      </c>
      <c r="B161">
        <v>175</v>
      </c>
      <c r="C161">
        <v>18</v>
      </c>
      <c r="D161" t="s">
        <v>11</v>
      </c>
      <c r="E161">
        <v>0</v>
      </c>
    </row>
    <row r="162" spans="1:5" x14ac:dyDescent="0.25">
      <c r="A162" t="s">
        <v>8</v>
      </c>
      <c r="B162">
        <v>183</v>
      </c>
      <c r="C162">
        <v>18</v>
      </c>
      <c r="D162" t="s">
        <v>11</v>
      </c>
      <c r="E162">
        <v>0</v>
      </c>
    </row>
    <row r="163" spans="1:5" x14ac:dyDescent="0.25">
      <c r="A163" t="s">
        <v>8</v>
      </c>
      <c r="B163">
        <v>184</v>
      </c>
      <c r="C163">
        <v>18</v>
      </c>
      <c r="D163" t="s">
        <v>11</v>
      </c>
      <c r="E163">
        <v>0</v>
      </c>
    </row>
    <row r="164" spans="1:5" x14ac:dyDescent="0.25">
      <c r="A164" t="s">
        <v>8</v>
      </c>
      <c r="B164">
        <v>176</v>
      </c>
      <c r="C164">
        <v>20</v>
      </c>
      <c r="D164" t="s">
        <v>10</v>
      </c>
      <c r="E164">
        <v>0</v>
      </c>
    </row>
    <row r="165" spans="1:5" x14ac:dyDescent="0.25">
      <c r="A165" t="s">
        <v>8</v>
      </c>
      <c r="B165">
        <v>180</v>
      </c>
      <c r="C165">
        <v>20</v>
      </c>
      <c r="D165" t="s">
        <v>10</v>
      </c>
      <c r="E165">
        <v>0</v>
      </c>
    </row>
    <row r="166" spans="1:5" x14ac:dyDescent="0.25">
      <c r="A166" t="s">
        <v>8</v>
      </c>
      <c r="B166">
        <v>197</v>
      </c>
      <c r="C166">
        <v>20</v>
      </c>
      <c r="D166" t="s">
        <v>10</v>
      </c>
      <c r="E166">
        <v>0</v>
      </c>
    </row>
    <row r="167" spans="1:5" x14ac:dyDescent="0.25">
      <c r="A167" t="s">
        <v>8</v>
      </c>
      <c r="B167">
        <v>168</v>
      </c>
      <c r="C167">
        <v>22</v>
      </c>
      <c r="D167" t="s">
        <v>11</v>
      </c>
      <c r="E167">
        <v>0</v>
      </c>
    </row>
    <row r="168" spans="1:5" x14ac:dyDescent="0.25">
      <c r="A168" t="s">
        <v>8</v>
      </c>
      <c r="B168">
        <v>169</v>
      </c>
      <c r="C168">
        <v>22</v>
      </c>
      <c r="D168" t="s">
        <v>10</v>
      </c>
      <c r="E168">
        <v>0</v>
      </c>
    </row>
    <row r="169" spans="1:5" x14ac:dyDescent="0.25">
      <c r="A169" t="s">
        <v>8</v>
      </c>
      <c r="B169">
        <v>185</v>
      </c>
      <c r="C169">
        <v>22</v>
      </c>
      <c r="D169" t="s">
        <v>10</v>
      </c>
      <c r="E169">
        <v>0</v>
      </c>
    </row>
    <row r="170" spans="1:5" x14ac:dyDescent="0.25">
      <c r="A170" t="s">
        <v>8</v>
      </c>
      <c r="B170">
        <v>186</v>
      </c>
      <c r="C170">
        <v>22</v>
      </c>
      <c r="D170" t="s">
        <v>10</v>
      </c>
      <c r="E170">
        <v>0</v>
      </c>
    </row>
    <row r="171" spans="1:5" x14ac:dyDescent="0.25">
      <c r="A171" t="s">
        <v>8</v>
      </c>
      <c r="B171">
        <v>198</v>
      </c>
      <c r="C171">
        <v>22</v>
      </c>
      <c r="D171" t="s">
        <v>10</v>
      </c>
      <c r="E171">
        <v>0</v>
      </c>
    </row>
    <row r="172" spans="1:5" x14ac:dyDescent="0.25">
      <c r="A172" t="s">
        <v>8</v>
      </c>
      <c r="B172">
        <v>170</v>
      </c>
      <c r="C172">
        <v>24</v>
      </c>
      <c r="D172" t="s">
        <v>10</v>
      </c>
      <c r="E172">
        <v>0</v>
      </c>
    </row>
    <row r="173" spans="1:5" x14ac:dyDescent="0.25">
      <c r="A173" t="s">
        <v>8</v>
      </c>
      <c r="B173">
        <v>181</v>
      </c>
      <c r="C173">
        <v>24</v>
      </c>
      <c r="D173" t="s">
        <v>10</v>
      </c>
      <c r="E173">
        <v>0</v>
      </c>
    </row>
    <row r="174" spans="1:5" x14ac:dyDescent="0.25">
      <c r="A174" t="s">
        <v>8</v>
      </c>
      <c r="B174">
        <v>187</v>
      </c>
      <c r="C174">
        <v>24</v>
      </c>
      <c r="D174" t="s">
        <v>10</v>
      </c>
      <c r="E174">
        <v>0</v>
      </c>
    </row>
    <row r="175" spans="1:5" x14ac:dyDescent="0.25">
      <c r="A175" t="s">
        <v>8</v>
      </c>
      <c r="B175">
        <v>199</v>
      </c>
      <c r="C175">
        <v>35</v>
      </c>
      <c r="D175" t="s">
        <v>10</v>
      </c>
      <c r="E175">
        <v>1</v>
      </c>
    </row>
    <row r="176" spans="1:5" x14ac:dyDescent="0.25">
      <c r="A176" t="s">
        <v>2</v>
      </c>
      <c r="B176">
        <v>122</v>
      </c>
      <c r="C176">
        <v>4</v>
      </c>
      <c r="D176" t="s">
        <v>11</v>
      </c>
      <c r="E176">
        <v>0</v>
      </c>
    </row>
    <row r="177" spans="1:5" x14ac:dyDescent="0.25">
      <c r="A177" t="s">
        <v>2</v>
      </c>
      <c r="B177">
        <v>123</v>
      </c>
      <c r="C177">
        <v>7</v>
      </c>
      <c r="D177" t="s">
        <v>11</v>
      </c>
      <c r="E177">
        <v>0</v>
      </c>
    </row>
    <row r="178" spans="1:5" x14ac:dyDescent="0.25">
      <c r="A178" t="s">
        <v>2</v>
      </c>
      <c r="B178">
        <v>124</v>
      </c>
      <c r="C178">
        <v>9</v>
      </c>
      <c r="D178" t="s">
        <v>11</v>
      </c>
      <c r="E178">
        <v>0</v>
      </c>
    </row>
    <row r="179" spans="1:5" x14ac:dyDescent="0.25">
      <c r="A179" t="s">
        <v>2</v>
      </c>
      <c r="B179">
        <v>125</v>
      </c>
      <c r="C179">
        <v>9</v>
      </c>
      <c r="D179" t="s">
        <v>11</v>
      </c>
      <c r="E179">
        <v>0</v>
      </c>
    </row>
    <row r="180" spans="1:5" x14ac:dyDescent="0.25">
      <c r="A180" t="s">
        <v>2</v>
      </c>
      <c r="B180">
        <v>126</v>
      </c>
      <c r="C180">
        <v>10</v>
      </c>
      <c r="D180" t="s">
        <v>11</v>
      </c>
      <c r="E180">
        <v>0</v>
      </c>
    </row>
    <row r="181" spans="1:5" x14ac:dyDescent="0.25">
      <c r="A181" t="s">
        <v>2</v>
      </c>
      <c r="B181">
        <v>127</v>
      </c>
      <c r="C181">
        <v>10</v>
      </c>
      <c r="D181" t="s">
        <v>11</v>
      </c>
      <c r="E181">
        <v>0</v>
      </c>
    </row>
    <row r="182" spans="1:5" x14ac:dyDescent="0.25">
      <c r="A182" t="s">
        <v>2</v>
      </c>
      <c r="B182">
        <v>128</v>
      </c>
      <c r="C182">
        <v>10</v>
      </c>
      <c r="D182" t="s">
        <v>11</v>
      </c>
      <c r="E182">
        <v>0</v>
      </c>
    </row>
    <row r="183" spans="1:5" x14ac:dyDescent="0.25">
      <c r="A183" t="s">
        <v>2</v>
      </c>
      <c r="B183">
        <v>129</v>
      </c>
      <c r="C183">
        <v>10</v>
      </c>
      <c r="D183" t="s">
        <v>10</v>
      </c>
      <c r="E183">
        <v>0</v>
      </c>
    </row>
    <row r="184" spans="1:5" x14ac:dyDescent="0.25">
      <c r="A184" t="s">
        <v>2</v>
      </c>
      <c r="B184">
        <v>155</v>
      </c>
      <c r="C184">
        <v>11</v>
      </c>
      <c r="D184" t="s">
        <v>11</v>
      </c>
      <c r="E184">
        <v>0</v>
      </c>
    </row>
    <row r="185" spans="1:5" x14ac:dyDescent="0.25">
      <c r="A185" t="s">
        <v>2</v>
      </c>
      <c r="B185">
        <v>130</v>
      </c>
      <c r="C185">
        <v>12</v>
      </c>
      <c r="D185" t="s">
        <v>11</v>
      </c>
      <c r="E185">
        <v>0</v>
      </c>
    </row>
    <row r="186" spans="1:5" x14ac:dyDescent="0.25">
      <c r="A186" t="s">
        <v>2</v>
      </c>
      <c r="B186">
        <v>131</v>
      </c>
      <c r="C186">
        <v>12</v>
      </c>
      <c r="D186" t="s">
        <v>10</v>
      </c>
      <c r="E186">
        <v>0</v>
      </c>
    </row>
    <row r="187" spans="1:5" x14ac:dyDescent="0.25">
      <c r="A187" t="s">
        <v>2</v>
      </c>
      <c r="B187">
        <v>149</v>
      </c>
      <c r="C187">
        <v>13</v>
      </c>
      <c r="D187" t="s">
        <v>11</v>
      </c>
      <c r="E187">
        <v>0</v>
      </c>
    </row>
    <row r="188" spans="1:5" x14ac:dyDescent="0.25">
      <c r="A188" t="s">
        <v>2</v>
      </c>
      <c r="B188">
        <v>132</v>
      </c>
      <c r="C188">
        <v>16</v>
      </c>
      <c r="D188" t="s">
        <v>11</v>
      </c>
      <c r="E188">
        <v>0</v>
      </c>
    </row>
    <row r="189" spans="1:5" x14ac:dyDescent="0.25">
      <c r="A189" t="s">
        <v>2</v>
      </c>
      <c r="B189">
        <v>133</v>
      </c>
      <c r="C189">
        <v>16</v>
      </c>
      <c r="D189" t="s">
        <v>11</v>
      </c>
      <c r="E189">
        <v>0</v>
      </c>
    </row>
    <row r="190" spans="1:5" x14ac:dyDescent="0.25">
      <c r="A190" t="s">
        <v>2</v>
      </c>
      <c r="B190">
        <v>134</v>
      </c>
      <c r="C190">
        <v>16</v>
      </c>
      <c r="D190" t="s">
        <v>11</v>
      </c>
      <c r="E190">
        <v>0</v>
      </c>
    </row>
    <row r="191" spans="1:5" x14ac:dyDescent="0.25">
      <c r="A191" t="s">
        <v>2</v>
      </c>
      <c r="B191">
        <v>135</v>
      </c>
      <c r="C191">
        <v>16</v>
      </c>
      <c r="D191" t="s">
        <v>11</v>
      </c>
      <c r="E191">
        <v>0</v>
      </c>
    </row>
    <row r="192" spans="1:5" x14ac:dyDescent="0.25">
      <c r="A192" t="s">
        <v>2</v>
      </c>
      <c r="B192">
        <v>136</v>
      </c>
      <c r="C192">
        <v>16</v>
      </c>
      <c r="D192" t="s">
        <v>11</v>
      </c>
      <c r="E192">
        <v>0</v>
      </c>
    </row>
    <row r="193" spans="1:5" x14ac:dyDescent="0.25">
      <c r="A193" t="s">
        <v>2</v>
      </c>
      <c r="B193">
        <v>137</v>
      </c>
      <c r="C193">
        <v>16</v>
      </c>
      <c r="D193" t="s">
        <v>11</v>
      </c>
      <c r="E193">
        <v>0</v>
      </c>
    </row>
    <row r="194" spans="1:5" x14ac:dyDescent="0.25">
      <c r="A194" t="s">
        <v>2</v>
      </c>
      <c r="B194">
        <v>138</v>
      </c>
      <c r="C194">
        <v>16</v>
      </c>
      <c r="D194" t="s">
        <v>11</v>
      </c>
      <c r="E194">
        <v>0</v>
      </c>
    </row>
    <row r="195" spans="1:5" x14ac:dyDescent="0.25">
      <c r="A195" t="s">
        <v>2</v>
      </c>
      <c r="B195">
        <v>139</v>
      </c>
      <c r="C195">
        <v>16</v>
      </c>
      <c r="D195" t="s">
        <v>11</v>
      </c>
      <c r="E195">
        <v>0</v>
      </c>
    </row>
    <row r="196" spans="1:5" x14ac:dyDescent="0.25">
      <c r="A196" t="s">
        <v>2</v>
      </c>
      <c r="B196">
        <v>140</v>
      </c>
      <c r="C196">
        <v>16</v>
      </c>
      <c r="D196" t="s">
        <v>11</v>
      </c>
      <c r="E196">
        <v>0</v>
      </c>
    </row>
    <row r="197" spans="1:5" x14ac:dyDescent="0.25">
      <c r="A197" t="s">
        <v>2</v>
      </c>
      <c r="B197">
        <v>141</v>
      </c>
      <c r="C197">
        <v>16</v>
      </c>
      <c r="D197" t="s">
        <v>11</v>
      </c>
      <c r="E197">
        <v>0</v>
      </c>
    </row>
    <row r="198" spans="1:5" x14ac:dyDescent="0.25">
      <c r="A198" t="s">
        <v>2</v>
      </c>
      <c r="B198">
        <v>142</v>
      </c>
      <c r="C198">
        <v>16</v>
      </c>
      <c r="D198" t="s">
        <v>11</v>
      </c>
      <c r="E198">
        <v>0</v>
      </c>
    </row>
    <row r="199" spans="1:5" x14ac:dyDescent="0.25">
      <c r="A199" t="s">
        <v>2</v>
      </c>
      <c r="B199">
        <v>143</v>
      </c>
      <c r="C199">
        <v>18</v>
      </c>
      <c r="D199" t="s">
        <v>11</v>
      </c>
      <c r="E199">
        <v>0</v>
      </c>
    </row>
    <row r="200" spans="1:5" x14ac:dyDescent="0.25">
      <c r="A200" t="s">
        <v>2</v>
      </c>
      <c r="B200">
        <v>144</v>
      </c>
      <c r="C200">
        <v>18</v>
      </c>
      <c r="D200" t="s">
        <v>11</v>
      </c>
      <c r="E200">
        <v>0</v>
      </c>
    </row>
    <row r="201" spans="1:5" x14ac:dyDescent="0.25">
      <c r="A201" t="s">
        <v>2</v>
      </c>
      <c r="B201">
        <v>145</v>
      </c>
      <c r="C201">
        <v>18</v>
      </c>
      <c r="D201" t="s">
        <v>11</v>
      </c>
      <c r="E201">
        <v>0</v>
      </c>
    </row>
    <row r="202" spans="1:5" x14ac:dyDescent="0.25">
      <c r="A202" t="s">
        <v>2</v>
      </c>
      <c r="B202">
        <v>150</v>
      </c>
      <c r="C202">
        <v>18</v>
      </c>
      <c r="D202" t="s">
        <v>11</v>
      </c>
      <c r="E202">
        <v>0</v>
      </c>
    </row>
    <row r="203" spans="1:5" x14ac:dyDescent="0.25">
      <c r="A203" t="s">
        <v>2</v>
      </c>
      <c r="B203">
        <v>156</v>
      </c>
      <c r="C203">
        <v>18</v>
      </c>
      <c r="D203" t="s">
        <v>11</v>
      </c>
      <c r="E203">
        <v>0</v>
      </c>
    </row>
    <row r="204" spans="1:5" x14ac:dyDescent="0.25">
      <c r="A204" t="s">
        <v>2</v>
      </c>
      <c r="B204">
        <v>151</v>
      </c>
      <c r="C204">
        <v>20</v>
      </c>
      <c r="D204" t="s">
        <v>10</v>
      </c>
      <c r="E204">
        <v>0</v>
      </c>
    </row>
    <row r="205" spans="1:5" x14ac:dyDescent="0.25">
      <c r="A205" t="s">
        <v>2</v>
      </c>
      <c r="B205">
        <v>152</v>
      </c>
      <c r="C205">
        <v>22</v>
      </c>
      <c r="D205" t="s">
        <v>10</v>
      </c>
      <c r="E205">
        <v>0</v>
      </c>
    </row>
    <row r="206" spans="1:5" x14ac:dyDescent="0.25">
      <c r="A206" t="s">
        <v>2</v>
      </c>
      <c r="B206">
        <v>153</v>
      </c>
      <c r="C206">
        <v>22</v>
      </c>
      <c r="D206" t="s">
        <v>10</v>
      </c>
      <c r="E206">
        <v>0</v>
      </c>
    </row>
    <row r="207" spans="1:5" x14ac:dyDescent="0.25">
      <c r="A207" t="s">
        <v>2</v>
      </c>
      <c r="B207">
        <v>154</v>
      </c>
      <c r="C207">
        <v>22</v>
      </c>
      <c r="D207" t="s">
        <v>11</v>
      </c>
      <c r="E207">
        <v>1</v>
      </c>
    </row>
    <row r="208" spans="1:5" x14ac:dyDescent="0.25">
      <c r="A208" t="s">
        <v>2</v>
      </c>
      <c r="B208">
        <v>157</v>
      </c>
      <c r="C208">
        <v>22</v>
      </c>
      <c r="D208" t="s">
        <v>10</v>
      </c>
      <c r="E208">
        <v>0</v>
      </c>
    </row>
    <row r="209" spans="1:5" x14ac:dyDescent="0.25">
      <c r="A209" t="s">
        <v>2</v>
      </c>
      <c r="B209">
        <v>146</v>
      </c>
      <c r="C209">
        <v>24</v>
      </c>
      <c r="D209" t="s">
        <v>11</v>
      </c>
      <c r="E209">
        <v>0</v>
      </c>
    </row>
    <row r="210" spans="1:5" x14ac:dyDescent="0.25">
      <c r="A210" t="s">
        <v>2</v>
      </c>
      <c r="B210">
        <v>158</v>
      </c>
      <c r="C210">
        <v>24</v>
      </c>
      <c r="D210" t="s">
        <v>10</v>
      </c>
      <c r="E210">
        <v>0</v>
      </c>
    </row>
    <row r="211" spans="1:5" x14ac:dyDescent="0.25">
      <c r="A211" t="s">
        <v>2</v>
      </c>
      <c r="B211">
        <v>147</v>
      </c>
      <c r="C211">
        <v>28</v>
      </c>
      <c r="D211" t="s">
        <v>10</v>
      </c>
      <c r="E211">
        <v>0</v>
      </c>
    </row>
    <row r="212" spans="1:5" x14ac:dyDescent="0.25">
      <c r="A212" t="s">
        <v>2</v>
      </c>
      <c r="B212">
        <v>159</v>
      </c>
      <c r="C212">
        <v>28</v>
      </c>
      <c r="D212" t="s">
        <v>10</v>
      </c>
      <c r="E212">
        <v>0</v>
      </c>
    </row>
    <row r="213" spans="1:5" x14ac:dyDescent="0.25">
      <c r="A213" t="s">
        <v>2</v>
      </c>
      <c r="B213">
        <v>148</v>
      </c>
      <c r="C213">
        <v>30</v>
      </c>
      <c r="D213" t="s">
        <v>10</v>
      </c>
      <c r="E213">
        <v>1</v>
      </c>
    </row>
    <row r="214" spans="1:5" x14ac:dyDescent="0.25">
      <c r="A214" t="s">
        <v>2</v>
      </c>
      <c r="B214">
        <v>160</v>
      </c>
      <c r="C214">
        <v>30</v>
      </c>
      <c r="D214" t="s">
        <v>11</v>
      </c>
      <c r="E214">
        <v>0</v>
      </c>
    </row>
    <row r="215" spans="1:5" x14ac:dyDescent="0.25">
      <c r="A215" t="s">
        <v>6</v>
      </c>
      <c r="B215">
        <v>111</v>
      </c>
      <c r="C215">
        <v>9</v>
      </c>
      <c r="D215" t="s">
        <v>11</v>
      </c>
      <c r="E215">
        <v>0</v>
      </c>
    </row>
    <row r="216" spans="1:5" x14ac:dyDescent="0.25">
      <c r="A216" t="s">
        <v>6</v>
      </c>
      <c r="B216">
        <v>105</v>
      </c>
      <c r="C216">
        <v>12</v>
      </c>
      <c r="D216" t="s">
        <v>10</v>
      </c>
      <c r="E216">
        <v>0</v>
      </c>
    </row>
    <row r="217" spans="1:5" x14ac:dyDescent="0.25">
      <c r="A217" t="s">
        <v>6</v>
      </c>
      <c r="B217">
        <v>112</v>
      </c>
      <c r="C217">
        <v>14</v>
      </c>
      <c r="D217" t="s">
        <v>11</v>
      </c>
      <c r="E217">
        <v>0</v>
      </c>
    </row>
    <row r="218" spans="1:5" x14ac:dyDescent="0.25">
      <c r="A218" t="s">
        <v>6</v>
      </c>
      <c r="B218">
        <v>93</v>
      </c>
      <c r="C218">
        <v>16</v>
      </c>
      <c r="D218" t="s">
        <v>10</v>
      </c>
      <c r="E218">
        <v>0</v>
      </c>
    </row>
    <row r="219" spans="1:5" x14ac:dyDescent="0.25">
      <c r="A219" t="s">
        <v>6</v>
      </c>
      <c r="B219">
        <v>99</v>
      </c>
      <c r="C219">
        <v>16</v>
      </c>
      <c r="D219" t="s">
        <v>10</v>
      </c>
      <c r="E219">
        <v>0</v>
      </c>
    </row>
    <row r="220" spans="1:5" x14ac:dyDescent="0.25">
      <c r="A220" t="s">
        <v>6</v>
      </c>
      <c r="B220">
        <v>106</v>
      </c>
      <c r="C220">
        <v>17</v>
      </c>
      <c r="D220" t="s">
        <v>10</v>
      </c>
      <c r="E220">
        <v>0</v>
      </c>
    </row>
    <row r="221" spans="1:5" x14ac:dyDescent="0.25">
      <c r="A221" t="s">
        <v>6</v>
      </c>
      <c r="B221">
        <v>100</v>
      </c>
      <c r="C221">
        <v>18</v>
      </c>
      <c r="D221" t="s">
        <v>10</v>
      </c>
      <c r="E221">
        <v>0</v>
      </c>
    </row>
    <row r="222" spans="1:5" x14ac:dyDescent="0.25">
      <c r="A222" t="s">
        <v>6</v>
      </c>
      <c r="B222">
        <v>117</v>
      </c>
      <c r="C222">
        <v>18</v>
      </c>
      <c r="D222" t="s">
        <v>10</v>
      </c>
      <c r="E222">
        <v>0</v>
      </c>
    </row>
    <row r="223" spans="1:5" x14ac:dyDescent="0.25">
      <c r="A223" t="s">
        <v>6</v>
      </c>
      <c r="B223">
        <v>118</v>
      </c>
      <c r="C223">
        <v>18</v>
      </c>
      <c r="D223" t="s">
        <v>11</v>
      </c>
      <c r="E223">
        <v>0</v>
      </c>
    </row>
    <row r="224" spans="1:5" x14ac:dyDescent="0.25">
      <c r="A224" t="s">
        <v>6</v>
      </c>
      <c r="B224">
        <v>119</v>
      </c>
      <c r="C224">
        <v>18</v>
      </c>
      <c r="D224" t="s">
        <v>11</v>
      </c>
      <c r="E224">
        <v>0</v>
      </c>
    </row>
    <row r="225" spans="1:5" x14ac:dyDescent="0.25">
      <c r="A225" t="s">
        <v>6</v>
      </c>
      <c r="B225">
        <v>101</v>
      </c>
      <c r="C225">
        <v>22</v>
      </c>
      <c r="D225" t="s">
        <v>11</v>
      </c>
      <c r="E225">
        <v>0</v>
      </c>
    </row>
    <row r="226" spans="1:5" x14ac:dyDescent="0.25">
      <c r="A226" t="s">
        <v>6</v>
      </c>
      <c r="B226">
        <v>104</v>
      </c>
      <c r="C226">
        <v>22</v>
      </c>
      <c r="D226" t="s">
        <v>11</v>
      </c>
      <c r="E226">
        <v>1</v>
      </c>
    </row>
    <row r="227" spans="1:5" x14ac:dyDescent="0.25">
      <c r="A227" t="s">
        <v>6</v>
      </c>
      <c r="B227">
        <v>120</v>
      </c>
      <c r="C227">
        <v>22</v>
      </c>
      <c r="D227" t="s">
        <v>10</v>
      </c>
      <c r="E227">
        <v>0</v>
      </c>
    </row>
    <row r="228" spans="1:5" x14ac:dyDescent="0.25">
      <c r="A228" t="s">
        <v>6</v>
      </c>
      <c r="B228">
        <v>102</v>
      </c>
      <c r="C228">
        <v>24</v>
      </c>
      <c r="D228" t="s">
        <v>11</v>
      </c>
      <c r="E228">
        <v>0</v>
      </c>
    </row>
    <row r="229" spans="1:5" x14ac:dyDescent="0.25">
      <c r="A229" t="s">
        <v>6</v>
      </c>
      <c r="B229">
        <v>113</v>
      </c>
      <c r="C229">
        <v>24</v>
      </c>
      <c r="D229" t="s">
        <v>10</v>
      </c>
      <c r="E229">
        <v>0</v>
      </c>
    </row>
    <row r="230" spans="1:5" x14ac:dyDescent="0.25">
      <c r="A230" t="s">
        <v>6</v>
      </c>
      <c r="B230">
        <v>83</v>
      </c>
      <c r="C230">
        <v>26</v>
      </c>
      <c r="D230" t="s">
        <v>11</v>
      </c>
      <c r="E230">
        <v>0</v>
      </c>
    </row>
    <row r="231" spans="1:5" x14ac:dyDescent="0.25">
      <c r="A231" t="s">
        <v>6</v>
      </c>
      <c r="B231">
        <v>94</v>
      </c>
      <c r="C231">
        <v>26</v>
      </c>
      <c r="D231" t="s">
        <v>10</v>
      </c>
      <c r="E231">
        <v>0</v>
      </c>
    </row>
    <row r="232" spans="1:5" x14ac:dyDescent="0.25">
      <c r="A232" t="s">
        <v>6</v>
      </c>
      <c r="B232">
        <v>95</v>
      </c>
      <c r="C232">
        <v>26</v>
      </c>
      <c r="D232" t="s">
        <v>10</v>
      </c>
      <c r="E232">
        <v>0</v>
      </c>
    </row>
    <row r="233" spans="1:5" x14ac:dyDescent="0.25">
      <c r="A233" t="s">
        <v>6</v>
      </c>
      <c r="B233">
        <v>114</v>
      </c>
      <c r="C233">
        <v>26</v>
      </c>
      <c r="D233" t="s">
        <v>10</v>
      </c>
      <c r="E233">
        <v>0</v>
      </c>
    </row>
    <row r="234" spans="1:5" x14ac:dyDescent="0.25">
      <c r="A234" t="s">
        <v>6</v>
      </c>
      <c r="B234">
        <v>84</v>
      </c>
      <c r="C234">
        <v>28</v>
      </c>
      <c r="D234" t="s">
        <v>11</v>
      </c>
      <c r="E234">
        <v>0</v>
      </c>
    </row>
    <row r="235" spans="1:5" x14ac:dyDescent="0.25">
      <c r="A235" t="s">
        <v>6</v>
      </c>
      <c r="B235">
        <v>85</v>
      </c>
      <c r="C235">
        <v>28</v>
      </c>
      <c r="D235" t="s">
        <v>11</v>
      </c>
      <c r="E235">
        <v>0</v>
      </c>
    </row>
    <row r="236" spans="1:5" x14ac:dyDescent="0.25">
      <c r="A236" t="s">
        <v>6</v>
      </c>
      <c r="B236">
        <v>86</v>
      </c>
      <c r="C236">
        <v>28</v>
      </c>
      <c r="D236" t="s">
        <v>11</v>
      </c>
      <c r="E236">
        <v>0</v>
      </c>
    </row>
    <row r="237" spans="1:5" x14ac:dyDescent="0.25">
      <c r="A237" t="s">
        <v>6</v>
      </c>
      <c r="B237">
        <v>87</v>
      </c>
      <c r="C237">
        <v>28</v>
      </c>
      <c r="D237" t="s">
        <v>11</v>
      </c>
      <c r="E237">
        <v>0</v>
      </c>
    </row>
    <row r="238" spans="1:5" x14ac:dyDescent="0.25">
      <c r="A238" t="s">
        <v>6</v>
      </c>
      <c r="B238">
        <v>103</v>
      </c>
      <c r="C238">
        <v>28</v>
      </c>
      <c r="D238" t="s">
        <v>10</v>
      </c>
      <c r="E238">
        <v>0</v>
      </c>
    </row>
    <row r="239" spans="1:5" x14ac:dyDescent="0.25">
      <c r="A239" t="s">
        <v>6</v>
      </c>
      <c r="B239">
        <v>121</v>
      </c>
      <c r="C239">
        <v>28</v>
      </c>
      <c r="D239" t="s">
        <v>10</v>
      </c>
      <c r="E239">
        <v>0</v>
      </c>
    </row>
    <row r="240" spans="1:5" x14ac:dyDescent="0.25">
      <c r="A240" t="s">
        <v>6</v>
      </c>
      <c r="B240">
        <v>88</v>
      </c>
      <c r="C240">
        <v>30</v>
      </c>
      <c r="D240" t="s">
        <v>11</v>
      </c>
      <c r="E240">
        <v>0</v>
      </c>
    </row>
    <row r="241" spans="1:5" x14ac:dyDescent="0.25">
      <c r="A241" t="s">
        <v>6</v>
      </c>
      <c r="B241">
        <v>89</v>
      </c>
      <c r="C241">
        <v>30</v>
      </c>
      <c r="D241" t="s">
        <v>11</v>
      </c>
      <c r="E241">
        <v>0</v>
      </c>
    </row>
    <row r="242" spans="1:5" x14ac:dyDescent="0.25">
      <c r="A242" t="s">
        <v>6</v>
      </c>
      <c r="B242">
        <v>90</v>
      </c>
      <c r="C242">
        <v>30</v>
      </c>
      <c r="D242" t="s">
        <v>10</v>
      </c>
      <c r="E242">
        <v>1</v>
      </c>
    </row>
    <row r="243" spans="1:5" x14ac:dyDescent="0.25">
      <c r="A243" t="s">
        <v>6</v>
      </c>
      <c r="B243">
        <v>91</v>
      </c>
      <c r="C243">
        <v>30</v>
      </c>
      <c r="D243" t="s">
        <v>10</v>
      </c>
      <c r="E243">
        <v>1</v>
      </c>
    </row>
    <row r="244" spans="1:5" x14ac:dyDescent="0.25">
      <c r="A244" t="s">
        <v>6</v>
      </c>
      <c r="B244">
        <v>92</v>
      </c>
      <c r="C244">
        <v>30</v>
      </c>
      <c r="D244" t="s">
        <v>11</v>
      </c>
      <c r="E244">
        <v>1</v>
      </c>
    </row>
    <row r="245" spans="1:5" x14ac:dyDescent="0.25">
      <c r="A245" t="s">
        <v>6</v>
      </c>
      <c r="B245">
        <v>96</v>
      </c>
      <c r="C245">
        <v>30</v>
      </c>
      <c r="D245" t="s">
        <v>11</v>
      </c>
      <c r="E245">
        <v>1</v>
      </c>
    </row>
    <row r="246" spans="1:5" x14ac:dyDescent="0.25">
      <c r="A246" t="s">
        <v>6</v>
      </c>
      <c r="B246">
        <v>97</v>
      </c>
      <c r="C246">
        <v>30</v>
      </c>
      <c r="D246" t="s">
        <v>11</v>
      </c>
      <c r="E246">
        <v>1</v>
      </c>
    </row>
    <row r="247" spans="1:5" x14ac:dyDescent="0.25">
      <c r="A247" t="s">
        <v>6</v>
      </c>
      <c r="B247">
        <v>107</v>
      </c>
      <c r="C247">
        <v>30</v>
      </c>
      <c r="D247" t="s">
        <v>10</v>
      </c>
      <c r="E247">
        <v>0</v>
      </c>
    </row>
    <row r="248" spans="1:5" x14ac:dyDescent="0.25">
      <c r="A248" t="s">
        <v>6</v>
      </c>
      <c r="B248">
        <v>98</v>
      </c>
      <c r="C248">
        <v>35</v>
      </c>
      <c r="D248" t="s">
        <v>11</v>
      </c>
      <c r="E248">
        <v>1</v>
      </c>
    </row>
    <row r="249" spans="1:5" x14ac:dyDescent="0.25">
      <c r="A249" t="s">
        <v>6</v>
      </c>
      <c r="B249">
        <v>108</v>
      </c>
      <c r="C249">
        <v>35</v>
      </c>
      <c r="D249" t="s">
        <v>11</v>
      </c>
      <c r="E249">
        <v>1</v>
      </c>
    </row>
    <row r="250" spans="1:5" x14ac:dyDescent="0.25">
      <c r="A250" t="s">
        <v>6</v>
      </c>
      <c r="B250">
        <v>109</v>
      </c>
      <c r="C250">
        <v>35</v>
      </c>
      <c r="D250" t="s">
        <v>11</v>
      </c>
      <c r="E250">
        <v>1</v>
      </c>
    </row>
    <row r="251" spans="1:5" x14ac:dyDescent="0.25">
      <c r="A251" t="s">
        <v>6</v>
      </c>
      <c r="B251">
        <v>110</v>
      </c>
      <c r="C251">
        <v>35</v>
      </c>
      <c r="D251" t="s">
        <v>11</v>
      </c>
      <c r="E251">
        <v>1</v>
      </c>
    </row>
    <row r="252" spans="1:5" x14ac:dyDescent="0.25">
      <c r="A252" t="s">
        <v>6</v>
      </c>
      <c r="B252">
        <v>115</v>
      </c>
      <c r="C252">
        <v>35</v>
      </c>
      <c r="D252" t="s">
        <v>10</v>
      </c>
      <c r="E252">
        <v>1</v>
      </c>
    </row>
    <row r="253" spans="1:5" x14ac:dyDescent="0.25">
      <c r="A253" t="s">
        <v>6</v>
      </c>
      <c r="B253">
        <v>116</v>
      </c>
      <c r="C253">
        <v>35</v>
      </c>
      <c r="D253" t="s">
        <v>11</v>
      </c>
      <c r="E253">
        <v>1</v>
      </c>
    </row>
    <row r="254" spans="1:5" x14ac:dyDescent="0.25">
      <c r="A254" t="s">
        <v>4</v>
      </c>
      <c r="B254">
        <v>48</v>
      </c>
      <c r="C254">
        <v>14</v>
      </c>
      <c r="D254" t="s">
        <v>10</v>
      </c>
      <c r="E254">
        <v>0</v>
      </c>
    </row>
    <row r="255" spans="1:5" x14ac:dyDescent="0.25">
      <c r="A255" t="s">
        <v>4</v>
      </c>
      <c r="B255">
        <v>72</v>
      </c>
      <c r="C255">
        <v>14</v>
      </c>
      <c r="D255" t="s">
        <v>11</v>
      </c>
      <c r="E255">
        <v>0</v>
      </c>
    </row>
    <row r="256" spans="1:5" x14ac:dyDescent="0.25">
      <c r="A256" t="s">
        <v>4</v>
      </c>
      <c r="B256">
        <v>73</v>
      </c>
      <c r="C256">
        <v>14</v>
      </c>
      <c r="D256" t="s">
        <v>11</v>
      </c>
      <c r="E256">
        <v>0</v>
      </c>
    </row>
    <row r="257" spans="1:5" x14ac:dyDescent="0.25">
      <c r="A257" t="s">
        <v>4</v>
      </c>
      <c r="B257">
        <v>74</v>
      </c>
      <c r="C257">
        <v>14</v>
      </c>
      <c r="D257" t="s">
        <v>11</v>
      </c>
      <c r="E257">
        <v>0</v>
      </c>
    </row>
    <row r="258" spans="1:5" x14ac:dyDescent="0.25">
      <c r="A258" t="s">
        <v>4</v>
      </c>
      <c r="B258">
        <v>49</v>
      </c>
      <c r="C258">
        <v>16</v>
      </c>
      <c r="D258" t="s">
        <v>11</v>
      </c>
      <c r="E258">
        <v>0</v>
      </c>
    </row>
    <row r="259" spans="1:5" x14ac:dyDescent="0.25">
      <c r="A259" t="s">
        <v>4</v>
      </c>
      <c r="B259">
        <v>60</v>
      </c>
      <c r="C259">
        <v>16</v>
      </c>
      <c r="D259" t="s">
        <v>10</v>
      </c>
      <c r="E259">
        <v>0</v>
      </c>
    </row>
    <row r="260" spans="1:5" x14ac:dyDescent="0.25">
      <c r="A260" t="s">
        <v>4</v>
      </c>
      <c r="B260">
        <v>61</v>
      </c>
      <c r="C260">
        <v>16</v>
      </c>
      <c r="D260" t="s">
        <v>11</v>
      </c>
      <c r="E260">
        <v>0</v>
      </c>
    </row>
    <row r="261" spans="1:5" x14ac:dyDescent="0.25">
      <c r="A261" t="s">
        <v>4</v>
      </c>
      <c r="B261">
        <v>75</v>
      </c>
      <c r="C261">
        <v>16</v>
      </c>
      <c r="D261" t="s">
        <v>10</v>
      </c>
      <c r="E261">
        <v>0</v>
      </c>
    </row>
    <row r="262" spans="1:5" x14ac:dyDescent="0.25">
      <c r="A262" t="s">
        <v>4</v>
      </c>
      <c r="B262">
        <v>43</v>
      </c>
      <c r="C262">
        <v>18</v>
      </c>
      <c r="D262" t="s">
        <v>11</v>
      </c>
      <c r="E262">
        <v>0</v>
      </c>
    </row>
    <row r="263" spans="1:5" x14ac:dyDescent="0.25">
      <c r="A263" t="s">
        <v>4</v>
      </c>
      <c r="B263">
        <v>54</v>
      </c>
      <c r="C263">
        <v>18</v>
      </c>
      <c r="D263" t="s">
        <v>10</v>
      </c>
      <c r="E263">
        <v>0</v>
      </c>
    </row>
    <row r="264" spans="1:5" x14ac:dyDescent="0.25">
      <c r="A264" t="s">
        <v>4</v>
      </c>
      <c r="B264">
        <v>55</v>
      </c>
      <c r="C264">
        <v>18</v>
      </c>
      <c r="D264" t="s">
        <v>11</v>
      </c>
      <c r="E264">
        <v>0</v>
      </c>
    </row>
    <row r="265" spans="1:5" x14ac:dyDescent="0.25">
      <c r="A265" t="s">
        <v>4</v>
      </c>
      <c r="B265">
        <v>62</v>
      </c>
      <c r="C265">
        <v>18</v>
      </c>
      <c r="D265" t="s">
        <v>10</v>
      </c>
      <c r="E265">
        <v>0</v>
      </c>
    </row>
    <row r="266" spans="1:5" x14ac:dyDescent="0.25">
      <c r="A266" t="s">
        <v>4</v>
      </c>
      <c r="B266">
        <v>44</v>
      </c>
      <c r="C266">
        <v>20</v>
      </c>
      <c r="D266" t="s">
        <v>10</v>
      </c>
      <c r="E266">
        <v>0</v>
      </c>
    </row>
    <row r="267" spans="1:5" x14ac:dyDescent="0.25">
      <c r="A267" t="s">
        <v>4</v>
      </c>
      <c r="B267">
        <v>56</v>
      </c>
      <c r="C267">
        <v>20</v>
      </c>
      <c r="D267" t="s">
        <v>10</v>
      </c>
      <c r="E267">
        <v>0</v>
      </c>
    </row>
    <row r="268" spans="1:5" x14ac:dyDescent="0.25">
      <c r="A268" t="s">
        <v>4</v>
      </c>
      <c r="B268">
        <v>63</v>
      </c>
      <c r="C268">
        <v>20</v>
      </c>
      <c r="D268" t="s">
        <v>10</v>
      </c>
      <c r="E268">
        <v>0</v>
      </c>
    </row>
    <row r="269" spans="1:5" x14ac:dyDescent="0.25">
      <c r="A269" t="s">
        <v>4</v>
      </c>
      <c r="B269">
        <v>66</v>
      </c>
      <c r="C269">
        <v>20</v>
      </c>
      <c r="D269" t="s">
        <v>10</v>
      </c>
      <c r="E269">
        <v>0</v>
      </c>
    </row>
    <row r="270" spans="1:5" x14ac:dyDescent="0.25">
      <c r="A270" t="s">
        <v>4</v>
      </c>
      <c r="B270">
        <v>45</v>
      </c>
      <c r="C270">
        <v>22</v>
      </c>
      <c r="D270" t="s">
        <v>11</v>
      </c>
      <c r="E270">
        <v>0</v>
      </c>
    </row>
    <row r="271" spans="1:5" x14ac:dyDescent="0.25">
      <c r="A271" t="s">
        <v>4</v>
      </c>
      <c r="B271">
        <v>64</v>
      </c>
      <c r="C271">
        <v>22</v>
      </c>
      <c r="D271" t="s">
        <v>11</v>
      </c>
      <c r="E271">
        <v>0</v>
      </c>
    </row>
    <row r="272" spans="1:5" x14ac:dyDescent="0.25">
      <c r="A272" t="s">
        <v>4</v>
      </c>
      <c r="B272">
        <v>76</v>
      </c>
      <c r="C272">
        <v>22</v>
      </c>
      <c r="D272" t="s">
        <v>10</v>
      </c>
      <c r="E272">
        <v>0</v>
      </c>
    </row>
    <row r="273" spans="1:5" x14ac:dyDescent="0.25">
      <c r="A273" t="s">
        <v>4</v>
      </c>
      <c r="B273">
        <v>50</v>
      </c>
      <c r="C273">
        <v>23</v>
      </c>
      <c r="D273" t="s">
        <v>10</v>
      </c>
      <c r="E273">
        <v>0</v>
      </c>
    </row>
    <row r="274" spans="1:5" x14ac:dyDescent="0.25">
      <c r="A274" t="s">
        <v>4</v>
      </c>
      <c r="B274">
        <v>77</v>
      </c>
      <c r="C274">
        <v>24</v>
      </c>
      <c r="D274" t="s">
        <v>10</v>
      </c>
      <c r="E274">
        <v>0</v>
      </c>
    </row>
    <row r="275" spans="1:5" x14ac:dyDescent="0.25">
      <c r="A275" t="s">
        <v>4</v>
      </c>
      <c r="B275">
        <v>65</v>
      </c>
      <c r="C275">
        <v>25</v>
      </c>
      <c r="D275" t="s">
        <v>11</v>
      </c>
      <c r="E275">
        <v>1</v>
      </c>
    </row>
    <row r="276" spans="1:5" x14ac:dyDescent="0.25">
      <c r="A276" t="s">
        <v>4</v>
      </c>
      <c r="B276">
        <v>51</v>
      </c>
      <c r="C276">
        <v>26</v>
      </c>
      <c r="D276" t="s">
        <v>10</v>
      </c>
      <c r="E276">
        <v>0</v>
      </c>
    </row>
    <row r="277" spans="1:5" x14ac:dyDescent="0.25">
      <c r="A277" t="s">
        <v>4</v>
      </c>
      <c r="B277">
        <v>52</v>
      </c>
      <c r="C277">
        <v>26</v>
      </c>
      <c r="D277" t="s">
        <v>11</v>
      </c>
      <c r="E277">
        <v>0</v>
      </c>
    </row>
    <row r="278" spans="1:5" x14ac:dyDescent="0.25">
      <c r="A278" t="s">
        <v>4</v>
      </c>
      <c r="B278">
        <v>67</v>
      </c>
      <c r="C278">
        <v>26</v>
      </c>
      <c r="D278" t="s">
        <v>10</v>
      </c>
      <c r="E278">
        <v>0</v>
      </c>
    </row>
    <row r="279" spans="1:5" x14ac:dyDescent="0.25">
      <c r="A279" t="s">
        <v>4</v>
      </c>
      <c r="B279">
        <v>68</v>
      </c>
      <c r="C279">
        <v>26</v>
      </c>
      <c r="D279" t="s">
        <v>10</v>
      </c>
      <c r="E279">
        <v>0</v>
      </c>
    </row>
    <row r="280" spans="1:5" x14ac:dyDescent="0.25">
      <c r="A280" t="s">
        <v>4</v>
      </c>
      <c r="B280">
        <v>78</v>
      </c>
      <c r="C280">
        <v>26</v>
      </c>
      <c r="D280" t="s">
        <v>10</v>
      </c>
      <c r="E280">
        <v>0</v>
      </c>
    </row>
    <row r="281" spans="1:5" x14ac:dyDescent="0.25">
      <c r="A281" t="s">
        <v>4</v>
      </c>
      <c r="B281">
        <v>57</v>
      </c>
      <c r="C281">
        <v>28</v>
      </c>
      <c r="D281" t="s">
        <v>10</v>
      </c>
      <c r="E281">
        <v>0</v>
      </c>
    </row>
    <row r="282" spans="1:5" x14ac:dyDescent="0.25">
      <c r="A282" t="s">
        <v>4</v>
      </c>
      <c r="B282">
        <v>79</v>
      </c>
      <c r="C282">
        <v>28</v>
      </c>
      <c r="D282" t="s">
        <v>10</v>
      </c>
      <c r="E282">
        <v>0</v>
      </c>
    </row>
    <row r="283" spans="1:5" x14ac:dyDescent="0.25">
      <c r="A283" t="s">
        <v>4</v>
      </c>
      <c r="B283">
        <v>80</v>
      </c>
      <c r="C283">
        <v>28</v>
      </c>
      <c r="D283" t="s">
        <v>11</v>
      </c>
      <c r="E283">
        <v>0</v>
      </c>
    </row>
    <row r="284" spans="1:5" x14ac:dyDescent="0.25">
      <c r="A284" t="s">
        <v>4</v>
      </c>
      <c r="B284">
        <v>46</v>
      </c>
      <c r="C284">
        <v>29</v>
      </c>
      <c r="D284" t="s">
        <v>10</v>
      </c>
      <c r="E284">
        <v>0</v>
      </c>
    </row>
    <row r="285" spans="1:5" x14ac:dyDescent="0.25">
      <c r="A285" t="s">
        <v>4</v>
      </c>
      <c r="B285">
        <v>47</v>
      </c>
      <c r="C285">
        <v>30</v>
      </c>
      <c r="D285" t="s">
        <v>10</v>
      </c>
      <c r="E285">
        <v>1</v>
      </c>
    </row>
    <row r="286" spans="1:5" x14ac:dyDescent="0.25">
      <c r="A286" t="s">
        <v>4</v>
      </c>
      <c r="B286">
        <v>53</v>
      </c>
      <c r="C286">
        <v>30</v>
      </c>
      <c r="D286" t="s">
        <v>11</v>
      </c>
      <c r="E286">
        <v>1</v>
      </c>
    </row>
    <row r="287" spans="1:5" x14ac:dyDescent="0.25">
      <c r="A287" t="s">
        <v>4</v>
      </c>
      <c r="B287">
        <v>58</v>
      </c>
      <c r="C287">
        <v>30</v>
      </c>
      <c r="D287" t="s">
        <v>11</v>
      </c>
      <c r="E287">
        <v>0</v>
      </c>
    </row>
    <row r="288" spans="1:5" x14ac:dyDescent="0.25">
      <c r="A288" t="s">
        <v>4</v>
      </c>
      <c r="B288">
        <v>59</v>
      </c>
      <c r="C288">
        <v>30</v>
      </c>
      <c r="D288" t="s">
        <v>11</v>
      </c>
      <c r="E288">
        <v>0</v>
      </c>
    </row>
    <row r="289" spans="1:5" x14ac:dyDescent="0.25">
      <c r="A289" t="s">
        <v>4</v>
      </c>
      <c r="B289">
        <v>69</v>
      </c>
      <c r="C289">
        <v>30</v>
      </c>
      <c r="D289" t="s">
        <v>11</v>
      </c>
      <c r="E289">
        <v>0</v>
      </c>
    </row>
    <row r="290" spans="1:5" x14ac:dyDescent="0.25">
      <c r="A290" t="s">
        <v>4</v>
      </c>
      <c r="B290">
        <v>81</v>
      </c>
      <c r="C290">
        <v>30</v>
      </c>
      <c r="D290" t="s">
        <v>11</v>
      </c>
      <c r="E290">
        <v>0</v>
      </c>
    </row>
    <row r="291" spans="1:5" x14ac:dyDescent="0.25">
      <c r="A291" t="s">
        <v>4</v>
      </c>
      <c r="B291">
        <v>82</v>
      </c>
      <c r="C291">
        <v>30</v>
      </c>
      <c r="D291" t="s">
        <v>11</v>
      </c>
      <c r="E291">
        <v>1</v>
      </c>
    </row>
    <row r="292" spans="1:5" x14ac:dyDescent="0.25">
      <c r="A292" t="s">
        <v>4</v>
      </c>
      <c r="B292">
        <v>70</v>
      </c>
      <c r="C292">
        <v>35</v>
      </c>
      <c r="D292" t="s">
        <v>11</v>
      </c>
      <c r="E292">
        <v>1</v>
      </c>
    </row>
    <row r="293" spans="1:5" x14ac:dyDescent="0.25">
      <c r="A293" t="s">
        <v>4</v>
      </c>
      <c r="B293">
        <v>71</v>
      </c>
      <c r="C293">
        <v>35</v>
      </c>
      <c r="D293" t="s">
        <v>11</v>
      </c>
      <c r="E293">
        <v>1</v>
      </c>
    </row>
  </sheetData>
  <sortState ref="A2:E294">
    <sortCondition ref="A2:A29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25F1F-3D0E-4578-B191-B63BE7525FB3}">
  <dimension ref="A1:AC132"/>
  <sheetViews>
    <sheetView workbookViewId="0">
      <selection activeCell="B28" sqref="B28"/>
    </sheetView>
  </sheetViews>
  <sheetFormatPr defaultRowHeight="15" x14ac:dyDescent="0.25"/>
  <cols>
    <col min="1" max="1" width="33.7109375" customWidth="1"/>
    <col min="2" max="2" width="6.7109375" customWidth="1"/>
  </cols>
  <sheetData>
    <row r="1" spans="1:29" s="1" customFormat="1" x14ac:dyDescent="0.25">
      <c r="A1" s="1" t="s">
        <v>88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25</v>
      </c>
      <c r="P1" s="1" t="s">
        <v>26</v>
      </c>
      <c r="Q1" s="1" t="s">
        <v>27</v>
      </c>
      <c r="R1" s="1" t="s">
        <v>28</v>
      </c>
      <c r="S1" s="1" t="s">
        <v>29</v>
      </c>
      <c r="T1" s="1" t="s">
        <v>30</v>
      </c>
      <c r="U1" s="1" t="s">
        <v>31</v>
      </c>
      <c r="V1" s="1" t="s">
        <v>32</v>
      </c>
      <c r="W1" s="1" t="s">
        <v>33</v>
      </c>
      <c r="X1" s="1" t="s">
        <v>34</v>
      </c>
      <c r="Y1" s="1" t="s">
        <v>35</v>
      </c>
      <c r="Z1" s="1" t="s">
        <v>36</v>
      </c>
      <c r="AA1" s="1" t="s">
        <v>37</v>
      </c>
      <c r="AB1" s="1" t="s">
        <v>38</v>
      </c>
      <c r="AC1" s="1" t="s">
        <v>39</v>
      </c>
    </row>
    <row r="2" spans="1:29" s="3" customFormat="1" x14ac:dyDescent="0.25">
      <c r="A2" s="3" t="s">
        <v>73</v>
      </c>
      <c r="B2" s="4">
        <v>4</v>
      </c>
      <c r="C2" s="3">
        <v>517</v>
      </c>
      <c r="D2" s="3">
        <v>825</v>
      </c>
      <c r="E2" s="3">
        <v>688</v>
      </c>
      <c r="F2" s="3">
        <v>730</v>
      </c>
      <c r="G2" s="3">
        <v>788</v>
      </c>
      <c r="H2" s="3">
        <v>728</v>
      </c>
      <c r="I2" s="3">
        <v>563</v>
      </c>
      <c r="J2" s="3">
        <v>643</v>
      </c>
      <c r="K2" s="3">
        <v>751</v>
      </c>
      <c r="L2" s="3">
        <v>775</v>
      </c>
      <c r="M2" s="3">
        <v>760</v>
      </c>
      <c r="N2" s="3">
        <v>867</v>
      </c>
      <c r="O2" s="3">
        <v>523</v>
      </c>
      <c r="P2" s="3">
        <v>851</v>
      </c>
      <c r="Q2" s="3">
        <v>707</v>
      </c>
      <c r="R2" s="3">
        <v>875</v>
      </c>
      <c r="S2" s="3">
        <v>308</v>
      </c>
      <c r="T2" s="3">
        <v>772</v>
      </c>
      <c r="U2" s="3">
        <v>681</v>
      </c>
      <c r="V2" s="3">
        <v>596</v>
      </c>
      <c r="W2" s="3">
        <v>321</v>
      </c>
      <c r="X2" s="3">
        <v>231</v>
      </c>
      <c r="Y2" s="3">
        <v>48</v>
      </c>
      <c r="Z2" s="3">
        <v>22</v>
      </c>
      <c r="AA2" s="3">
        <v>0</v>
      </c>
      <c r="AB2" s="3">
        <v>198</v>
      </c>
      <c r="AC2" s="3">
        <v>37</v>
      </c>
    </row>
    <row r="3" spans="1:29" x14ac:dyDescent="0.25">
      <c r="B3" s="4">
        <v>8</v>
      </c>
      <c r="C3">
        <v>501</v>
      </c>
      <c r="D3">
        <v>521</v>
      </c>
      <c r="E3">
        <v>379</v>
      </c>
      <c r="F3">
        <v>788</v>
      </c>
      <c r="G3">
        <v>832</v>
      </c>
      <c r="H3">
        <v>742</v>
      </c>
      <c r="I3">
        <v>420</v>
      </c>
      <c r="J3">
        <v>824</v>
      </c>
      <c r="K3">
        <v>695</v>
      </c>
      <c r="L3">
        <v>918</v>
      </c>
      <c r="M3">
        <v>714</v>
      </c>
      <c r="N3">
        <v>977</v>
      </c>
      <c r="O3">
        <v>253</v>
      </c>
      <c r="P3">
        <v>732</v>
      </c>
      <c r="Q3">
        <v>594</v>
      </c>
      <c r="R3">
        <v>654</v>
      </c>
      <c r="S3">
        <v>660</v>
      </c>
      <c r="T3">
        <v>260</v>
      </c>
      <c r="U3">
        <v>796</v>
      </c>
      <c r="V3">
        <v>630</v>
      </c>
      <c r="W3">
        <v>634</v>
      </c>
      <c r="X3">
        <v>426</v>
      </c>
      <c r="Y3">
        <v>0</v>
      </c>
      <c r="Z3">
        <v>0</v>
      </c>
      <c r="AA3">
        <v>17</v>
      </c>
      <c r="AB3">
        <v>251</v>
      </c>
      <c r="AC3">
        <v>126</v>
      </c>
    </row>
    <row r="4" spans="1:29" x14ac:dyDescent="0.25">
      <c r="B4" s="4">
        <v>12</v>
      </c>
      <c r="C4">
        <v>292</v>
      </c>
      <c r="D4">
        <v>384</v>
      </c>
      <c r="E4">
        <v>305</v>
      </c>
      <c r="F4">
        <v>591</v>
      </c>
      <c r="G4">
        <v>267</v>
      </c>
      <c r="H4">
        <v>516</v>
      </c>
      <c r="I4">
        <v>342</v>
      </c>
      <c r="J4">
        <v>539</v>
      </c>
      <c r="K4">
        <v>575</v>
      </c>
      <c r="L4">
        <v>629</v>
      </c>
      <c r="M4">
        <v>304</v>
      </c>
      <c r="N4">
        <v>554</v>
      </c>
      <c r="O4">
        <v>269</v>
      </c>
      <c r="P4">
        <v>627</v>
      </c>
      <c r="Q4">
        <v>339</v>
      </c>
      <c r="R4">
        <v>287</v>
      </c>
      <c r="S4">
        <v>625</v>
      </c>
      <c r="T4">
        <v>465</v>
      </c>
      <c r="U4">
        <v>318</v>
      </c>
      <c r="V4">
        <v>368</v>
      </c>
      <c r="W4">
        <v>274</v>
      </c>
      <c r="X4">
        <v>782</v>
      </c>
      <c r="Y4">
        <v>0</v>
      </c>
      <c r="Z4">
        <v>206</v>
      </c>
      <c r="AA4">
        <v>72</v>
      </c>
      <c r="AB4">
        <v>83</v>
      </c>
      <c r="AC4">
        <v>141</v>
      </c>
    </row>
    <row r="5" spans="1:29" x14ac:dyDescent="0.25">
      <c r="B5" s="4">
        <v>14</v>
      </c>
      <c r="C5">
        <v>170</v>
      </c>
      <c r="D5">
        <v>82</v>
      </c>
      <c r="E5">
        <v>163</v>
      </c>
      <c r="F5">
        <v>128</v>
      </c>
      <c r="G5">
        <v>0</v>
      </c>
      <c r="H5">
        <v>151</v>
      </c>
      <c r="I5">
        <v>59</v>
      </c>
      <c r="J5">
        <v>186</v>
      </c>
      <c r="K5">
        <v>163</v>
      </c>
      <c r="L5">
        <v>198</v>
      </c>
      <c r="M5">
        <v>195</v>
      </c>
      <c r="N5">
        <v>169</v>
      </c>
      <c r="O5">
        <v>168</v>
      </c>
      <c r="P5">
        <v>223</v>
      </c>
      <c r="Q5">
        <v>115</v>
      </c>
      <c r="R5">
        <v>180</v>
      </c>
      <c r="S5">
        <v>225</v>
      </c>
      <c r="T5">
        <v>188</v>
      </c>
      <c r="U5">
        <v>131</v>
      </c>
      <c r="V5">
        <v>111</v>
      </c>
      <c r="W5">
        <v>0</v>
      </c>
      <c r="X5">
        <v>164</v>
      </c>
      <c r="Y5">
        <v>180</v>
      </c>
      <c r="Z5">
        <v>225</v>
      </c>
      <c r="AA5">
        <v>23</v>
      </c>
      <c r="AB5">
        <v>66</v>
      </c>
      <c r="AC5">
        <v>0</v>
      </c>
    </row>
    <row r="6" spans="1:29" x14ac:dyDescent="0.25">
      <c r="B6" s="4">
        <v>16</v>
      </c>
      <c r="C6">
        <v>26</v>
      </c>
      <c r="D6">
        <v>83</v>
      </c>
      <c r="E6">
        <v>0</v>
      </c>
      <c r="F6">
        <v>70</v>
      </c>
      <c r="G6">
        <v>0</v>
      </c>
      <c r="H6">
        <v>79</v>
      </c>
      <c r="I6">
        <v>66</v>
      </c>
      <c r="J6">
        <v>91</v>
      </c>
      <c r="K6">
        <v>56</v>
      </c>
      <c r="L6">
        <v>23</v>
      </c>
      <c r="M6">
        <v>0</v>
      </c>
      <c r="N6">
        <v>58</v>
      </c>
      <c r="O6">
        <v>0</v>
      </c>
      <c r="P6">
        <v>80</v>
      </c>
      <c r="Q6">
        <v>44</v>
      </c>
      <c r="R6">
        <v>0</v>
      </c>
      <c r="S6">
        <v>55</v>
      </c>
      <c r="T6">
        <v>9</v>
      </c>
      <c r="U6">
        <v>37</v>
      </c>
      <c r="V6">
        <v>29</v>
      </c>
      <c r="W6">
        <v>0</v>
      </c>
      <c r="X6">
        <v>14</v>
      </c>
      <c r="Y6">
        <v>0</v>
      </c>
      <c r="Z6">
        <v>0</v>
      </c>
      <c r="AA6">
        <v>0</v>
      </c>
      <c r="AB6">
        <v>0</v>
      </c>
      <c r="AC6">
        <v>0</v>
      </c>
    </row>
    <row r="7" spans="1:29" x14ac:dyDescent="0.25">
      <c r="B7" s="4">
        <v>18</v>
      </c>
      <c r="C7">
        <v>39</v>
      </c>
      <c r="D7">
        <v>0</v>
      </c>
      <c r="E7">
        <v>0</v>
      </c>
      <c r="F7">
        <v>77</v>
      </c>
      <c r="G7">
        <v>0</v>
      </c>
      <c r="H7">
        <v>17</v>
      </c>
      <c r="I7">
        <v>23</v>
      </c>
      <c r="J7">
        <v>0</v>
      </c>
      <c r="K7">
        <v>23</v>
      </c>
      <c r="L7">
        <v>23</v>
      </c>
      <c r="M7">
        <v>55</v>
      </c>
      <c r="N7">
        <v>11</v>
      </c>
      <c r="O7">
        <v>42</v>
      </c>
      <c r="P7">
        <v>58</v>
      </c>
      <c r="Q7">
        <v>42</v>
      </c>
      <c r="R7">
        <v>104</v>
      </c>
      <c r="S7">
        <v>224</v>
      </c>
      <c r="T7">
        <v>0</v>
      </c>
      <c r="U7">
        <v>33</v>
      </c>
      <c r="V7">
        <v>90</v>
      </c>
      <c r="W7">
        <v>0</v>
      </c>
      <c r="X7">
        <v>25</v>
      </c>
      <c r="Y7">
        <v>0</v>
      </c>
      <c r="Z7">
        <v>0</v>
      </c>
      <c r="AA7">
        <v>7</v>
      </c>
      <c r="AB7">
        <v>0</v>
      </c>
      <c r="AC7">
        <v>0</v>
      </c>
    </row>
    <row r="8" spans="1:29" x14ac:dyDescent="0.25">
      <c r="B8" s="4">
        <v>20</v>
      </c>
      <c r="C8">
        <v>35</v>
      </c>
      <c r="D8">
        <v>0</v>
      </c>
      <c r="E8">
        <v>81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26</v>
      </c>
      <c r="N8">
        <v>24</v>
      </c>
      <c r="O8">
        <v>0</v>
      </c>
      <c r="P8">
        <v>0</v>
      </c>
      <c r="Q8">
        <v>43</v>
      </c>
      <c r="R8">
        <v>0</v>
      </c>
      <c r="S8">
        <v>45</v>
      </c>
      <c r="T8">
        <v>0</v>
      </c>
      <c r="U8">
        <v>7</v>
      </c>
      <c r="V8">
        <v>25</v>
      </c>
      <c r="W8">
        <v>0</v>
      </c>
      <c r="X8">
        <v>11</v>
      </c>
      <c r="Y8">
        <v>0</v>
      </c>
      <c r="Z8">
        <v>0</v>
      </c>
      <c r="AA8">
        <v>0</v>
      </c>
      <c r="AB8">
        <v>0</v>
      </c>
      <c r="AC8">
        <v>0</v>
      </c>
    </row>
    <row r="9" spans="1:29" x14ac:dyDescent="0.25">
      <c r="B9" s="4">
        <v>22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20</v>
      </c>
      <c r="J9">
        <v>0</v>
      </c>
      <c r="K9">
        <v>0</v>
      </c>
      <c r="L9">
        <v>0</v>
      </c>
      <c r="M9">
        <v>22</v>
      </c>
      <c r="N9">
        <v>23</v>
      </c>
      <c r="O9">
        <v>21</v>
      </c>
      <c r="P9">
        <v>1</v>
      </c>
      <c r="Q9">
        <v>0</v>
      </c>
      <c r="R9">
        <v>0</v>
      </c>
      <c r="S9">
        <v>35</v>
      </c>
      <c r="T9">
        <v>0</v>
      </c>
      <c r="U9">
        <v>0</v>
      </c>
      <c r="V9">
        <v>0</v>
      </c>
      <c r="W9">
        <v>0</v>
      </c>
      <c r="X9">
        <v>15</v>
      </c>
      <c r="Y9">
        <v>0</v>
      </c>
      <c r="Z9">
        <v>0</v>
      </c>
      <c r="AA9">
        <v>0</v>
      </c>
      <c r="AB9">
        <v>0</v>
      </c>
      <c r="AC9">
        <v>0</v>
      </c>
    </row>
    <row r="10" spans="1:29" x14ac:dyDescent="0.25">
      <c r="B10" s="4">
        <v>24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18</v>
      </c>
      <c r="K10">
        <v>0</v>
      </c>
      <c r="L10">
        <v>0</v>
      </c>
      <c r="M10">
        <v>0</v>
      </c>
      <c r="N10">
        <v>0</v>
      </c>
      <c r="O10">
        <v>22</v>
      </c>
      <c r="P10">
        <v>36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0</v>
      </c>
      <c r="Z10">
        <v>0</v>
      </c>
      <c r="AA10">
        <v>0</v>
      </c>
      <c r="AB10">
        <v>0</v>
      </c>
      <c r="AC10">
        <v>0</v>
      </c>
    </row>
    <row r="11" spans="1:29" x14ac:dyDescent="0.25">
      <c r="B11" s="4">
        <v>26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</row>
    <row r="12" spans="1:29" x14ac:dyDescent="0.25">
      <c r="B12" s="4">
        <v>28</v>
      </c>
      <c r="X12">
        <v>13</v>
      </c>
    </row>
    <row r="13" spans="1:29" x14ac:dyDescent="0.25">
      <c r="B13" s="4">
        <v>30</v>
      </c>
    </row>
    <row r="14" spans="1:29" x14ac:dyDescent="0.25">
      <c r="B14" s="4">
        <v>32</v>
      </c>
      <c r="X14">
        <v>15</v>
      </c>
    </row>
    <row r="15" spans="1:29" x14ac:dyDescent="0.25">
      <c r="A15" t="s">
        <v>75</v>
      </c>
      <c r="C15">
        <f>SUM(C2:C14)</f>
        <v>1580</v>
      </c>
      <c r="D15">
        <f t="shared" ref="D15:AC15" si="0">SUM(D2:D14)</f>
        <v>1895</v>
      </c>
      <c r="E15">
        <f t="shared" si="0"/>
        <v>1616</v>
      </c>
      <c r="F15">
        <f t="shared" si="0"/>
        <v>2384</v>
      </c>
      <c r="G15">
        <f t="shared" si="0"/>
        <v>1887</v>
      </c>
      <c r="H15">
        <f t="shared" si="0"/>
        <v>2233</v>
      </c>
      <c r="I15">
        <f t="shared" si="0"/>
        <v>1493</v>
      </c>
      <c r="J15">
        <f t="shared" si="0"/>
        <v>2301</v>
      </c>
      <c r="K15">
        <f t="shared" si="0"/>
        <v>2263</v>
      </c>
      <c r="L15">
        <f t="shared" si="0"/>
        <v>2566</v>
      </c>
      <c r="M15">
        <f t="shared" si="0"/>
        <v>2076</v>
      </c>
      <c r="N15">
        <f t="shared" si="0"/>
        <v>2683</v>
      </c>
      <c r="O15">
        <f t="shared" si="0"/>
        <v>1298</v>
      </c>
      <c r="P15">
        <f t="shared" si="0"/>
        <v>2608</v>
      </c>
      <c r="Q15">
        <f t="shared" si="0"/>
        <v>1884</v>
      </c>
      <c r="R15">
        <f t="shared" si="0"/>
        <v>2100</v>
      </c>
      <c r="S15">
        <f t="shared" si="0"/>
        <v>2197</v>
      </c>
      <c r="T15">
        <f t="shared" si="0"/>
        <v>1694</v>
      </c>
      <c r="U15">
        <f t="shared" si="0"/>
        <v>2003</v>
      </c>
      <c r="V15">
        <f t="shared" si="0"/>
        <v>1849</v>
      </c>
      <c r="W15">
        <f t="shared" si="0"/>
        <v>1229</v>
      </c>
      <c r="X15">
        <f t="shared" si="0"/>
        <v>1697</v>
      </c>
      <c r="Y15">
        <f t="shared" si="0"/>
        <v>228</v>
      </c>
      <c r="Z15">
        <f t="shared" si="0"/>
        <v>453</v>
      </c>
      <c r="AA15">
        <f t="shared" si="0"/>
        <v>119</v>
      </c>
      <c r="AB15">
        <f t="shared" si="0"/>
        <v>598</v>
      </c>
      <c r="AC15">
        <f t="shared" si="0"/>
        <v>304</v>
      </c>
    </row>
    <row r="16" spans="1:29" x14ac:dyDescent="0.25">
      <c r="A16" t="s">
        <v>40</v>
      </c>
      <c r="C16" s="20">
        <f>+C15/2</f>
        <v>790</v>
      </c>
      <c r="D16">
        <f t="shared" ref="D16:AC16" si="1">+D15/3</f>
        <v>631.66666666666663</v>
      </c>
      <c r="E16">
        <f t="shared" si="1"/>
        <v>538.66666666666663</v>
      </c>
      <c r="F16">
        <f t="shared" si="1"/>
        <v>794.66666666666663</v>
      </c>
      <c r="G16">
        <f t="shared" si="1"/>
        <v>629</v>
      </c>
      <c r="H16">
        <f t="shared" si="1"/>
        <v>744.33333333333337</v>
      </c>
      <c r="I16">
        <f t="shared" si="1"/>
        <v>497.66666666666669</v>
      </c>
      <c r="J16">
        <f t="shared" si="1"/>
        <v>767</v>
      </c>
      <c r="K16">
        <f t="shared" si="1"/>
        <v>754.33333333333337</v>
      </c>
      <c r="L16">
        <f t="shared" si="1"/>
        <v>855.33333333333337</v>
      </c>
      <c r="M16">
        <f t="shared" si="1"/>
        <v>692</v>
      </c>
      <c r="N16">
        <f t="shared" si="1"/>
        <v>894.33333333333337</v>
      </c>
      <c r="O16">
        <f t="shared" si="1"/>
        <v>432.66666666666669</v>
      </c>
      <c r="P16">
        <f t="shared" si="1"/>
        <v>869.33333333333337</v>
      </c>
      <c r="Q16">
        <f t="shared" si="1"/>
        <v>628</v>
      </c>
      <c r="R16">
        <f t="shared" si="1"/>
        <v>700</v>
      </c>
      <c r="S16">
        <f t="shared" si="1"/>
        <v>732.33333333333337</v>
      </c>
      <c r="T16">
        <f t="shared" si="1"/>
        <v>564.66666666666663</v>
      </c>
      <c r="U16">
        <f t="shared" si="1"/>
        <v>667.66666666666663</v>
      </c>
      <c r="V16">
        <f t="shared" si="1"/>
        <v>616.33333333333337</v>
      </c>
      <c r="W16">
        <f t="shared" si="1"/>
        <v>409.66666666666669</v>
      </c>
      <c r="X16">
        <f t="shared" si="1"/>
        <v>565.66666666666663</v>
      </c>
      <c r="Y16">
        <f t="shared" si="1"/>
        <v>76</v>
      </c>
      <c r="Z16">
        <f t="shared" si="1"/>
        <v>151</v>
      </c>
      <c r="AA16">
        <f t="shared" si="1"/>
        <v>39.666666666666664</v>
      </c>
      <c r="AB16">
        <f t="shared" si="1"/>
        <v>199.33333333333334</v>
      </c>
      <c r="AC16">
        <f t="shared" si="1"/>
        <v>101.33333333333333</v>
      </c>
    </row>
    <row r="18" spans="1:3" ht="15.75" thickBot="1" x14ac:dyDescent="0.3">
      <c r="A18" s="20" t="s">
        <v>90</v>
      </c>
      <c r="B18" s="20"/>
      <c r="C18" s="20"/>
    </row>
    <row r="19" spans="1:3" x14ac:dyDescent="0.25">
      <c r="A19" s="14" t="s">
        <v>74</v>
      </c>
      <c r="B19" s="15" t="s">
        <v>91</v>
      </c>
    </row>
    <row r="20" spans="1:3" x14ac:dyDescent="0.25">
      <c r="A20" s="16"/>
      <c r="B20" s="17"/>
    </row>
    <row r="21" spans="1:3" x14ac:dyDescent="0.25">
      <c r="A21" s="16" t="s">
        <v>4</v>
      </c>
      <c r="B21" s="17">
        <v>1</v>
      </c>
    </row>
    <row r="22" spans="1:3" x14ac:dyDescent="0.25">
      <c r="A22" s="16" t="s">
        <v>6</v>
      </c>
      <c r="B22" s="17">
        <v>2</v>
      </c>
    </row>
    <row r="23" spans="1:3" x14ac:dyDescent="0.25">
      <c r="A23" s="16" t="s">
        <v>2</v>
      </c>
      <c r="B23" s="17">
        <v>4</v>
      </c>
    </row>
    <row r="24" spans="1:3" x14ac:dyDescent="0.25">
      <c r="A24" s="16" t="s">
        <v>8</v>
      </c>
      <c r="B24" s="17">
        <v>8</v>
      </c>
    </row>
    <row r="25" spans="1:3" x14ac:dyDescent="0.25">
      <c r="A25" s="16" t="s">
        <v>5</v>
      </c>
      <c r="B25" s="17">
        <v>16.100000000000001</v>
      </c>
    </row>
    <row r="26" spans="1:3" ht="15.75" thickBot="1" x14ac:dyDescent="0.3">
      <c r="A26" s="18" t="s">
        <v>3</v>
      </c>
      <c r="B26" s="19">
        <v>32.200000000000003</v>
      </c>
    </row>
    <row r="34" spans="2:29" x14ac:dyDescent="0.25">
      <c r="B34" t="s">
        <v>40</v>
      </c>
    </row>
    <row r="35" spans="2:29" s="1" customFormat="1" x14ac:dyDescent="0.25">
      <c r="B35" s="1" t="s">
        <v>12</v>
      </c>
      <c r="C35" s="1" t="s">
        <v>13</v>
      </c>
      <c r="D35" s="1" t="s">
        <v>14</v>
      </c>
      <c r="E35" s="1" t="s">
        <v>15</v>
      </c>
      <c r="F35" s="1" t="s">
        <v>16</v>
      </c>
      <c r="G35" s="1" t="s">
        <v>17</v>
      </c>
      <c r="H35" s="1" t="s">
        <v>18</v>
      </c>
      <c r="I35" s="1" t="s">
        <v>19</v>
      </c>
      <c r="J35" s="1" t="s">
        <v>20</v>
      </c>
      <c r="K35" s="1" t="s">
        <v>21</v>
      </c>
      <c r="L35" s="1" t="s">
        <v>22</v>
      </c>
      <c r="M35" s="1" t="s">
        <v>23</v>
      </c>
      <c r="N35" s="1" t="s">
        <v>24</v>
      </c>
      <c r="O35" s="1" t="s">
        <v>25</v>
      </c>
      <c r="P35" s="1" t="s">
        <v>26</v>
      </c>
      <c r="Q35" s="1" t="s">
        <v>27</v>
      </c>
      <c r="R35" s="1" t="s">
        <v>28</v>
      </c>
      <c r="S35" s="1" t="s">
        <v>29</v>
      </c>
      <c r="T35" s="1" t="s">
        <v>30</v>
      </c>
      <c r="U35" s="1" t="s">
        <v>31</v>
      </c>
      <c r="V35" s="1" t="s">
        <v>32</v>
      </c>
      <c r="W35" s="1" t="s">
        <v>33</v>
      </c>
      <c r="X35" s="1" t="s">
        <v>34</v>
      </c>
      <c r="Y35" s="1" t="s">
        <v>35</v>
      </c>
      <c r="Z35" s="1" t="s">
        <v>36</v>
      </c>
      <c r="AA35" s="1" t="s">
        <v>37</v>
      </c>
      <c r="AB35" s="1" t="s">
        <v>38</v>
      </c>
      <c r="AC35" s="1" t="s">
        <v>39</v>
      </c>
    </row>
    <row r="36" spans="2:29" x14ac:dyDescent="0.25">
      <c r="B36">
        <v>4</v>
      </c>
      <c r="C36" t="e">
        <f t="shared" ref="C36:AC36" si="2">+C2/C18</f>
        <v>#DIV/0!</v>
      </c>
      <c r="D36" t="e">
        <f t="shared" si="2"/>
        <v>#DIV/0!</v>
      </c>
      <c r="E36" t="e">
        <f t="shared" si="2"/>
        <v>#DIV/0!</v>
      </c>
      <c r="F36" t="e">
        <f t="shared" si="2"/>
        <v>#DIV/0!</v>
      </c>
      <c r="G36" t="e">
        <f t="shared" si="2"/>
        <v>#DIV/0!</v>
      </c>
      <c r="H36" t="e">
        <f t="shared" si="2"/>
        <v>#DIV/0!</v>
      </c>
      <c r="I36" t="e">
        <f t="shared" si="2"/>
        <v>#DIV/0!</v>
      </c>
      <c r="J36" t="e">
        <f t="shared" si="2"/>
        <v>#DIV/0!</v>
      </c>
      <c r="K36" t="e">
        <f t="shared" si="2"/>
        <v>#DIV/0!</v>
      </c>
      <c r="L36" t="e">
        <f t="shared" si="2"/>
        <v>#DIV/0!</v>
      </c>
      <c r="M36" t="e">
        <f t="shared" si="2"/>
        <v>#DIV/0!</v>
      </c>
      <c r="N36" t="e">
        <f t="shared" si="2"/>
        <v>#DIV/0!</v>
      </c>
      <c r="O36" t="e">
        <f t="shared" si="2"/>
        <v>#DIV/0!</v>
      </c>
      <c r="P36" t="e">
        <f t="shared" si="2"/>
        <v>#DIV/0!</v>
      </c>
      <c r="Q36" t="e">
        <f t="shared" si="2"/>
        <v>#DIV/0!</v>
      </c>
      <c r="R36" t="e">
        <f t="shared" si="2"/>
        <v>#DIV/0!</v>
      </c>
      <c r="S36" t="e">
        <f t="shared" si="2"/>
        <v>#DIV/0!</v>
      </c>
      <c r="T36" t="e">
        <f t="shared" si="2"/>
        <v>#DIV/0!</v>
      </c>
      <c r="U36" t="e">
        <f t="shared" si="2"/>
        <v>#DIV/0!</v>
      </c>
      <c r="V36" t="e">
        <f t="shared" si="2"/>
        <v>#DIV/0!</v>
      </c>
      <c r="W36" t="e">
        <f t="shared" si="2"/>
        <v>#DIV/0!</v>
      </c>
      <c r="X36" t="e">
        <f t="shared" si="2"/>
        <v>#DIV/0!</v>
      </c>
      <c r="Y36" t="e">
        <f t="shared" si="2"/>
        <v>#DIV/0!</v>
      </c>
      <c r="Z36" t="e">
        <f t="shared" si="2"/>
        <v>#DIV/0!</v>
      </c>
      <c r="AA36" t="e">
        <f t="shared" si="2"/>
        <v>#DIV/0!</v>
      </c>
      <c r="AB36" t="e">
        <f t="shared" si="2"/>
        <v>#DIV/0!</v>
      </c>
      <c r="AC36" t="e">
        <f t="shared" si="2"/>
        <v>#DIV/0!</v>
      </c>
    </row>
    <row r="37" spans="2:29" x14ac:dyDescent="0.25">
      <c r="B37">
        <v>8</v>
      </c>
      <c r="C37" t="e">
        <f t="shared" ref="C37:AC37" si="3">+C3/C19</f>
        <v>#DIV/0!</v>
      </c>
      <c r="D37" t="e">
        <f t="shared" si="3"/>
        <v>#DIV/0!</v>
      </c>
      <c r="E37" t="e">
        <f t="shared" si="3"/>
        <v>#DIV/0!</v>
      </c>
      <c r="F37" t="e">
        <f t="shared" si="3"/>
        <v>#DIV/0!</v>
      </c>
      <c r="G37" t="e">
        <f t="shared" si="3"/>
        <v>#DIV/0!</v>
      </c>
      <c r="H37" t="e">
        <f t="shared" si="3"/>
        <v>#DIV/0!</v>
      </c>
      <c r="I37" t="e">
        <f t="shared" si="3"/>
        <v>#DIV/0!</v>
      </c>
      <c r="J37" t="e">
        <f t="shared" si="3"/>
        <v>#DIV/0!</v>
      </c>
      <c r="K37" t="e">
        <f t="shared" si="3"/>
        <v>#DIV/0!</v>
      </c>
      <c r="L37" t="e">
        <f t="shared" si="3"/>
        <v>#DIV/0!</v>
      </c>
      <c r="M37" t="e">
        <f t="shared" si="3"/>
        <v>#DIV/0!</v>
      </c>
      <c r="N37" t="e">
        <f t="shared" si="3"/>
        <v>#DIV/0!</v>
      </c>
      <c r="O37" t="e">
        <f t="shared" si="3"/>
        <v>#DIV/0!</v>
      </c>
      <c r="P37" t="e">
        <f t="shared" si="3"/>
        <v>#DIV/0!</v>
      </c>
      <c r="Q37" t="e">
        <f t="shared" si="3"/>
        <v>#DIV/0!</v>
      </c>
      <c r="R37" t="e">
        <f t="shared" si="3"/>
        <v>#DIV/0!</v>
      </c>
      <c r="S37" t="e">
        <f t="shared" si="3"/>
        <v>#DIV/0!</v>
      </c>
      <c r="T37" t="e">
        <f t="shared" si="3"/>
        <v>#DIV/0!</v>
      </c>
      <c r="U37" t="e">
        <f t="shared" si="3"/>
        <v>#DIV/0!</v>
      </c>
      <c r="V37" t="e">
        <f t="shared" si="3"/>
        <v>#DIV/0!</v>
      </c>
      <c r="W37" t="e">
        <f t="shared" si="3"/>
        <v>#DIV/0!</v>
      </c>
      <c r="X37" t="e">
        <f t="shared" si="3"/>
        <v>#DIV/0!</v>
      </c>
      <c r="Y37" t="e">
        <f t="shared" si="3"/>
        <v>#DIV/0!</v>
      </c>
      <c r="Z37" t="e">
        <f t="shared" si="3"/>
        <v>#DIV/0!</v>
      </c>
      <c r="AA37" t="e">
        <f t="shared" si="3"/>
        <v>#DIV/0!</v>
      </c>
      <c r="AB37" t="e">
        <f t="shared" si="3"/>
        <v>#DIV/0!</v>
      </c>
      <c r="AC37" t="e">
        <f t="shared" si="3"/>
        <v>#DIV/0!</v>
      </c>
    </row>
    <row r="38" spans="2:29" x14ac:dyDescent="0.25">
      <c r="B38">
        <v>12</v>
      </c>
      <c r="C38" t="e">
        <f t="shared" ref="C38:AC38" si="4">+C4/C20</f>
        <v>#DIV/0!</v>
      </c>
      <c r="D38" t="e">
        <f t="shared" si="4"/>
        <v>#DIV/0!</v>
      </c>
      <c r="E38" t="e">
        <f t="shared" si="4"/>
        <v>#DIV/0!</v>
      </c>
      <c r="F38" t="e">
        <f t="shared" si="4"/>
        <v>#DIV/0!</v>
      </c>
      <c r="G38" t="e">
        <f t="shared" si="4"/>
        <v>#DIV/0!</v>
      </c>
      <c r="H38" t="e">
        <f t="shared" si="4"/>
        <v>#DIV/0!</v>
      </c>
      <c r="I38" t="e">
        <f t="shared" si="4"/>
        <v>#DIV/0!</v>
      </c>
      <c r="J38" t="e">
        <f t="shared" si="4"/>
        <v>#DIV/0!</v>
      </c>
      <c r="K38" t="e">
        <f t="shared" si="4"/>
        <v>#DIV/0!</v>
      </c>
      <c r="L38" t="e">
        <f t="shared" si="4"/>
        <v>#DIV/0!</v>
      </c>
      <c r="M38" t="e">
        <f t="shared" si="4"/>
        <v>#DIV/0!</v>
      </c>
      <c r="N38" t="e">
        <f t="shared" si="4"/>
        <v>#DIV/0!</v>
      </c>
      <c r="O38" t="e">
        <f t="shared" si="4"/>
        <v>#DIV/0!</v>
      </c>
      <c r="P38" t="e">
        <f t="shared" si="4"/>
        <v>#DIV/0!</v>
      </c>
      <c r="Q38" t="e">
        <f t="shared" si="4"/>
        <v>#DIV/0!</v>
      </c>
      <c r="R38" t="e">
        <f t="shared" si="4"/>
        <v>#DIV/0!</v>
      </c>
      <c r="S38" t="e">
        <f t="shared" si="4"/>
        <v>#DIV/0!</v>
      </c>
      <c r="T38" t="e">
        <f t="shared" si="4"/>
        <v>#DIV/0!</v>
      </c>
      <c r="U38" t="e">
        <f t="shared" si="4"/>
        <v>#DIV/0!</v>
      </c>
      <c r="V38" t="e">
        <f t="shared" si="4"/>
        <v>#DIV/0!</v>
      </c>
      <c r="W38" t="e">
        <f t="shared" si="4"/>
        <v>#DIV/0!</v>
      </c>
      <c r="X38" t="e">
        <f t="shared" si="4"/>
        <v>#DIV/0!</v>
      </c>
      <c r="Y38" t="e">
        <f t="shared" si="4"/>
        <v>#DIV/0!</v>
      </c>
      <c r="Z38" t="e">
        <f t="shared" si="4"/>
        <v>#DIV/0!</v>
      </c>
      <c r="AA38" t="e">
        <f t="shared" si="4"/>
        <v>#DIV/0!</v>
      </c>
      <c r="AB38" t="e">
        <f t="shared" si="4"/>
        <v>#DIV/0!</v>
      </c>
      <c r="AC38" t="e">
        <f t="shared" si="4"/>
        <v>#DIV/0!</v>
      </c>
    </row>
    <row r="39" spans="2:29" x14ac:dyDescent="0.25">
      <c r="B39">
        <v>14</v>
      </c>
      <c r="C39" t="e">
        <f t="shared" ref="C39:F42" si="5">+C5/C21</f>
        <v>#DIV/0!</v>
      </c>
      <c r="D39" t="e">
        <f t="shared" si="5"/>
        <v>#DIV/0!</v>
      </c>
      <c r="E39" t="e">
        <f t="shared" si="5"/>
        <v>#DIV/0!</v>
      </c>
      <c r="F39" t="e">
        <f t="shared" si="5"/>
        <v>#DIV/0!</v>
      </c>
      <c r="G39">
        <v>0</v>
      </c>
      <c r="H39" t="e">
        <f t="shared" ref="H39:AC39" si="6">+H5/H21</f>
        <v>#DIV/0!</v>
      </c>
      <c r="I39" t="e">
        <f t="shared" si="6"/>
        <v>#DIV/0!</v>
      </c>
      <c r="J39" t="e">
        <f t="shared" si="6"/>
        <v>#DIV/0!</v>
      </c>
      <c r="K39" t="e">
        <f t="shared" si="6"/>
        <v>#DIV/0!</v>
      </c>
      <c r="L39" t="e">
        <f t="shared" si="6"/>
        <v>#DIV/0!</v>
      </c>
      <c r="M39" t="e">
        <f t="shared" si="6"/>
        <v>#DIV/0!</v>
      </c>
      <c r="N39" t="e">
        <f t="shared" si="6"/>
        <v>#DIV/0!</v>
      </c>
      <c r="O39" t="e">
        <f t="shared" si="6"/>
        <v>#DIV/0!</v>
      </c>
      <c r="P39" t="e">
        <f t="shared" si="6"/>
        <v>#DIV/0!</v>
      </c>
      <c r="Q39" t="e">
        <f t="shared" si="6"/>
        <v>#DIV/0!</v>
      </c>
      <c r="R39" t="e">
        <f t="shared" si="6"/>
        <v>#DIV/0!</v>
      </c>
      <c r="S39" t="e">
        <f t="shared" si="6"/>
        <v>#DIV/0!</v>
      </c>
      <c r="T39" t="e">
        <f t="shared" si="6"/>
        <v>#DIV/0!</v>
      </c>
      <c r="U39" t="e">
        <f t="shared" si="6"/>
        <v>#DIV/0!</v>
      </c>
      <c r="V39" t="e">
        <f t="shared" si="6"/>
        <v>#DIV/0!</v>
      </c>
      <c r="W39" t="e">
        <f t="shared" si="6"/>
        <v>#DIV/0!</v>
      </c>
      <c r="X39" t="e">
        <f t="shared" si="6"/>
        <v>#DIV/0!</v>
      </c>
      <c r="Y39" t="e">
        <f t="shared" si="6"/>
        <v>#DIV/0!</v>
      </c>
      <c r="Z39" t="e">
        <f t="shared" si="6"/>
        <v>#DIV/0!</v>
      </c>
      <c r="AA39" t="e">
        <f t="shared" si="6"/>
        <v>#DIV/0!</v>
      </c>
      <c r="AB39" t="e">
        <f t="shared" si="6"/>
        <v>#DIV/0!</v>
      </c>
      <c r="AC39" t="e">
        <f t="shared" si="6"/>
        <v>#DIV/0!</v>
      </c>
    </row>
    <row r="40" spans="2:29" x14ac:dyDescent="0.25">
      <c r="B40">
        <v>16</v>
      </c>
      <c r="C40" t="e">
        <f t="shared" si="5"/>
        <v>#DIV/0!</v>
      </c>
      <c r="D40" t="e">
        <f t="shared" si="5"/>
        <v>#DIV/0!</v>
      </c>
      <c r="E40" t="e">
        <f t="shared" si="5"/>
        <v>#DIV/0!</v>
      </c>
      <c r="F40" t="e">
        <f t="shared" si="5"/>
        <v>#DIV/0!</v>
      </c>
      <c r="G40">
        <v>0</v>
      </c>
      <c r="H40" t="e">
        <f t="shared" ref="H40:AC40" si="7">+H6/H22</f>
        <v>#DIV/0!</v>
      </c>
      <c r="I40" t="e">
        <f t="shared" si="7"/>
        <v>#DIV/0!</v>
      </c>
      <c r="J40" t="e">
        <f t="shared" si="7"/>
        <v>#DIV/0!</v>
      </c>
      <c r="K40" t="e">
        <f t="shared" si="7"/>
        <v>#DIV/0!</v>
      </c>
      <c r="L40" t="e">
        <f t="shared" si="7"/>
        <v>#DIV/0!</v>
      </c>
      <c r="M40" t="e">
        <f t="shared" si="7"/>
        <v>#DIV/0!</v>
      </c>
      <c r="N40" t="e">
        <f t="shared" si="7"/>
        <v>#DIV/0!</v>
      </c>
      <c r="O40" t="e">
        <f t="shared" si="7"/>
        <v>#DIV/0!</v>
      </c>
      <c r="P40" t="e">
        <f t="shared" si="7"/>
        <v>#DIV/0!</v>
      </c>
      <c r="Q40" t="e">
        <f t="shared" si="7"/>
        <v>#DIV/0!</v>
      </c>
      <c r="R40" t="e">
        <f t="shared" si="7"/>
        <v>#DIV/0!</v>
      </c>
      <c r="S40" t="e">
        <f t="shared" si="7"/>
        <v>#DIV/0!</v>
      </c>
      <c r="T40" t="e">
        <f t="shared" si="7"/>
        <v>#DIV/0!</v>
      </c>
      <c r="U40" t="e">
        <f t="shared" si="7"/>
        <v>#DIV/0!</v>
      </c>
      <c r="V40" t="e">
        <f t="shared" si="7"/>
        <v>#DIV/0!</v>
      </c>
      <c r="W40" t="e">
        <f t="shared" si="7"/>
        <v>#DIV/0!</v>
      </c>
      <c r="X40" t="e">
        <f t="shared" si="7"/>
        <v>#DIV/0!</v>
      </c>
      <c r="Y40" t="e">
        <f t="shared" si="7"/>
        <v>#DIV/0!</v>
      </c>
      <c r="Z40" t="e">
        <f t="shared" si="7"/>
        <v>#DIV/0!</v>
      </c>
      <c r="AA40" t="e">
        <f t="shared" si="7"/>
        <v>#DIV/0!</v>
      </c>
      <c r="AB40" t="e">
        <f t="shared" si="7"/>
        <v>#DIV/0!</v>
      </c>
      <c r="AC40" t="e">
        <f t="shared" si="7"/>
        <v>#DIV/0!</v>
      </c>
    </row>
    <row r="41" spans="2:29" x14ac:dyDescent="0.25">
      <c r="B41">
        <v>18</v>
      </c>
      <c r="C41" t="e">
        <f t="shared" si="5"/>
        <v>#DIV/0!</v>
      </c>
      <c r="D41" t="e">
        <f t="shared" si="5"/>
        <v>#DIV/0!</v>
      </c>
      <c r="E41" t="e">
        <f t="shared" si="5"/>
        <v>#DIV/0!</v>
      </c>
      <c r="F41" t="e">
        <f t="shared" si="5"/>
        <v>#DIV/0!</v>
      </c>
      <c r="G41">
        <v>0</v>
      </c>
      <c r="H41" t="e">
        <f t="shared" ref="H41:AC41" si="8">+H7/H23</f>
        <v>#DIV/0!</v>
      </c>
      <c r="I41" t="e">
        <f t="shared" si="8"/>
        <v>#DIV/0!</v>
      </c>
      <c r="J41" t="e">
        <f t="shared" si="8"/>
        <v>#DIV/0!</v>
      </c>
      <c r="K41" t="e">
        <f t="shared" si="8"/>
        <v>#DIV/0!</v>
      </c>
      <c r="L41" t="e">
        <f t="shared" si="8"/>
        <v>#DIV/0!</v>
      </c>
      <c r="M41" t="e">
        <f t="shared" si="8"/>
        <v>#DIV/0!</v>
      </c>
      <c r="N41" t="e">
        <f t="shared" si="8"/>
        <v>#DIV/0!</v>
      </c>
      <c r="O41" t="e">
        <f t="shared" si="8"/>
        <v>#DIV/0!</v>
      </c>
      <c r="P41" t="e">
        <f t="shared" si="8"/>
        <v>#DIV/0!</v>
      </c>
      <c r="Q41" t="e">
        <f t="shared" si="8"/>
        <v>#DIV/0!</v>
      </c>
      <c r="R41" t="e">
        <f t="shared" si="8"/>
        <v>#DIV/0!</v>
      </c>
      <c r="S41" t="e">
        <f t="shared" si="8"/>
        <v>#DIV/0!</v>
      </c>
      <c r="T41" t="e">
        <f t="shared" si="8"/>
        <v>#DIV/0!</v>
      </c>
      <c r="U41" t="e">
        <f t="shared" si="8"/>
        <v>#DIV/0!</v>
      </c>
      <c r="V41" t="e">
        <f t="shared" si="8"/>
        <v>#DIV/0!</v>
      </c>
      <c r="W41" t="e">
        <f t="shared" si="8"/>
        <v>#DIV/0!</v>
      </c>
      <c r="X41" t="e">
        <f t="shared" si="8"/>
        <v>#DIV/0!</v>
      </c>
      <c r="Y41" t="e">
        <f t="shared" si="8"/>
        <v>#DIV/0!</v>
      </c>
      <c r="Z41" t="e">
        <f t="shared" si="8"/>
        <v>#DIV/0!</v>
      </c>
      <c r="AA41" t="e">
        <f t="shared" si="8"/>
        <v>#DIV/0!</v>
      </c>
      <c r="AB41" t="e">
        <f t="shared" si="8"/>
        <v>#DIV/0!</v>
      </c>
      <c r="AC41" t="e">
        <f t="shared" si="8"/>
        <v>#DIV/0!</v>
      </c>
    </row>
    <row r="42" spans="2:29" x14ac:dyDescent="0.25">
      <c r="B42">
        <v>20</v>
      </c>
      <c r="C42" t="e">
        <f t="shared" si="5"/>
        <v>#DIV/0!</v>
      </c>
      <c r="D42" t="e">
        <f t="shared" si="5"/>
        <v>#DIV/0!</v>
      </c>
      <c r="E42" t="e">
        <f t="shared" si="5"/>
        <v>#DIV/0!</v>
      </c>
      <c r="F42" t="e">
        <f t="shared" si="5"/>
        <v>#DIV/0!</v>
      </c>
      <c r="G42">
        <v>0</v>
      </c>
      <c r="H42" t="e">
        <f t="shared" ref="H42:AC42" si="9">+H8/H24</f>
        <v>#DIV/0!</v>
      </c>
      <c r="I42" t="e">
        <f t="shared" si="9"/>
        <v>#DIV/0!</v>
      </c>
      <c r="J42" t="e">
        <f t="shared" si="9"/>
        <v>#DIV/0!</v>
      </c>
      <c r="K42" t="e">
        <f t="shared" si="9"/>
        <v>#DIV/0!</v>
      </c>
      <c r="L42" t="e">
        <f t="shared" si="9"/>
        <v>#DIV/0!</v>
      </c>
      <c r="M42" t="e">
        <f t="shared" si="9"/>
        <v>#DIV/0!</v>
      </c>
      <c r="N42" t="e">
        <f t="shared" si="9"/>
        <v>#DIV/0!</v>
      </c>
      <c r="O42" t="e">
        <f t="shared" si="9"/>
        <v>#DIV/0!</v>
      </c>
      <c r="P42" t="e">
        <f t="shared" si="9"/>
        <v>#DIV/0!</v>
      </c>
      <c r="Q42" t="e">
        <f t="shared" si="9"/>
        <v>#DIV/0!</v>
      </c>
      <c r="R42" t="e">
        <f t="shared" si="9"/>
        <v>#DIV/0!</v>
      </c>
      <c r="S42" t="e">
        <f t="shared" si="9"/>
        <v>#DIV/0!</v>
      </c>
      <c r="T42" t="e">
        <f t="shared" si="9"/>
        <v>#DIV/0!</v>
      </c>
      <c r="U42" t="e">
        <f t="shared" si="9"/>
        <v>#DIV/0!</v>
      </c>
      <c r="V42" t="e">
        <f t="shared" si="9"/>
        <v>#DIV/0!</v>
      </c>
      <c r="W42" t="e">
        <f t="shared" si="9"/>
        <v>#DIV/0!</v>
      </c>
      <c r="X42" t="e">
        <f t="shared" si="9"/>
        <v>#DIV/0!</v>
      </c>
      <c r="Y42" t="e">
        <f t="shared" si="9"/>
        <v>#DIV/0!</v>
      </c>
      <c r="Z42" t="e">
        <f t="shared" si="9"/>
        <v>#DIV/0!</v>
      </c>
      <c r="AA42" t="e">
        <f t="shared" si="9"/>
        <v>#DIV/0!</v>
      </c>
      <c r="AB42" t="e">
        <f t="shared" si="9"/>
        <v>#DIV/0!</v>
      </c>
      <c r="AC42" t="e">
        <f t="shared" si="9"/>
        <v>#DIV/0!</v>
      </c>
    </row>
    <row r="43" spans="2:29" x14ac:dyDescent="0.25">
      <c r="B43">
        <v>22</v>
      </c>
      <c r="C43" t="e">
        <f>+C9/C25</f>
        <v>#DIV/0!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 t="e">
        <f t="shared" ref="W43:X45" si="10">+W9/W25</f>
        <v>#DIV/0!</v>
      </c>
      <c r="X43" t="e">
        <f t="shared" si="10"/>
        <v>#DIV/0!</v>
      </c>
      <c r="Y43">
        <v>0</v>
      </c>
      <c r="Z43">
        <v>0</v>
      </c>
      <c r="AA43">
        <v>0</v>
      </c>
      <c r="AB43">
        <v>0</v>
      </c>
      <c r="AC43">
        <v>0</v>
      </c>
    </row>
    <row r="44" spans="2:29" x14ac:dyDescent="0.25">
      <c r="B44">
        <v>24</v>
      </c>
      <c r="C44" t="e">
        <f t="shared" ref="C44" si="11">+C10/C26</f>
        <v>#DIV/0!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 t="e">
        <f t="shared" si="10"/>
        <v>#DIV/0!</v>
      </c>
      <c r="X44" t="e">
        <f t="shared" si="10"/>
        <v>#DIV/0!</v>
      </c>
      <c r="Y44">
        <v>0</v>
      </c>
      <c r="Z44">
        <v>0</v>
      </c>
      <c r="AA44">
        <v>0</v>
      </c>
      <c r="AB44">
        <v>0</v>
      </c>
      <c r="AC44">
        <v>0</v>
      </c>
    </row>
    <row r="45" spans="2:29" x14ac:dyDescent="0.25">
      <c r="B45">
        <v>26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t="e">
        <f t="shared" si="10"/>
        <v>#DIV/0!</v>
      </c>
      <c r="X45" t="e">
        <f t="shared" si="10"/>
        <v>#DIV/0!</v>
      </c>
      <c r="Y45">
        <v>0</v>
      </c>
      <c r="Z45">
        <v>0</v>
      </c>
      <c r="AA45">
        <v>0</v>
      </c>
      <c r="AB45">
        <v>0</v>
      </c>
      <c r="AC45">
        <v>0</v>
      </c>
    </row>
    <row r="46" spans="2:29" x14ac:dyDescent="0.25">
      <c r="B46">
        <v>28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 t="e">
        <f>+X12/X28</f>
        <v>#DIV/0!</v>
      </c>
      <c r="Y46">
        <v>0</v>
      </c>
      <c r="Z46">
        <v>0</v>
      </c>
      <c r="AA46">
        <v>0</v>
      </c>
      <c r="AB46">
        <v>0</v>
      </c>
      <c r="AC46">
        <v>0</v>
      </c>
    </row>
    <row r="47" spans="2:29" x14ac:dyDescent="0.25">
      <c r="B47">
        <v>30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 t="e">
        <f>+X13/X29</f>
        <v>#DIV/0!</v>
      </c>
      <c r="Y47">
        <v>0</v>
      </c>
      <c r="Z47">
        <v>0</v>
      </c>
      <c r="AA47">
        <v>0</v>
      </c>
      <c r="AB47">
        <v>0</v>
      </c>
      <c r="AC47">
        <v>0</v>
      </c>
    </row>
    <row r="48" spans="2:29" x14ac:dyDescent="0.25">
      <c r="B48">
        <v>32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 t="e">
        <f>+X14/X30</f>
        <v>#DIV/0!</v>
      </c>
      <c r="Y48">
        <v>0</v>
      </c>
      <c r="Z48">
        <v>0</v>
      </c>
      <c r="AA48">
        <v>0</v>
      </c>
      <c r="AB48">
        <v>0</v>
      </c>
      <c r="AC48">
        <v>0</v>
      </c>
    </row>
    <row r="50" spans="1:29" x14ac:dyDescent="0.25">
      <c r="A50" t="s">
        <v>41</v>
      </c>
      <c r="B50">
        <v>4</v>
      </c>
      <c r="C50" s="2" t="e">
        <f>+C36</f>
        <v>#DIV/0!</v>
      </c>
      <c r="D50" s="2" t="e">
        <f>+D36</f>
        <v>#DIV/0!</v>
      </c>
      <c r="E50" s="2" t="e">
        <f>+E36</f>
        <v>#DIV/0!</v>
      </c>
      <c r="F50" s="2" t="e">
        <f>+F36</f>
        <v>#DIV/0!</v>
      </c>
      <c r="G50" s="2" t="e">
        <f t="shared" ref="G50:AC50" si="12">+G36</f>
        <v>#DIV/0!</v>
      </c>
      <c r="H50" t="e">
        <f t="shared" si="12"/>
        <v>#DIV/0!</v>
      </c>
      <c r="I50" t="e">
        <f t="shared" si="12"/>
        <v>#DIV/0!</v>
      </c>
      <c r="J50" t="e">
        <f t="shared" si="12"/>
        <v>#DIV/0!</v>
      </c>
      <c r="K50" t="e">
        <f t="shared" si="12"/>
        <v>#DIV/0!</v>
      </c>
      <c r="L50" t="e">
        <f t="shared" si="12"/>
        <v>#DIV/0!</v>
      </c>
      <c r="M50" s="2" t="e">
        <f t="shared" si="12"/>
        <v>#DIV/0!</v>
      </c>
      <c r="N50" s="2" t="e">
        <f t="shared" si="12"/>
        <v>#DIV/0!</v>
      </c>
      <c r="O50" s="2" t="e">
        <f t="shared" si="12"/>
        <v>#DIV/0!</v>
      </c>
      <c r="P50" s="2" t="e">
        <f t="shared" si="12"/>
        <v>#DIV/0!</v>
      </c>
      <c r="Q50" s="2" t="e">
        <f t="shared" si="12"/>
        <v>#DIV/0!</v>
      </c>
      <c r="R50" t="e">
        <f t="shared" si="12"/>
        <v>#DIV/0!</v>
      </c>
      <c r="S50" t="e">
        <f t="shared" si="12"/>
        <v>#DIV/0!</v>
      </c>
      <c r="T50" s="2" t="e">
        <f t="shared" si="12"/>
        <v>#DIV/0!</v>
      </c>
      <c r="U50" s="2" t="e">
        <f t="shared" si="12"/>
        <v>#DIV/0!</v>
      </c>
      <c r="V50" s="2" t="e">
        <f t="shared" si="12"/>
        <v>#DIV/0!</v>
      </c>
      <c r="W50" s="2" t="e">
        <f t="shared" si="12"/>
        <v>#DIV/0!</v>
      </c>
      <c r="X50" s="2" t="e">
        <f t="shared" si="12"/>
        <v>#DIV/0!</v>
      </c>
      <c r="Y50" s="3" t="e">
        <f t="shared" si="12"/>
        <v>#DIV/0!</v>
      </c>
      <c r="Z50" s="3" t="e">
        <f t="shared" si="12"/>
        <v>#DIV/0!</v>
      </c>
      <c r="AA50" s="3" t="e">
        <f t="shared" si="12"/>
        <v>#DIV/0!</v>
      </c>
      <c r="AB50" t="e">
        <f t="shared" si="12"/>
        <v>#DIV/0!</v>
      </c>
      <c r="AC50" t="e">
        <f t="shared" si="12"/>
        <v>#DIV/0!</v>
      </c>
    </row>
    <row r="51" spans="1:29" x14ac:dyDescent="0.25">
      <c r="B51">
        <v>8</v>
      </c>
      <c r="C51" s="2" t="e">
        <f t="shared" ref="C51:AC60" si="13">+C50+C37</f>
        <v>#DIV/0!</v>
      </c>
      <c r="D51" s="2" t="e">
        <f t="shared" si="13"/>
        <v>#DIV/0!</v>
      </c>
      <c r="E51" s="2" t="e">
        <f t="shared" si="13"/>
        <v>#DIV/0!</v>
      </c>
      <c r="F51" s="2" t="e">
        <f t="shared" si="13"/>
        <v>#DIV/0!</v>
      </c>
      <c r="G51" s="2" t="e">
        <f t="shared" si="13"/>
        <v>#DIV/0!</v>
      </c>
      <c r="H51" t="e">
        <f t="shared" si="13"/>
        <v>#DIV/0!</v>
      </c>
      <c r="I51" t="e">
        <f t="shared" si="13"/>
        <v>#DIV/0!</v>
      </c>
      <c r="J51" t="e">
        <f t="shared" si="13"/>
        <v>#DIV/0!</v>
      </c>
      <c r="K51" t="e">
        <f t="shared" si="13"/>
        <v>#DIV/0!</v>
      </c>
      <c r="L51" t="e">
        <f t="shared" si="13"/>
        <v>#DIV/0!</v>
      </c>
      <c r="M51" s="2" t="e">
        <f t="shared" si="13"/>
        <v>#DIV/0!</v>
      </c>
      <c r="N51" s="2" t="e">
        <f t="shared" si="13"/>
        <v>#DIV/0!</v>
      </c>
      <c r="O51" s="2" t="e">
        <f t="shared" si="13"/>
        <v>#DIV/0!</v>
      </c>
      <c r="P51" s="2" t="e">
        <f t="shared" si="13"/>
        <v>#DIV/0!</v>
      </c>
      <c r="Q51" s="2" t="e">
        <f t="shared" si="13"/>
        <v>#DIV/0!</v>
      </c>
      <c r="R51" t="e">
        <f t="shared" si="13"/>
        <v>#DIV/0!</v>
      </c>
      <c r="S51" t="e">
        <f t="shared" si="13"/>
        <v>#DIV/0!</v>
      </c>
      <c r="T51" s="2" t="e">
        <f t="shared" si="13"/>
        <v>#DIV/0!</v>
      </c>
      <c r="U51" s="2" t="e">
        <f t="shared" si="13"/>
        <v>#DIV/0!</v>
      </c>
      <c r="V51" s="2" t="e">
        <f t="shared" si="13"/>
        <v>#DIV/0!</v>
      </c>
      <c r="W51" s="2" t="e">
        <f t="shared" si="13"/>
        <v>#DIV/0!</v>
      </c>
      <c r="X51" s="2" t="e">
        <f t="shared" si="13"/>
        <v>#DIV/0!</v>
      </c>
      <c r="Y51" s="3" t="e">
        <f t="shared" si="13"/>
        <v>#DIV/0!</v>
      </c>
      <c r="Z51" s="3" t="e">
        <f t="shared" si="13"/>
        <v>#DIV/0!</v>
      </c>
      <c r="AA51" s="3" t="e">
        <f t="shared" si="13"/>
        <v>#DIV/0!</v>
      </c>
      <c r="AB51" t="e">
        <f t="shared" si="13"/>
        <v>#DIV/0!</v>
      </c>
      <c r="AC51" t="e">
        <f t="shared" si="13"/>
        <v>#DIV/0!</v>
      </c>
    </row>
    <row r="52" spans="1:29" x14ac:dyDescent="0.25">
      <c r="B52">
        <v>12</v>
      </c>
      <c r="C52" s="2" t="e">
        <f t="shared" si="13"/>
        <v>#DIV/0!</v>
      </c>
      <c r="D52" s="2" t="e">
        <f t="shared" si="13"/>
        <v>#DIV/0!</v>
      </c>
      <c r="E52" s="2" t="e">
        <f t="shared" si="13"/>
        <v>#DIV/0!</v>
      </c>
      <c r="F52" s="2" t="e">
        <f t="shared" si="13"/>
        <v>#DIV/0!</v>
      </c>
      <c r="G52" s="2" t="e">
        <f t="shared" si="13"/>
        <v>#DIV/0!</v>
      </c>
      <c r="H52" t="e">
        <f t="shared" si="13"/>
        <v>#DIV/0!</v>
      </c>
      <c r="I52" t="e">
        <f t="shared" si="13"/>
        <v>#DIV/0!</v>
      </c>
      <c r="J52" t="e">
        <f t="shared" si="13"/>
        <v>#DIV/0!</v>
      </c>
      <c r="K52" t="e">
        <f t="shared" si="13"/>
        <v>#DIV/0!</v>
      </c>
      <c r="L52" t="e">
        <f t="shared" si="13"/>
        <v>#DIV/0!</v>
      </c>
      <c r="M52" s="2" t="e">
        <f t="shared" si="13"/>
        <v>#DIV/0!</v>
      </c>
      <c r="N52" s="2" t="e">
        <f t="shared" si="13"/>
        <v>#DIV/0!</v>
      </c>
      <c r="O52" s="2" t="e">
        <f t="shared" si="13"/>
        <v>#DIV/0!</v>
      </c>
      <c r="P52" s="2" t="e">
        <f t="shared" si="13"/>
        <v>#DIV/0!</v>
      </c>
      <c r="Q52" s="2" t="e">
        <f t="shared" si="13"/>
        <v>#DIV/0!</v>
      </c>
      <c r="R52" t="e">
        <f t="shared" si="13"/>
        <v>#DIV/0!</v>
      </c>
      <c r="S52" t="e">
        <f t="shared" si="13"/>
        <v>#DIV/0!</v>
      </c>
      <c r="T52" s="2" t="e">
        <f t="shared" si="13"/>
        <v>#DIV/0!</v>
      </c>
      <c r="U52" s="2" t="e">
        <f t="shared" si="13"/>
        <v>#DIV/0!</v>
      </c>
      <c r="V52" s="2" t="e">
        <f t="shared" si="13"/>
        <v>#DIV/0!</v>
      </c>
      <c r="W52" s="2" t="e">
        <f t="shared" si="13"/>
        <v>#DIV/0!</v>
      </c>
      <c r="X52" s="2" t="e">
        <f t="shared" si="13"/>
        <v>#DIV/0!</v>
      </c>
      <c r="Y52" s="3" t="e">
        <f t="shared" si="13"/>
        <v>#DIV/0!</v>
      </c>
      <c r="Z52" s="3" t="e">
        <f t="shared" si="13"/>
        <v>#DIV/0!</v>
      </c>
      <c r="AA52" s="3" t="e">
        <f t="shared" si="13"/>
        <v>#DIV/0!</v>
      </c>
      <c r="AB52" t="e">
        <f t="shared" si="13"/>
        <v>#DIV/0!</v>
      </c>
      <c r="AC52" t="e">
        <f t="shared" si="13"/>
        <v>#DIV/0!</v>
      </c>
    </row>
    <row r="53" spans="1:29" x14ac:dyDescent="0.25">
      <c r="B53">
        <v>14</v>
      </c>
      <c r="C53" s="2" t="e">
        <f t="shared" si="13"/>
        <v>#DIV/0!</v>
      </c>
      <c r="D53" s="2" t="e">
        <f t="shared" si="13"/>
        <v>#DIV/0!</v>
      </c>
      <c r="E53" s="2" t="e">
        <f t="shared" si="13"/>
        <v>#DIV/0!</v>
      </c>
      <c r="F53" s="2" t="e">
        <f t="shared" si="13"/>
        <v>#DIV/0!</v>
      </c>
      <c r="G53" s="2" t="e">
        <f t="shared" si="13"/>
        <v>#DIV/0!</v>
      </c>
      <c r="H53" t="e">
        <f t="shared" si="13"/>
        <v>#DIV/0!</v>
      </c>
      <c r="I53" t="e">
        <f t="shared" si="13"/>
        <v>#DIV/0!</v>
      </c>
      <c r="J53" t="e">
        <f t="shared" si="13"/>
        <v>#DIV/0!</v>
      </c>
      <c r="K53" t="e">
        <f t="shared" si="13"/>
        <v>#DIV/0!</v>
      </c>
      <c r="L53" t="e">
        <f t="shared" si="13"/>
        <v>#DIV/0!</v>
      </c>
      <c r="M53" s="2" t="e">
        <f t="shared" si="13"/>
        <v>#DIV/0!</v>
      </c>
      <c r="N53" s="2" t="e">
        <f t="shared" si="13"/>
        <v>#DIV/0!</v>
      </c>
      <c r="O53" s="2" t="e">
        <f t="shared" si="13"/>
        <v>#DIV/0!</v>
      </c>
      <c r="P53" s="2" t="e">
        <f t="shared" si="13"/>
        <v>#DIV/0!</v>
      </c>
      <c r="Q53" s="2" t="e">
        <f t="shared" si="13"/>
        <v>#DIV/0!</v>
      </c>
      <c r="R53" t="e">
        <f t="shared" si="13"/>
        <v>#DIV/0!</v>
      </c>
      <c r="S53" t="e">
        <f t="shared" si="13"/>
        <v>#DIV/0!</v>
      </c>
      <c r="T53" s="2" t="e">
        <f t="shared" si="13"/>
        <v>#DIV/0!</v>
      </c>
      <c r="U53" s="2" t="e">
        <f t="shared" si="13"/>
        <v>#DIV/0!</v>
      </c>
      <c r="V53" s="2" t="e">
        <f t="shared" si="13"/>
        <v>#DIV/0!</v>
      </c>
      <c r="W53" s="2" t="e">
        <f t="shared" si="13"/>
        <v>#DIV/0!</v>
      </c>
      <c r="X53" s="2" t="e">
        <f t="shared" si="13"/>
        <v>#DIV/0!</v>
      </c>
      <c r="Y53" s="3" t="e">
        <f t="shared" si="13"/>
        <v>#DIV/0!</v>
      </c>
      <c r="Z53" s="3" t="e">
        <f t="shared" si="13"/>
        <v>#DIV/0!</v>
      </c>
      <c r="AA53" s="3" t="e">
        <f t="shared" si="13"/>
        <v>#DIV/0!</v>
      </c>
      <c r="AB53" t="e">
        <f t="shared" si="13"/>
        <v>#DIV/0!</v>
      </c>
      <c r="AC53" t="e">
        <f t="shared" si="13"/>
        <v>#DIV/0!</v>
      </c>
    </row>
    <row r="54" spans="1:29" x14ac:dyDescent="0.25">
      <c r="B54">
        <v>16</v>
      </c>
      <c r="C54" s="2" t="e">
        <f t="shared" si="13"/>
        <v>#DIV/0!</v>
      </c>
      <c r="D54" s="2" t="e">
        <f t="shared" si="13"/>
        <v>#DIV/0!</v>
      </c>
      <c r="E54" s="2" t="e">
        <f t="shared" si="13"/>
        <v>#DIV/0!</v>
      </c>
      <c r="F54" s="2" t="e">
        <f t="shared" si="13"/>
        <v>#DIV/0!</v>
      </c>
      <c r="G54" s="2" t="e">
        <f t="shared" si="13"/>
        <v>#DIV/0!</v>
      </c>
      <c r="H54" t="e">
        <f t="shared" si="13"/>
        <v>#DIV/0!</v>
      </c>
      <c r="I54" t="e">
        <f t="shared" si="13"/>
        <v>#DIV/0!</v>
      </c>
      <c r="J54" t="e">
        <f t="shared" si="13"/>
        <v>#DIV/0!</v>
      </c>
      <c r="K54" t="e">
        <f t="shared" si="13"/>
        <v>#DIV/0!</v>
      </c>
      <c r="L54" t="e">
        <f t="shared" si="13"/>
        <v>#DIV/0!</v>
      </c>
      <c r="M54" s="2" t="e">
        <f t="shared" si="13"/>
        <v>#DIV/0!</v>
      </c>
      <c r="N54" s="2" t="e">
        <f t="shared" si="13"/>
        <v>#DIV/0!</v>
      </c>
      <c r="O54" s="2" t="e">
        <f t="shared" si="13"/>
        <v>#DIV/0!</v>
      </c>
      <c r="P54" s="2" t="e">
        <f t="shared" si="13"/>
        <v>#DIV/0!</v>
      </c>
      <c r="Q54" s="2" t="e">
        <f t="shared" si="13"/>
        <v>#DIV/0!</v>
      </c>
      <c r="R54" t="e">
        <f t="shared" si="13"/>
        <v>#DIV/0!</v>
      </c>
      <c r="S54" t="e">
        <f t="shared" si="13"/>
        <v>#DIV/0!</v>
      </c>
      <c r="T54" s="2" t="e">
        <f t="shared" si="13"/>
        <v>#DIV/0!</v>
      </c>
      <c r="U54" s="2" t="e">
        <f t="shared" si="13"/>
        <v>#DIV/0!</v>
      </c>
      <c r="V54" s="2" t="e">
        <f t="shared" si="13"/>
        <v>#DIV/0!</v>
      </c>
      <c r="W54" s="2" t="e">
        <f t="shared" si="13"/>
        <v>#DIV/0!</v>
      </c>
      <c r="X54" s="2" t="e">
        <f t="shared" si="13"/>
        <v>#DIV/0!</v>
      </c>
      <c r="Y54" s="3" t="e">
        <f t="shared" si="13"/>
        <v>#DIV/0!</v>
      </c>
      <c r="Z54" s="3" t="e">
        <f t="shared" si="13"/>
        <v>#DIV/0!</v>
      </c>
      <c r="AA54" s="3" t="e">
        <f t="shared" si="13"/>
        <v>#DIV/0!</v>
      </c>
      <c r="AB54" t="e">
        <f t="shared" si="13"/>
        <v>#DIV/0!</v>
      </c>
      <c r="AC54" t="e">
        <f t="shared" si="13"/>
        <v>#DIV/0!</v>
      </c>
    </row>
    <row r="55" spans="1:29" x14ac:dyDescent="0.25">
      <c r="B55">
        <v>18</v>
      </c>
      <c r="C55" s="2" t="e">
        <f t="shared" si="13"/>
        <v>#DIV/0!</v>
      </c>
      <c r="D55" s="2" t="e">
        <f t="shared" si="13"/>
        <v>#DIV/0!</v>
      </c>
      <c r="E55" s="2" t="e">
        <f t="shared" si="13"/>
        <v>#DIV/0!</v>
      </c>
      <c r="F55" s="2" t="e">
        <f t="shared" si="13"/>
        <v>#DIV/0!</v>
      </c>
      <c r="G55" s="2" t="e">
        <f t="shared" si="13"/>
        <v>#DIV/0!</v>
      </c>
      <c r="H55" t="e">
        <f t="shared" si="13"/>
        <v>#DIV/0!</v>
      </c>
      <c r="I55" t="e">
        <f t="shared" si="13"/>
        <v>#DIV/0!</v>
      </c>
      <c r="J55" t="e">
        <f t="shared" si="13"/>
        <v>#DIV/0!</v>
      </c>
      <c r="K55" t="e">
        <f t="shared" si="13"/>
        <v>#DIV/0!</v>
      </c>
      <c r="L55" t="e">
        <f t="shared" si="13"/>
        <v>#DIV/0!</v>
      </c>
      <c r="M55" s="2" t="e">
        <f t="shared" si="13"/>
        <v>#DIV/0!</v>
      </c>
      <c r="N55" s="2" t="e">
        <f t="shared" si="13"/>
        <v>#DIV/0!</v>
      </c>
      <c r="O55" s="2" t="e">
        <f t="shared" si="13"/>
        <v>#DIV/0!</v>
      </c>
      <c r="P55" s="2" t="e">
        <f t="shared" si="13"/>
        <v>#DIV/0!</v>
      </c>
      <c r="Q55" s="2" t="e">
        <f t="shared" si="13"/>
        <v>#DIV/0!</v>
      </c>
      <c r="R55" t="e">
        <f t="shared" si="13"/>
        <v>#DIV/0!</v>
      </c>
      <c r="S55" t="e">
        <f t="shared" si="13"/>
        <v>#DIV/0!</v>
      </c>
      <c r="T55" s="2" t="e">
        <f t="shared" si="13"/>
        <v>#DIV/0!</v>
      </c>
      <c r="U55" s="2" t="e">
        <f t="shared" si="13"/>
        <v>#DIV/0!</v>
      </c>
      <c r="V55" s="2" t="e">
        <f t="shared" si="13"/>
        <v>#DIV/0!</v>
      </c>
      <c r="W55" s="2" t="e">
        <f t="shared" si="13"/>
        <v>#DIV/0!</v>
      </c>
      <c r="X55" s="2" t="e">
        <f t="shared" si="13"/>
        <v>#DIV/0!</v>
      </c>
      <c r="Y55" s="3" t="e">
        <f t="shared" si="13"/>
        <v>#DIV/0!</v>
      </c>
      <c r="Z55" s="3" t="e">
        <f t="shared" si="13"/>
        <v>#DIV/0!</v>
      </c>
      <c r="AA55" s="3" t="e">
        <f t="shared" si="13"/>
        <v>#DIV/0!</v>
      </c>
      <c r="AB55" t="e">
        <f t="shared" si="13"/>
        <v>#DIV/0!</v>
      </c>
      <c r="AC55" t="e">
        <f t="shared" si="13"/>
        <v>#DIV/0!</v>
      </c>
    </row>
    <row r="56" spans="1:29" x14ac:dyDescent="0.25">
      <c r="B56">
        <v>20</v>
      </c>
      <c r="C56" s="2" t="e">
        <f t="shared" si="13"/>
        <v>#DIV/0!</v>
      </c>
      <c r="D56" s="2" t="e">
        <f t="shared" si="13"/>
        <v>#DIV/0!</v>
      </c>
      <c r="E56" s="2" t="e">
        <f t="shared" si="13"/>
        <v>#DIV/0!</v>
      </c>
      <c r="F56" s="2" t="e">
        <f t="shared" si="13"/>
        <v>#DIV/0!</v>
      </c>
      <c r="G56" s="2" t="e">
        <f t="shared" si="13"/>
        <v>#DIV/0!</v>
      </c>
      <c r="H56" t="e">
        <f t="shared" si="13"/>
        <v>#DIV/0!</v>
      </c>
      <c r="I56" t="e">
        <f t="shared" si="13"/>
        <v>#DIV/0!</v>
      </c>
      <c r="J56" t="e">
        <f t="shared" si="13"/>
        <v>#DIV/0!</v>
      </c>
      <c r="K56" t="e">
        <f t="shared" si="13"/>
        <v>#DIV/0!</v>
      </c>
      <c r="L56" t="e">
        <f t="shared" si="13"/>
        <v>#DIV/0!</v>
      </c>
      <c r="M56" s="2" t="e">
        <f t="shared" si="13"/>
        <v>#DIV/0!</v>
      </c>
      <c r="N56" s="2" t="e">
        <f t="shared" si="13"/>
        <v>#DIV/0!</v>
      </c>
      <c r="O56" s="2" t="e">
        <f t="shared" si="13"/>
        <v>#DIV/0!</v>
      </c>
      <c r="P56" s="2" t="e">
        <f t="shared" si="13"/>
        <v>#DIV/0!</v>
      </c>
      <c r="Q56" s="2" t="e">
        <f t="shared" si="13"/>
        <v>#DIV/0!</v>
      </c>
      <c r="R56" t="e">
        <f t="shared" si="13"/>
        <v>#DIV/0!</v>
      </c>
      <c r="S56" t="e">
        <f t="shared" si="13"/>
        <v>#DIV/0!</v>
      </c>
      <c r="T56" s="2" t="e">
        <f t="shared" si="13"/>
        <v>#DIV/0!</v>
      </c>
      <c r="U56" s="2" t="e">
        <f t="shared" si="13"/>
        <v>#DIV/0!</v>
      </c>
      <c r="V56" s="2" t="e">
        <f t="shared" si="13"/>
        <v>#DIV/0!</v>
      </c>
      <c r="W56" s="2" t="e">
        <f t="shared" si="13"/>
        <v>#DIV/0!</v>
      </c>
      <c r="X56" s="2" t="e">
        <f t="shared" si="13"/>
        <v>#DIV/0!</v>
      </c>
      <c r="Y56" s="3" t="e">
        <f t="shared" si="13"/>
        <v>#DIV/0!</v>
      </c>
      <c r="Z56" s="3" t="e">
        <f t="shared" si="13"/>
        <v>#DIV/0!</v>
      </c>
      <c r="AA56" s="3" t="e">
        <f t="shared" si="13"/>
        <v>#DIV/0!</v>
      </c>
      <c r="AB56" t="e">
        <f t="shared" si="13"/>
        <v>#DIV/0!</v>
      </c>
      <c r="AC56" t="e">
        <f t="shared" si="13"/>
        <v>#DIV/0!</v>
      </c>
    </row>
    <row r="57" spans="1:29" x14ac:dyDescent="0.25">
      <c r="B57">
        <v>22</v>
      </c>
      <c r="C57" s="2" t="e">
        <f t="shared" si="13"/>
        <v>#DIV/0!</v>
      </c>
      <c r="D57" s="2" t="e">
        <f t="shared" si="13"/>
        <v>#DIV/0!</v>
      </c>
      <c r="E57" s="2" t="e">
        <f t="shared" si="13"/>
        <v>#DIV/0!</v>
      </c>
      <c r="F57" s="2" t="e">
        <f t="shared" si="13"/>
        <v>#DIV/0!</v>
      </c>
      <c r="G57" s="2" t="e">
        <f t="shared" si="13"/>
        <v>#DIV/0!</v>
      </c>
      <c r="H57" t="e">
        <f t="shared" si="13"/>
        <v>#DIV/0!</v>
      </c>
      <c r="I57" t="e">
        <f t="shared" si="13"/>
        <v>#DIV/0!</v>
      </c>
      <c r="J57" t="e">
        <f t="shared" si="13"/>
        <v>#DIV/0!</v>
      </c>
      <c r="K57" t="e">
        <f t="shared" si="13"/>
        <v>#DIV/0!</v>
      </c>
      <c r="L57" t="e">
        <f t="shared" si="13"/>
        <v>#DIV/0!</v>
      </c>
      <c r="M57" s="2" t="e">
        <f t="shared" si="13"/>
        <v>#DIV/0!</v>
      </c>
      <c r="N57" s="2" t="e">
        <f t="shared" si="13"/>
        <v>#DIV/0!</v>
      </c>
      <c r="O57" s="2" t="e">
        <f t="shared" si="13"/>
        <v>#DIV/0!</v>
      </c>
      <c r="P57" s="2" t="e">
        <f t="shared" si="13"/>
        <v>#DIV/0!</v>
      </c>
      <c r="Q57" s="2" t="e">
        <f t="shared" si="13"/>
        <v>#DIV/0!</v>
      </c>
      <c r="R57" t="e">
        <f t="shared" si="13"/>
        <v>#DIV/0!</v>
      </c>
      <c r="S57" t="e">
        <f t="shared" si="13"/>
        <v>#DIV/0!</v>
      </c>
      <c r="T57" s="2" t="e">
        <f t="shared" si="13"/>
        <v>#DIV/0!</v>
      </c>
      <c r="U57" s="2" t="e">
        <f t="shared" si="13"/>
        <v>#DIV/0!</v>
      </c>
      <c r="V57" s="2" t="e">
        <f t="shared" si="13"/>
        <v>#DIV/0!</v>
      </c>
      <c r="W57" s="2" t="e">
        <f t="shared" si="13"/>
        <v>#DIV/0!</v>
      </c>
      <c r="X57" s="2" t="e">
        <f t="shared" si="13"/>
        <v>#DIV/0!</v>
      </c>
      <c r="Y57" s="3" t="e">
        <f t="shared" si="13"/>
        <v>#DIV/0!</v>
      </c>
      <c r="Z57" s="3" t="e">
        <f t="shared" si="13"/>
        <v>#DIV/0!</v>
      </c>
      <c r="AA57" s="3" t="e">
        <f t="shared" si="13"/>
        <v>#DIV/0!</v>
      </c>
      <c r="AB57" t="e">
        <f t="shared" si="13"/>
        <v>#DIV/0!</v>
      </c>
      <c r="AC57" t="e">
        <f t="shared" si="13"/>
        <v>#DIV/0!</v>
      </c>
    </row>
    <row r="58" spans="1:29" x14ac:dyDescent="0.25">
      <c r="B58">
        <v>24</v>
      </c>
      <c r="C58" s="2" t="e">
        <f t="shared" si="13"/>
        <v>#DIV/0!</v>
      </c>
      <c r="D58" s="2" t="e">
        <f t="shared" si="13"/>
        <v>#DIV/0!</v>
      </c>
      <c r="E58" s="2" t="e">
        <f t="shared" si="13"/>
        <v>#DIV/0!</v>
      </c>
      <c r="F58" s="2" t="e">
        <f t="shared" si="13"/>
        <v>#DIV/0!</v>
      </c>
      <c r="G58" s="2" t="e">
        <f t="shared" si="13"/>
        <v>#DIV/0!</v>
      </c>
      <c r="H58" t="e">
        <f t="shared" si="13"/>
        <v>#DIV/0!</v>
      </c>
      <c r="I58" t="e">
        <f t="shared" si="13"/>
        <v>#DIV/0!</v>
      </c>
      <c r="J58" t="e">
        <f t="shared" si="13"/>
        <v>#DIV/0!</v>
      </c>
      <c r="K58" t="e">
        <f t="shared" si="13"/>
        <v>#DIV/0!</v>
      </c>
      <c r="L58" t="e">
        <f t="shared" si="13"/>
        <v>#DIV/0!</v>
      </c>
      <c r="M58" s="2" t="e">
        <f t="shared" si="13"/>
        <v>#DIV/0!</v>
      </c>
      <c r="N58" s="2" t="e">
        <f t="shared" si="13"/>
        <v>#DIV/0!</v>
      </c>
      <c r="O58" s="2" t="e">
        <f t="shared" si="13"/>
        <v>#DIV/0!</v>
      </c>
      <c r="P58" s="2" t="e">
        <f t="shared" si="13"/>
        <v>#DIV/0!</v>
      </c>
      <c r="Q58" s="2" t="e">
        <f t="shared" si="13"/>
        <v>#DIV/0!</v>
      </c>
      <c r="R58" t="e">
        <f t="shared" si="13"/>
        <v>#DIV/0!</v>
      </c>
      <c r="S58" t="e">
        <f t="shared" si="13"/>
        <v>#DIV/0!</v>
      </c>
      <c r="T58" s="2" t="e">
        <f t="shared" si="13"/>
        <v>#DIV/0!</v>
      </c>
      <c r="U58" s="2" t="e">
        <f t="shared" si="13"/>
        <v>#DIV/0!</v>
      </c>
      <c r="V58" s="2" t="e">
        <f t="shared" si="13"/>
        <v>#DIV/0!</v>
      </c>
      <c r="W58" s="2" t="e">
        <f t="shared" si="13"/>
        <v>#DIV/0!</v>
      </c>
      <c r="X58" s="2" t="e">
        <f t="shared" si="13"/>
        <v>#DIV/0!</v>
      </c>
      <c r="Y58" s="3" t="e">
        <f t="shared" si="13"/>
        <v>#DIV/0!</v>
      </c>
      <c r="Z58" s="3" t="e">
        <f t="shared" si="13"/>
        <v>#DIV/0!</v>
      </c>
      <c r="AA58" s="3" t="e">
        <f t="shared" si="13"/>
        <v>#DIV/0!</v>
      </c>
      <c r="AB58" t="e">
        <f t="shared" si="13"/>
        <v>#DIV/0!</v>
      </c>
      <c r="AC58" t="e">
        <f t="shared" si="13"/>
        <v>#DIV/0!</v>
      </c>
    </row>
    <row r="59" spans="1:29" x14ac:dyDescent="0.25">
      <c r="B59">
        <v>26</v>
      </c>
      <c r="C59" s="2" t="e">
        <f t="shared" si="13"/>
        <v>#DIV/0!</v>
      </c>
      <c r="D59" s="2" t="e">
        <f t="shared" si="13"/>
        <v>#DIV/0!</v>
      </c>
      <c r="E59" s="2" t="e">
        <f t="shared" si="13"/>
        <v>#DIV/0!</v>
      </c>
      <c r="F59" s="2" t="e">
        <f t="shared" si="13"/>
        <v>#DIV/0!</v>
      </c>
      <c r="G59" s="2" t="e">
        <f t="shared" si="13"/>
        <v>#DIV/0!</v>
      </c>
      <c r="H59" t="e">
        <f t="shared" si="13"/>
        <v>#DIV/0!</v>
      </c>
      <c r="I59" t="e">
        <f t="shared" si="13"/>
        <v>#DIV/0!</v>
      </c>
      <c r="J59" t="e">
        <f t="shared" si="13"/>
        <v>#DIV/0!</v>
      </c>
      <c r="K59" t="e">
        <f t="shared" si="13"/>
        <v>#DIV/0!</v>
      </c>
      <c r="L59" t="e">
        <f t="shared" si="13"/>
        <v>#DIV/0!</v>
      </c>
      <c r="M59" s="2" t="e">
        <f t="shared" si="13"/>
        <v>#DIV/0!</v>
      </c>
      <c r="N59" s="2" t="e">
        <f t="shared" si="13"/>
        <v>#DIV/0!</v>
      </c>
      <c r="O59" s="2" t="e">
        <f t="shared" si="13"/>
        <v>#DIV/0!</v>
      </c>
      <c r="P59" s="2" t="e">
        <f t="shared" si="13"/>
        <v>#DIV/0!</v>
      </c>
      <c r="Q59" s="2" t="e">
        <f t="shared" si="13"/>
        <v>#DIV/0!</v>
      </c>
      <c r="R59" t="e">
        <f t="shared" si="13"/>
        <v>#DIV/0!</v>
      </c>
      <c r="S59" t="e">
        <f t="shared" si="13"/>
        <v>#DIV/0!</v>
      </c>
      <c r="T59" s="2" t="e">
        <f t="shared" si="13"/>
        <v>#DIV/0!</v>
      </c>
      <c r="U59" s="2" t="e">
        <f t="shared" si="13"/>
        <v>#DIV/0!</v>
      </c>
      <c r="V59" s="2" t="e">
        <f t="shared" si="13"/>
        <v>#DIV/0!</v>
      </c>
      <c r="W59" s="2" t="e">
        <f t="shared" si="13"/>
        <v>#DIV/0!</v>
      </c>
      <c r="X59" s="2" t="e">
        <f t="shared" si="13"/>
        <v>#DIV/0!</v>
      </c>
      <c r="Y59" s="3" t="e">
        <f t="shared" si="13"/>
        <v>#DIV/0!</v>
      </c>
      <c r="Z59" s="3" t="e">
        <f t="shared" si="13"/>
        <v>#DIV/0!</v>
      </c>
      <c r="AA59" s="3" t="e">
        <f t="shared" si="13"/>
        <v>#DIV/0!</v>
      </c>
      <c r="AB59" t="e">
        <f t="shared" si="13"/>
        <v>#DIV/0!</v>
      </c>
      <c r="AC59" t="e">
        <f t="shared" si="13"/>
        <v>#DIV/0!</v>
      </c>
    </row>
    <row r="60" spans="1:29" x14ac:dyDescent="0.25">
      <c r="B60">
        <v>28</v>
      </c>
      <c r="C60" s="2" t="e">
        <f t="shared" si="13"/>
        <v>#DIV/0!</v>
      </c>
      <c r="D60" s="2" t="e">
        <f t="shared" si="13"/>
        <v>#DIV/0!</v>
      </c>
      <c r="E60" s="2" t="e">
        <f t="shared" si="13"/>
        <v>#DIV/0!</v>
      </c>
      <c r="F60" s="2" t="e">
        <f t="shared" si="13"/>
        <v>#DIV/0!</v>
      </c>
      <c r="G60" s="2" t="e">
        <f t="shared" si="13"/>
        <v>#DIV/0!</v>
      </c>
      <c r="H60" t="e">
        <f t="shared" si="13"/>
        <v>#DIV/0!</v>
      </c>
      <c r="I60" t="e">
        <f t="shared" si="13"/>
        <v>#DIV/0!</v>
      </c>
      <c r="J60" t="e">
        <f t="shared" si="13"/>
        <v>#DIV/0!</v>
      </c>
      <c r="K60" t="e">
        <f t="shared" si="13"/>
        <v>#DIV/0!</v>
      </c>
      <c r="L60" t="e">
        <f t="shared" si="13"/>
        <v>#DIV/0!</v>
      </c>
      <c r="M60" s="2" t="e">
        <f t="shared" si="13"/>
        <v>#DIV/0!</v>
      </c>
      <c r="N60" s="2" t="e">
        <f t="shared" si="13"/>
        <v>#DIV/0!</v>
      </c>
      <c r="O60" s="2" t="e">
        <f t="shared" ref="G60:AC62" si="14">+O59+O46</f>
        <v>#DIV/0!</v>
      </c>
      <c r="P60" s="2" t="e">
        <f t="shared" si="14"/>
        <v>#DIV/0!</v>
      </c>
      <c r="Q60" s="2" t="e">
        <f t="shared" si="14"/>
        <v>#DIV/0!</v>
      </c>
      <c r="R60" t="e">
        <f t="shared" si="14"/>
        <v>#DIV/0!</v>
      </c>
      <c r="S60" t="e">
        <f t="shared" si="14"/>
        <v>#DIV/0!</v>
      </c>
      <c r="T60" s="2" t="e">
        <f t="shared" si="14"/>
        <v>#DIV/0!</v>
      </c>
      <c r="U60" s="2" t="e">
        <f t="shared" si="14"/>
        <v>#DIV/0!</v>
      </c>
      <c r="V60" s="2" t="e">
        <f t="shared" si="14"/>
        <v>#DIV/0!</v>
      </c>
      <c r="W60" s="2" t="e">
        <f t="shared" si="14"/>
        <v>#DIV/0!</v>
      </c>
      <c r="X60" s="2" t="e">
        <f t="shared" si="14"/>
        <v>#DIV/0!</v>
      </c>
      <c r="Y60" s="3" t="e">
        <f t="shared" si="14"/>
        <v>#DIV/0!</v>
      </c>
      <c r="Z60" s="3" t="e">
        <f t="shared" si="14"/>
        <v>#DIV/0!</v>
      </c>
      <c r="AA60" s="3" t="e">
        <f t="shared" si="14"/>
        <v>#DIV/0!</v>
      </c>
      <c r="AB60" t="e">
        <f t="shared" si="14"/>
        <v>#DIV/0!</v>
      </c>
      <c r="AC60" t="e">
        <f t="shared" si="14"/>
        <v>#DIV/0!</v>
      </c>
    </row>
    <row r="61" spans="1:29" x14ac:dyDescent="0.25">
      <c r="B61">
        <v>30</v>
      </c>
      <c r="C61" s="2" t="e">
        <f t="shared" ref="C61:F62" si="15">+C60+C47</f>
        <v>#DIV/0!</v>
      </c>
      <c r="D61" s="2" t="e">
        <f t="shared" si="15"/>
        <v>#DIV/0!</v>
      </c>
      <c r="E61" s="2" t="e">
        <f t="shared" si="15"/>
        <v>#DIV/0!</v>
      </c>
      <c r="F61" s="2" t="e">
        <f t="shared" si="15"/>
        <v>#DIV/0!</v>
      </c>
      <c r="G61" s="2" t="e">
        <f t="shared" si="14"/>
        <v>#DIV/0!</v>
      </c>
      <c r="H61" t="e">
        <f t="shared" si="14"/>
        <v>#DIV/0!</v>
      </c>
      <c r="I61" t="e">
        <f t="shared" si="14"/>
        <v>#DIV/0!</v>
      </c>
      <c r="J61" t="e">
        <f t="shared" si="14"/>
        <v>#DIV/0!</v>
      </c>
      <c r="K61" t="e">
        <f t="shared" si="14"/>
        <v>#DIV/0!</v>
      </c>
      <c r="L61" t="e">
        <f t="shared" si="14"/>
        <v>#DIV/0!</v>
      </c>
      <c r="M61" s="2" t="e">
        <f t="shared" si="14"/>
        <v>#DIV/0!</v>
      </c>
      <c r="N61" s="2" t="e">
        <f t="shared" si="14"/>
        <v>#DIV/0!</v>
      </c>
      <c r="O61" s="2" t="e">
        <f t="shared" si="14"/>
        <v>#DIV/0!</v>
      </c>
      <c r="P61" s="2" t="e">
        <f t="shared" si="14"/>
        <v>#DIV/0!</v>
      </c>
      <c r="Q61" s="2" t="e">
        <f t="shared" si="14"/>
        <v>#DIV/0!</v>
      </c>
      <c r="R61" t="e">
        <f t="shared" si="14"/>
        <v>#DIV/0!</v>
      </c>
      <c r="S61" t="e">
        <f t="shared" si="14"/>
        <v>#DIV/0!</v>
      </c>
      <c r="T61" s="2" t="e">
        <f t="shared" si="14"/>
        <v>#DIV/0!</v>
      </c>
      <c r="U61" s="2" t="e">
        <f t="shared" si="14"/>
        <v>#DIV/0!</v>
      </c>
      <c r="V61" s="2" t="e">
        <f t="shared" si="14"/>
        <v>#DIV/0!</v>
      </c>
      <c r="W61" s="2" t="e">
        <f t="shared" si="14"/>
        <v>#DIV/0!</v>
      </c>
      <c r="X61" s="2" t="e">
        <f t="shared" si="14"/>
        <v>#DIV/0!</v>
      </c>
      <c r="Y61" s="3" t="e">
        <f t="shared" si="14"/>
        <v>#DIV/0!</v>
      </c>
      <c r="Z61" s="3" t="e">
        <f t="shared" si="14"/>
        <v>#DIV/0!</v>
      </c>
      <c r="AA61" s="3" t="e">
        <f t="shared" si="14"/>
        <v>#DIV/0!</v>
      </c>
      <c r="AB61" t="e">
        <f t="shared" si="14"/>
        <v>#DIV/0!</v>
      </c>
      <c r="AC61" t="e">
        <f t="shared" si="14"/>
        <v>#DIV/0!</v>
      </c>
    </row>
    <row r="62" spans="1:29" x14ac:dyDescent="0.25">
      <c r="B62">
        <v>32</v>
      </c>
      <c r="C62" s="2" t="e">
        <f t="shared" si="15"/>
        <v>#DIV/0!</v>
      </c>
      <c r="D62" s="2" t="e">
        <f t="shared" si="15"/>
        <v>#DIV/0!</v>
      </c>
      <c r="E62" s="2" t="e">
        <f t="shared" si="15"/>
        <v>#DIV/0!</v>
      </c>
      <c r="F62" s="2" t="e">
        <f t="shared" si="15"/>
        <v>#DIV/0!</v>
      </c>
      <c r="G62" s="2" t="e">
        <f t="shared" si="14"/>
        <v>#DIV/0!</v>
      </c>
      <c r="H62" t="e">
        <f t="shared" si="14"/>
        <v>#DIV/0!</v>
      </c>
      <c r="I62" t="e">
        <f t="shared" si="14"/>
        <v>#DIV/0!</v>
      </c>
      <c r="J62" t="e">
        <f t="shared" si="14"/>
        <v>#DIV/0!</v>
      </c>
      <c r="K62" t="e">
        <f t="shared" si="14"/>
        <v>#DIV/0!</v>
      </c>
      <c r="L62" t="e">
        <f t="shared" si="14"/>
        <v>#DIV/0!</v>
      </c>
      <c r="M62" s="2" t="e">
        <f t="shared" si="14"/>
        <v>#DIV/0!</v>
      </c>
      <c r="N62" s="2" t="e">
        <f t="shared" si="14"/>
        <v>#DIV/0!</v>
      </c>
      <c r="O62" s="2" t="e">
        <f t="shared" si="14"/>
        <v>#DIV/0!</v>
      </c>
      <c r="P62" s="2" t="e">
        <f t="shared" si="14"/>
        <v>#DIV/0!</v>
      </c>
      <c r="Q62" s="2" t="e">
        <f t="shared" si="14"/>
        <v>#DIV/0!</v>
      </c>
      <c r="R62" t="e">
        <f t="shared" si="14"/>
        <v>#DIV/0!</v>
      </c>
      <c r="S62" t="e">
        <f t="shared" si="14"/>
        <v>#DIV/0!</v>
      </c>
      <c r="T62" s="2" t="e">
        <f t="shared" si="14"/>
        <v>#DIV/0!</v>
      </c>
      <c r="U62" s="2" t="e">
        <f t="shared" si="14"/>
        <v>#DIV/0!</v>
      </c>
      <c r="V62" s="2" t="e">
        <f t="shared" si="14"/>
        <v>#DIV/0!</v>
      </c>
      <c r="W62" s="2" t="e">
        <f t="shared" si="14"/>
        <v>#DIV/0!</v>
      </c>
      <c r="X62" s="2" t="e">
        <f t="shared" si="14"/>
        <v>#DIV/0!</v>
      </c>
      <c r="Y62" s="3" t="e">
        <f t="shared" si="14"/>
        <v>#DIV/0!</v>
      </c>
      <c r="Z62" s="3" t="e">
        <f t="shared" si="14"/>
        <v>#DIV/0!</v>
      </c>
      <c r="AA62" s="3" t="e">
        <f t="shared" si="14"/>
        <v>#DIV/0!</v>
      </c>
      <c r="AB62" t="e">
        <f t="shared" si="14"/>
        <v>#DIV/0!</v>
      </c>
      <c r="AC62" t="e">
        <f t="shared" si="14"/>
        <v>#DIV/0!</v>
      </c>
    </row>
    <row r="65" spans="2:9" x14ac:dyDescent="0.25">
      <c r="C65" t="s">
        <v>42</v>
      </c>
      <c r="D65">
        <v>1.5</v>
      </c>
      <c r="E65">
        <v>3</v>
      </c>
      <c r="F65">
        <v>6</v>
      </c>
      <c r="G65">
        <v>12</v>
      </c>
      <c r="H65">
        <v>24</v>
      </c>
      <c r="I65">
        <v>48</v>
      </c>
    </row>
    <row r="66" spans="2:9" x14ac:dyDescent="0.25">
      <c r="B66">
        <v>4</v>
      </c>
      <c r="C66" t="e">
        <f>AVERAGE(C50:G50)</f>
        <v>#DIV/0!</v>
      </c>
      <c r="D66" t="e">
        <f>AVERAGE(H50:L50)</f>
        <v>#DIV/0!</v>
      </c>
      <c r="E66" t="e">
        <f>AVERAGE(M50:Q50)</f>
        <v>#DIV/0!</v>
      </c>
      <c r="F66" t="e">
        <f>AVERAGE(R50:S50)</f>
        <v>#DIV/0!</v>
      </c>
      <c r="G66" t="e">
        <f>AVERAGE(T50:X50)</f>
        <v>#DIV/0!</v>
      </c>
      <c r="H66" t="e">
        <f>AVERAGE(Y50:AC50)</f>
        <v>#DIV/0!</v>
      </c>
      <c r="I66">
        <v>0</v>
      </c>
    </row>
    <row r="67" spans="2:9" x14ac:dyDescent="0.25">
      <c r="B67">
        <v>8</v>
      </c>
      <c r="C67" t="e">
        <f t="shared" ref="C67:C78" si="16">AVERAGE(C51:G51)</f>
        <v>#DIV/0!</v>
      </c>
      <c r="D67" t="e">
        <f t="shared" ref="D67:D78" si="17">AVERAGE(H51:L51)</f>
        <v>#DIV/0!</v>
      </c>
      <c r="E67" t="e">
        <f t="shared" ref="E67:E78" si="18">AVERAGE(M51:Q51)</f>
        <v>#DIV/0!</v>
      </c>
      <c r="F67" t="e">
        <f t="shared" ref="F67:F78" si="19">AVERAGE(R51:S51)</f>
        <v>#DIV/0!</v>
      </c>
      <c r="G67" t="e">
        <f t="shared" ref="G67:G78" si="20">AVERAGE(T51:X51)</f>
        <v>#DIV/0!</v>
      </c>
      <c r="H67" t="e">
        <f t="shared" ref="H67:H78" si="21">AVERAGE(Y51:AC51)</f>
        <v>#DIV/0!</v>
      </c>
      <c r="I67">
        <v>0</v>
      </c>
    </row>
    <row r="68" spans="2:9" x14ac:dyDescent="0.25">
      <c r="B68">
        <v>12</v>
      </c>
      <c r="C68" t="e">
        <f t="shared" si="16"/>
        <v>#DIV/0!</v>
      </c>
      <c r="D68" t="e">
        <f t="shared" si="17"/>
        <v>#DIV/0!</v>
      </c>
      <c r="E68" t="e">
        <f t="shared" si="18"/>
        <v>#DIV/0!</v>
      </c>
      <c r="F68" t="e">
        <f t="shared" si="19"/>
        <v>#DIV/0!</v>
      </c>
      <c r="G68" t="e">
        <f t="shared" si="20"/>
        <v>#DIV/0!</v>
      </c>
      <c r="H68" t="e">
        <f t="shared" si="21"/>
        <v>#DIV/0!</v>
      </c>
      <c r="I68">
        <v>0</v>
      </c>
    </row>
    <row r="69" spans="2:9" x14ac:dyDescent="0.25">
      <c r="B69">
        <v>14</v>
      </c>
      <c r="C69" t="e">
        <f t="shared" si="16"/>
        <v>#DIV/0!</v>
      </c>
      <c r="D69" t="e">
        <f t="shared" si="17"/>
        <v>#DIV/0!</v>
      </c>
      <c r="E69" t="e">
        <f t="shared" si="18"/>
        <v>#DIV/0!</v>
      </c>
      <c r="F69" t="e">
        <f t="shared" si="19"/>
        <v>#DIV/0!</v>
      </c>
      <c r="G69" t="e">
        <f t="shared" si="20"/>
        <v>#DIV/0!</v>
      </c>
      <c r="H69" t="e">
        <f t="shared" si="21"/>
        <v>#DIV/0!</v>
      </c>
      <c r="I69">
        <v>0</v>
      </c>
    </row>
    <row r="70" spans="2:9" x14ac:dyDescent="0.25">
      <c r="B70">
        <v>16</v>
      </c>
      <c r="C70" t="e">
        <f t="shared" si="16"/>
        <v>#DIV/0!</v>
      </c>
      <c r="D70" t="e">
        <f t="shared" si="17"/>
        <v>#DIV/0!</v>
      </c>
      <c r="E70" t="e">
        <f t="shared" si="18"/>
        <v>#DIV/0!</v>
      </c>
      <c r="F70" t="e">
        <f t="shared" si="19"/>
        <v>#DIV/0!</v>
      </c>
      <c r="G70" t="e">
        <f t="shared" si="20"/>
        <v>#DIV/0!</v>
      </c>
      <c r="H70" t="e">
        <f t="shared" si="21"/>
        <v>#DIV/0!</v>
      </c>
      <c r="I70">
        <v>0</v>
      </c>
    </row>
    <row r="71" spans="2:9" x14ac:dyDescent="0.25">
      <c r="B71">
        <v>18</v>
      </c>
      <c r="C71" t="e">
        <f t="shared" si="16"/>
        <v>#DIV/0!</v>
      </c>
      <c r="D71" t="e">
        <f t="shared" si="17"/>
        <v>#DIV/0!</v>
      </c>
      <c r="E71" t="e">
        <f t="shared" si="18"/>
        <v>#DIV/0!</v>
      </c>
      <c r="F71" t="e">
        <f t="shared" si="19"/>
        <v>#DIV/0!</v>
      </c>
      <c r="G71" t="e">
        <f t="shared" si="20"/>
        <v>#DIV/0!</v>
      </c>
      <c r="H71" t="e">
        <f t="shared" si="21"/>
        <v>#DIV/0!</v>
      </c>
      <c r="I71">
        <v>0</v>
      </c>
    </row>
    <row r="72" spans="2:9" x14ac:dyDescent="0.25">
      <c r="B72">
        <v>20</v>
      </c>
      <c r="C72" t="e">
        <f t="shared" si="16"/>
        <v>#DIV/0!</v>
      </c>
      <c r="D72" t="e">
        <f t="shared" si="17"/>
        <v>#DIV/0!</v>
      </c>
      <c r="E72" t="e">
        <f t="shared" si="18"/>
        <v>#DIV/0!</v>
      </c>
      <c r="F72" t="e">
        <f t="shared" si="19"/>
        <v>#DIV/0!</v>
      </c>
      <c r="G72" t="e">
        <f t="shared" si="20"/>
        <v>#DIV/0!</v>
      </c>
      <c r="H72" t="e">
        <f t="shared" si="21"/>
        <v>#DIV/0!</v>
      </c>
      <c r="I72">
        <v>0</v>
      </c>
    </row>
    <row r="73" spans="2:9" x14ac:dyDescent="0.25">
      <c r="B73">
        <v>22</v>
      </c>
      <c r="C73" t="e">
        <f t="shared" si="16"/>
        <v>#DIV/0!</v>
      </c>
      <c r="D73" t="e">
        <f t="shared" si="17"/>
        <v>#DIV/0!</v>
      </c>
      <c r="E73" t="e">
        <f t="shared" si="18"/>
        <v>#DIV/0!</v>
      </c>
      <c r="F73" t="e">
        <f t="shared" si="19"/>
        <v>#DIV/0!</v>
      </c>
      <c r="G73" t="e">
        <f t="shared" si="20"/>
        <v>#DIV/0!</v>
      </c>
      <c r="H73" t="e">
        <f t="shared" si="21"/>
        <v>#DIV/0!</v>
      </c>
      <c r="I73">
        <v>0</v>
      </c>
    </row>
    <row r="74" spans="2:9" x14ac:dyDescent="0.25">
      <c r="B74">
        <v>24</v>
      </c>
      <c r="C74" t="e">
        <f t="shared" si="16"/>
        <v>#DIV/0!</v>
      </c>
      <c r="D74" t="e">
        <f t="shared" si="17"/>
        <v>#DIV/0!</v>
      </c>
      <c r="E74" t="e">
        <f t="shared" si="18"/>
        <v>#DIV/0!</v>
      </c>
      <c r="F74" t="e">
        <f t="shared" si="19"/>
        <v>#DIV/0!</v>
      </c>
      <c r="G74" t="e">
        <f t="shared" si="20"/>
        <v>#DIV/0!</v>
      </c>
      <c r="H74" t="e">
        <f t="shared" si="21"/>
        <v>#DIV/0!</v>
      </c>
      <c r="I74">
        <v>0</v>
      </c>
    </row>
    <row r="75" spans="2:9" x14ac:dyDescent="0.25">
      <c r="B75">
        <v>26</v>
      </c>
      <c r="C75" t="e">
        <f t="shared" si="16"/>
        <v>#DIV/0!</v>
      </c>
      <c r="D75" t="e">
        <f t="shared" si="17"/>
        <v>#DIV/0!</v>
      </c>
      <c r="E75" t="e">
        <f t="shared" si="18"/>
        <v>#DIV/0!</v>
      </c>
      <c r="F75" t="e">
        <f t="shared" si="19"/>
        <v>#DIV/0!</v>
      </c>
      <c r="G75" t="e">
        <f t="shared" si="20"/>
        <v>#DIV/0!</v>
      </c>
      <c r="H75" t="e">
        <f t="shared" si="21"/>
        <v>#DIV/0!</v>
      </c>
      <c r="I75">
        <v>0</v>
      </c>
    </row>
    <row r="76" spans="2:9" x14ac:dyDescent="0.25">
      <c r="B76">
        <v>28</v>
      </c>
      <c r="C76" t="e">
        <f t="shared" si="16"/>
        <v>#DIV/0!</v>
      </c>
      <c r="D76" t="e">
        <f t="shared" si="17"/>
        <v>#DIV/0!</v>
      </c>
      <c r="E76" t="e">
        <f t="shared" si="18"/>
        <v>#DIV/0!</v>
      </c>
      <c r="F76" t="e">
        <f t="shared" si="19"/>
        <v>#DIV/0!</v>
      </c>
      <c r="G76" t="e">
        <f t="shared" si="20"/>
        <v>#DIV/0!</v>
      </c>
      <c r="H76" t="e">
        <f t="shared" si="21"/>
        <v>#DIV/0!</v>
      </c>
      <c r="I76">
        <v>0</v>
      </c>
    </row>
    <row r="77" spans="2:9" x14ac:dyDescent="0.25">
      <c r="B77">
        <v>30</v>
      </c>
      <c r="C77" t="e">
        <f t="shared" si="16"/>
        <v>#DIV/0!</v>
      </c>
      <c r="D77" t="e">
        <f t="shared" si="17"/>
        <v>#DIV/0!</v>
      </c>
      <c r="E77" t="e">
        <f t="shared" si="18"/>
        <v>#DIV/0!</v>
      </c>
      <c r="F77" t="e">
        <f t="shared" si="19"/>
        <v>#DIV/0!</v>
      </c>
      <c r="G77" t="e">
        <f t="shared" si="20"/>
        <v>#DIV/0!</v>
      </c>
      <c r="H77" t="e">
        <f t="shared" si="21"/>
        <v>#DIV/0!</v>
      </c>
      <c r="I77">
        <v>0</v>
      </c>
    </row>
    <row r="78" spans="2:9" x14ac:dyDescent="0.25">
      <c r="B78">
        <v>32</v>
      </c>
      <c r="C78" t="e">
        <f t="shared" si="16"/>
        <v>#DIV/0!</v>
      </c>
      <c r="D78" t="e">
        <f t="shared" si="17"/>
        <v>#DIV/0!</v>
      </c>
      <c r="E78" t="e">
        <f t="shared" si="18"/>
        <v>#DIV/0!</v>
      </c>
      <c r="F78" t="e">
        <f t="shared" si="19"/>
        <v>#DIV/0!</v>
      </c>
      <c r="G78" t="e">
        <f t="shared" si="20"/>
        <v>#DIV/0!</v>
      </c>
      <c r="H78" t="e">
        <f t="shared" si="21"/>
        <v>#DIV/0!</v>
      </c>
      <c r="I78">
        <v>0</v>
      </c>
    </row>
    <row r="80" spans="2:9" x14ac:dyDescent="0.25">
      <c r="B80">
        <v>4</v>
      </c>
      <c r="C80" t="e">
        <f>_xlfn.STDEV.S(C50:G50)/5^0.5</f>
        <v>#DIV/0!</v>
      </c>
      <c r="D80" t="e">
        <f>_xlfn.STDEV.S(H50:L50)/5^0.5</f>
        <v>#DIV/0!</v>
      </c>
      <c r="E80" t="e">
        <f>_xlfn.STDEV.S(M50:Q50)/5^0.5</f>
        <v>#DIV/0!</v>
      </c>
      <c r="F80" t="e">
        <f>_xlfn.STDEV.S(R50:S50)/2^0.5</f>
        <v>#DIV/0!</v>
      </c>
      <c r="G80" t="e">
        <f>_xlfn.STDEV.S(T50:X50)/5^0.5</f>
        <v>#DIV/0!</v>
      </c>
      <c r="H80" t="e">
        <f>_xlfn.STDEV.S(Y50:AC50)/5^5</f>
        <v>#DIV/0!</v>
      </c>
    </row>
    <row r="81" spans="2:18" x14ac:dyDescent="0.25">
      <c r="B81">
        <v>8</v>
      </c>
      <c r="C81" t="e">
        <f t="shared" ref="C81:C92" si="22">_xlfn.STDEV.S(C51:G51)/5^0.5</f>
        <v>#DIV/0!</v>
      </c>
      <c r="D81" t="e">
        <f t="shared" ref="D81:D92" si="23">_xlfn.STDEV.S(H51:L51)/5^0.5</f>
        <v>#DIV/0!</v>
      </c>
      <c r="E81" t="e">
        <f t="shared" ref="E81:E92" si="24">_xlfn.STDEV.S(M51:Q51)/5^0.5</f>
        <v>#DIV/0!</v>
      </c>
      <c r="F81" t="e">
        <f t="shared" ref="F81:F92" si="25">_xlfn.STDEV.S(R51:S51)/2^0.5</f>
        <v>#DIV/0!</v>
      </c>
      <c r="G81" t="e">
        <f t="shared" ref="G81:G92" si="26">_xlfn.STDEV.S(T51:X51)/5^0.5</f>
        <v>#DIV/0!</v>
      </c>
      <c r="H81" t="e">
        <f t="shared" ref="H81:H92" si="27">_xlfn.STDEV.S(Y51:AC51)/5^5</f>
        <v>#DIV/0!</v>
      </c>
    </row>
    <row r="82" spans="2:18" x14ac:dyDescent="0.25">
      <c r="B82">
        <v>12</v>
      </c>
      <c r="C82" t="e">
        <f t="shared" si="22"/>
        <v>#DIV/0!</v>
      </c>
      <c r="D82" t="e">
        <f t="shared" si="23"/>
        <v>#DIV/0!</v>
      </c>
      <c r="E82" t="e">
        <f t="shared" si="24"/>
        <v>#DIV/0!</v>
      </c>
      <c r="F82" t="e">
        <f t="shared" si="25"/>
        <v>#DIV/0!</v>
      </c>
      <c r="G82" t="e">
        <f t="shared" si="26"/>
        <v>#DIV/0!</v>
      </c>
      <c r="H82" t="e">
        <f t="shared" si="27"/>
        <v>#DIV/0!</v>
      </c>
      <c r="L82" t="s">
        <v>43</v>
      </c>
      <c r="M82">
        <v>1.5</v>
      </c>
      <c r="N82">
        <v>3</v>
      </c>
      <c r="O82">
        <v>6</v>
      </c>
      <c r="P82">
        <v>12</v>
      </c>
      <c r="Q82">
        <v>24</v>
      </c>
      <c r="R82">
        <v>48</v>
      </c>
    </row>
    <row r="83" spans="2:18" x14ac:dyDescent="0.25">
      <c r="B83">
        <v>14</v>
      </c>
      <c r="C83" t="e">
        <f t="shared" si="22"/>
        <v>#DIV/0!</v>
      </c>
      <c r="D83" t="e">
        <f t="shared" si="23"/>
        <v>#DIV/0!</v>
      </c>
      <c r="E83" t="e">
        <f t="shared" si="24"/>
        <v>#DIV/0!</v>
      </c>
      <c r="F83" t="e">
        <f t="shared" si="25"/>
        <v>#DIV/0!</v>
      </c>
      <c r="G83" t="e">
        <f t="shared" si="26"/>
        <v>#DIV/0!</v>
      </c>
      <c r="H83" t="e">
        <f t="shared" si="27"/>
        <v>#DIV/0!</v>
      </c>
      <c r="L83">
        <v>682.3</v>
      </c>
      <c r="M83">
        <v>731.06666666666661</v>
      </c>
      <c r="N83">
        <v>749.66666666666674</v>
      </c>
      <c r="O83">
        <v>707</v>
      </c>
      <c r="P83">
        <v>554.84999999999991</v>
      </c>
      <c r="Q83">
        <v>186.53333333333336</v>
      </c>
      <c r="R83">
        <v>0</v>
      </c>
    </row>
    <row r="84" spans="2:18" x14ac:dyDescent="0.25">
      <c r="B84">
        <v>16</v>
      </c>
      <c r="C84" t="e">
        <f t="shared" si="22"/>
        <v>#DIV/0!</v>
      </c>
      <c r="D84" t="e">
        <f t="shared" si="23"/>
        <v>#DIV/0!</v>
      </c>
      <c r="E84" t="e">
        <f t="shared" si="24"/>
        <v>#DIV/0!</v>
      </c>
      <c r="F84" t="e">
        <f t="shared" si="25"/>
        <v>#DIV/0!</v>
      </c>
      <c r="G84" t="e">
        <f t="shared" si="26"/>
        <v>#DIV/0!</v>
      </c>
      <c r="H84" t="e">
        <f t="shared" si="27"/>
        <v>#DIV/0!</v>
      </c>
      <c r="L84">
        <v>49.108112025068372</v>
      </c>
      <c r="M84">
        <v>57.100340532162193</v>
      </c>
      <c r="N84">
        <v>65.749989438106908</v>
      </c>
      <c r="O84">
        <v>6.9999999999999991</v>
      </c>
      <c r="P84">
        <v>50.094469089245237</v>
      </c>
      <c r="Q84">
        <v>2.859416319616449E-2</v>
      </c>
    </row>
    <row r="85" spans="2:18" x14ac:dyDescent="0.25">
      <c r="B85">
        <v>18</v>
      </c>
      <c r="C85" t="e">
        <f t="shared" si="22"/>
        <v>#DIV/0!</v>
      </c>
      <c r="D85" t="e">
        <f t="shared" si="23"/>
        <v>#DIV/0!</v>
      </c>
      <c r="E85" t="e">
        <f t="shared" si="24"/>
        <v>#DIV/0!</v>
      </c>
      <c r="F85" t="e">
        <f t="shared" si="25"/>
        <v>#DIV/0!</v>
      </c>
      <c r="G85" t="e">
        <f t="shared" si="26"/>
        <v>#DIV/0!</v>
      </c>
      <c r="H85" t="e">
        <f t="shared" si="27"/>
        <v>#DIV/0!</v>
      </c>
    </row>
    <row r="86" spans="2:18" x14ac:dyDescent="0.25">
      <c r="B86">
        <v>20</v>
      </c>
      <c r="C86" t="e">
        <f t="shared" si="22"/>
        <v>#DIV/0!</v>
      </c>
      <c r="D86" t="e">
        <f t="shared" si="23"/>
        <v>#DIV/0!</v>
      </c>
      <c r="E86" t="e">
        <f t="shared" si="24"/>
        <v>#DIV/0!</v>
      </c>
      <c r="F86" t="e">
        <f t="shared" si="25"/>
        <v>#DIV/0!</v>
      </c>
      <c r="G86" t="e">
        <f t="shared" si="26"/>
        <v>#DIV/0!</v>
      </c>
      <c r="H86" t="e">
        <f t="shared" si="27"/>
        <v>#DIV/0!</v>
      </c>
    </row>
    <row r="87" spans="2:18" x14ac:dyDescent="0.25">
      <c r="B87">
        <v>22</v>
      </c>
      <c r="C87" t="e">
        <f t="shared" si="22"/>
        <v>#DIV/0!</v>
      </c>
      <c r="D87" t="e">
        <f t="shared" si="23"/>
        <v>#DIV/0!</v>
      </c>
      <c r="E87" t="e">
        <f t="shared" si="24"/>
        <v>#DIV/0!</v>
      </c>
      <c r="F87" t="e">
        <f t="shared" si="25"/>
        <v>#DIV/0!</v>
      </c>
      <c r="G87" t="e">
        <f t="shared" si="26"/>
        <v>#DIV/0!</v>
      </c>
      <c r="H87" t="e">
        <f t="shared" si="27"/>
        <v>#DIV/0!</v>
      </c>
    </row>
    <row r="88" spans="2:18" x14ac:dyDescent="0.25">
      <c r="B88">
        <v>24</v>
      </c>
      <c r="C88" t="e">
        <f t="shared" si="22"/>
        <v>#DIV/0!</v>
      </c>
      <c r="D88" t="e">
        <f t="shared" si="23"/>
        <v>#DIV/0!</v>
      </c>
      <c r="E88" t="e">
        <f t="shared" si="24"/>
        <v>#DIV/0!</v>
      </c>
      <c r="F88" t="e">
        <f t="shared" si="25"/>
        <v>#DIV/0!</v>
      </c>
      <c r="G88" t="e">
        <f t="shared" si="26"/>
        <v>#DIV/0!</v>
      </c>
      <c r="H88" t="e">
        <f t="shared" si="27"/>
        <v>#DIV/0!</v>
      </c>
    </row>
    <row r="89" spans="2:18" x14ac:dyDescent="0.25">
      <c r="B89">
        <v>26</v>
      </c>
      <c r="C89" t="e">
        <f t="shared" si="22"/>
        <v>#DIV/0!</v>
      </c>
      <c r="D89" t="e">
        <f t="shared" si="23"/>
        <v>#DIV/0!</v>
      </c>
      <c r="E89" t="e">
        <f t="shared" si="24"/>
        <v>#DIV/0!</v>
      </c>
      <c r="F89" t="e">
        <f t="shared" si="25"/>
        <v>#DIV/0!</v>
      </c>
      <c r="G89" t="e">
        <f t="shared" si="26"/>
        <v>#DIV/0!</v>
      </c>
      <c r="H89" t="e">
        <f t="shared" si="27"/>
        <v>#DIV/0!</v>
      </c>
    </row>
    <row r="90" spans="2:18" x14ac:dyDescent="0.25">
      <c r="B90">
        <v>28</v>
      </c>
      <c r="C90" t="e">
        <f t="shared" si="22"/>
        <v>#DIV/0!</v>
      </c>
      <c r="D90" t="e">
        <f t="shared" si="23"/>
        <v>#DIV/0!</v>
      </c>
      <c r="E90" t="e">
        <f t="shared" si="24"/>
        <v>#DIV/0!</v>
      </c>
      <c r="F90" t="e">
        <f t="shared" si="25"/>
        <v>#DIV/0!</v>
      </c>
      <c r="G90" t="e">
        <f t="shared" si="26"/>
        <v>#DIV/0!</v>
      </c>
      <c r="H90" t="e">
        <f t="shared" si="27"/>
        <v>#DIV/0!</v>
      </c>
    </row>
    <row r="91" spans="2:18" x14ac:dyDescent="0.25">
      <c r="B91">
        <v>30</v>
      </c>
      <c r="C91" t="e">
        <f t="shared" si="22"/>
        <v>#DIV/0!</v>
      </c>
      <c r="D91" t="e">
        <f t="shared" si="23"/>
        <v>#DIV/0!</v>
      </c>
      <c r="E91" t="e">
        <f t="shared" si="24"/>
        <v>#DIV/0!</v>
      </c>
      <c r="F91" t="e">
        <f t="shared" si="25"/>
        <v>#DIV/0!</v>
      </c>
      <c r="G91" t="e">
        <f t="shared" si="26"/>
        <v>#DIV/0!</v>
      </c>
      <c r="H91" t="e">
        <f t="shared" si="27"/>
        <v>#DIV/0!</v>
      </c>
    </row>
    <row r="92" spans="2:18" x14ac:dyDescent="0.25">
      <c r="B92">
        <v>32</v>
      </c>
      <c r="C92" t="e">
        <f t="shared" si="22"/>
        <v>#DIV/0!</v>
      </c>
      <c r="D92" t="e">
        <f t="shared" si="23"/>
        <v>#DIV/0!</v>
      </c>
      <c r="E92" t="e">
        <f t="shared" si="24"/>
        <v>#DIV/0!</v>
      </c>
      <c r="F92" t="e">
        <f t="shared" si="25"/>
        <v>#DIV/0!</v>
      </c>
      <c r="G92" t="e">
        <f t="shared" si="26"/>
        <v>#DIV/0!</v>
      </c>
      <c r="H92" t="e">
        <f t="shared" si="27"/>
        <v>#DIV/0!</v>
      </c>
    </row>
    <row r="103" spans="12:17" x14ac:dyDescent="0.25">
      <c r="L103" t="s">
        <v>44</v>
      </c>
    </row>
    <row r="104" spans="12:17" x14ac:dyDescent="0.25">
      <c r="L104" t="s">
        <v>45</v>
      </c>
    </row>
    <row r="105" spans="12:17" x14ac:dyDescent="0.25">
      <c r="L105" t="s">
        <v>46</v>
      </c>
    </row>
    <row r="106" spans="12:17" x14ac:dyDescent="0.25">
      <c r="L106" t="s">
        <v>45</v>
      </c>
    </row>
    <row r="107" spans="12:17" x14ac:dyDescent="0.25">
      <c r="L107" t="s">
        <v>45</v>
      </c>
    </row>
    <row r="108" spans="12:17" x14ac:dyDescent="0.25">
      <c r="L108" t="s">
        <v>47</v>
      </c>
    </row>
    <row r="109" spans="12:17" x14ac:dyDescent="0.25">
      <c r="L109" t="s">
        <v>45</v>
      </c>
    </row>
    <row r="110" spans="12:17" x14ac:dyDescent="0.25">
      <c r="L110" t="s">
        <v>48</v>
      </c>
      <c r="M110" t="s">
        <v>49</v>
      </c>
      <c r="N110" t="s">
        <v>50</v>
      </c>
      <c r="O110" t="s">
        <v>51</v>
      </c>
      <c r="P110" t="s">
        <v>52</v>
      </c>
      <c r="Q110" t="s">
        <v>53</v>
      </c>
    </row>
    <row r="111" spans="12:17" x14ac:dyDescent="0.25">
      <c r="L111" t="s">
        <v>0</v>
      </c>
      <c r="M111">
        <v>5</v>
      </c>
      <c r="N111">
        <v>1117044</v>
      </c>
      <c r="O111">
        <v>223409</v>
      </c>
      <c r="P111">
        <v>16.63</v>
      </c>
      <c r="Q111" t="s">
        <v>54</v>
      </c>
    </row>
    <row r="112" spans="12:17" x14ac:dyDescent="0.25">
      <c r="L112" t="s">
        <v>55</v>
      </c>
      <c r="M112">
        <v>21</v>
      </c>
      <c r="N112">
        <v>282128</v>
      </c>
      <c r="O112">
        <v>13435</v>
      </c>
      <c r="P112" t="s">
        <v>45</v>
      </c>
      <c r="Q112" t="s">
        <v>45</v>
      </c>
    </row>
    <row r="113" spans="12:17" x14ac:dyDescent="0.25">
      <c r="L113" t="s">
        <v>45</v>
      </c>
    </row>
    <row r="114" spans="12:17" x14ac:dyDescent="0.25">
      <c r="L114" t="s">
        <v>56</v>
      </c>
      <c r="M114">
        <v>26</v>
      </c>
      <c r="N114">
        <v>1399172</v>
      </c>
      <c r="O114">
        <v>53814</v>
      </c>
      <c r="P114" t="s">
        <v>45</v>
      </c>
      <c r="Q114" t="s">
        <v>45</v>
      </c>
    </row>
    <row r="115" spans="12:17" x14ac:dyDescent="0.25">
      <c r="L115" t="s">
        <v>45</v>
      </c>
    </row>
    <row r="116" spans="12:17" x14ac:dyDescent="0.25">
      <c r="L116" t="s">
        <v>57</v>
      </c>
    </row>
    <row r="117" spans="12:17" x14ac:dyDescent="0.25">
      <c r="L117" t="s">
        <v>45</v>
      </c>
    </row>
    <row r="118" spans="12:17" x14ac:dyDescent="0.25">
      <c r="L118" t="s">
        <v>58</v>
      </c>
    </row>
    <row r="119" spans="12:17" x14ac:dyDescent="0.25">
      <c r="L119" t="s">
        <v>45</v>
      </c>
    </row>
    <row r="120" spans="12:17" x14ac:dyDescent="0.25">
      <c r="N120" t="s">
        <v>59</v>
      </c>
    </row>
    <row r="121" spans="12:17" x14ac:dyDescent="0.25">
      <c r="M121" t="s">
        <v>60</v>
      </c>
      <c r="N121" t="s">
        <v>45</v>
      </c>
      <c r="O121" t="s">
        <v>61</v>
      </c>
    </row>
    <row r="122" spans="12:17" x14ac:dyDescent="0.25">
      <c r="M122" t="s">
        <v>62</v>
      </c>
      <c r="N122">
        <v>186.5</v>
      </c>
      <c r="O122" t="s">
        <v>63</v>
      </c>
    </row>
    <row r="123" spans="12:17" x14ac:dyDescent="0.25">
      <c r="M123" t="s">
        <v>7</v>
      </c>
      <c r="N123">
        <v>682.3</v>
      </c>
      <c r="O123" t="s">
        <v>64</v>
      </c>
    </row>
    <row r="124" spans="12:17" x14ac:dyDescent="0.25">
      <c r="M124" t="s">
        <v>65</v>
      </c>
      <c r="N124">
        <v>554.9</v>
      </c>
      <c r="O124" t="s">
        <v>64</v>
      </c>
    </row>
    <row r="125" spans="12:17" x14ac:dyDescent="0.25">
      <c r="M125" t="s">
        <v>66</v>
      </c>
      <c r="N125">
        <v>707</v>
      </c>
      <c r="O125" t="s">
        <v>64</v>
      </c>
    </row>
    <row r="126" spans="12:17" x14ac:dyDescent="0.25">
      <c r="M126" t="s">
        <v>10</v>
      </c>
      <c r="N126">
        <v>749.7</v>
      </c>
      <c r="O126" t="s">
        <v>64</v>
      </c>
    </row>
    <row r="127" spans="12:17" x14ac:dyDescent="0.25">
      <c r="M127" t="s">
        <v>67</v>
      </c>
      <c r="N127">
        <v>731.1</v>
      </c>
      <c r="O127" t="s">
        <v>64</v>
      </c>
    </row>
    <row r="128" spans="12:17" x14ac:dyDescent="0.25">
      <c r="L128" t="s">
        <v>45</v>
      </c>
    </row>
    <row r="129" spans="12:14" x14ac:dyDescent="0.25">
      <c r="L129" t="s">
        <v>45</v>
      </c>
    </row>
    <row r="130" spans="12:14" x14ac:dyDescent="0.25">
      <c r="M130" t="s">
        <v>68</v>
      </c>
      <c r="N130">
        <v>73.31</v>
      </c>
    </row>
    <row r="131" spans="12:14" x14ac:dyDescent="0.25">
      <c r="M131" t="s">
        <v>69</v>
      </c>
      <c r="N131">
        <v>81.2</v>
      </c>
    </row>
    <row r="132" spans="12:14" x14ac:dyDescent="0.25">
      <c r="M132" t="s">
        <v>70</v>
      </c>
      <c r="N132">
        <v>96.98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EB35-2F56-49C1-B217-322CF09203D1}">
  <dimension ref="A1:H33"/>
  <sheetViews>
    <sheetView workbookViewId="0"/>
  </sheetViews>
  <sheetFormatPr defaultRowHeight="15" x14ac:dyDescent="0.25"/>
  <cols>
    <col min="1" max="1" width="21" customWidth="1"/>
    <col min="2" max="2" width="11.85546875" style="6" customWidth="1"/>
    <col min="3" max="3" width="24.28515625" style="6" customWidth="1"/>
    <col min="4" max="4" width="9.140625" style="5"/>
  </cols>
  <sheetData>
    <row r="1" spans="1:8" x14ac:dyDescent="0.25">
      <c r="A1" t="s">
        <v>71</v>
      </c>
      <c r="B1" s="6" t="s">
        <v>72</v>
      </c>
      <c r="C1" s="6" t="s">
        <v>77</v>
      </c>
      <c r="D1" s="5" t="s">
        <v>76</v>
      </c>
    </row>
    <row r="2" spans="1:8" x14ac:dyDescent="0.25">
      <c r="A2">
        <v>0</v>
      </c>
      <c r="B2" s="6">
        <v>790</v>
      </c>
      <c r="C2" s="6">
        <f>IF(B2&gt;703,B2,703)</f>
        <v>790</v>
      </c>
      <c r="D2" s="5">
        <f>+B2/C2</f>
        <v>1</v>
      </c>
      <c r="H2" s="6"/>
    </row>
    <row r="3" spans="1:8" x14ac:dyDescent="0.25">
      <c r="A3">
        <v>0</v>
      </c>
      <c r="B3" s="6">
        <v>631.66666666666663</v>
      </c>
      <c r="C3" s="6">
        <f t="shared" ref="C3:C33" si="0">IF(B3&gt;703,B3,703)</f>
        <v>703</v>
      </c>
      <c r="D3" s="5">
        <f t="shared" ref="D3:D33" si="1">+B3/C3</f>
        <v>0.89853010905642483</v>
      </c>
    </row>
    <row r="4" spans="1:8" x14ac:dyDescent="0.25">
      <c r="A4">
        <v>0</v>
      </c>
      <c r="B4" s="6">
        <v>538.66666666666663</v>
      </c>
      <c r="C4" s="6">
        <f t="shared" si="0"/>
        <v>703</v>
      </c>
      <c r="D4" s="5">
        <f t="shared" si="1"/>
        <v>0.76623992413466091</v>
      </c>
    </row>
    <row r="5" spans="1:8" x14ac:dyDescent="0.25">
      <c r="A5">
        <v>0</v>
      </c>
      <c r="B5" s="6">
        <v>794.66666666666663</v>
      </c>
      <c r="C5" s="6">
        <f t="shared" si="0"/>
        <v>794.66666666666663</v>
      </c>
      <c r="D5" s="5">
        <f t="shared" si="1"/>
        <v>1</v>
      </c>
    </row>
    <row r="6" spans="1:8" x14ac:dyDescent="0.25">
      <c r="A6">
        <v>0</v>
      </c>
      <c r="B6" s="6">
        <v>629</v>
      </c>
      <c r="C6" s="6">
        <f t="shared" si="0"/>
        <v>703</v>
      </c>
      <c r="D6" s="5">
        <f t="shared" si="1"/>
        <v>0.89473684210526316</v>
      </c>
    </row>
    <row r="7" spans="1:8" x14ac:dyDescent="0.25">
      <c r="A7">
        <v>1</v>
      </c>
      <c r="B7" s="6">
        <v>744.33333333333337</v>
      </c>
      <c r="C7" s="6">
        <f t="shared" si="0"/>
        <v>744.33333333333337</v>
      </c>
      <c r="D7" s="5">
        <f t="shared" si="1"/>
        <v>1</v>
      </c>
    </row>
    <row r="8" spans="1:8" x14ac:dyDescent="0.25">
      <c r="A8">
        <v>1</v>
      </c>
      <c r="B8" s="6">
        <v>497.66666666666669</v>
      </c>
      <c r="C8" s="6">
        <f t="shared" si="0"/>
        <v>703</v>
      </c>
      <c r="D8" s="5">
        <f t="shared" si="1"/>
        <v>0.7079184447605501</v>
      </c>
    </row>
    <row r="9" spans="1:8" x14ac:dyDescent="0.25">
      <c r="A9">
        <v>1</v>
      </c>
      <c r="B9" s="6">
        <v>767</v>
      </c>
      <c r="C9" s="6">
        <f t="shared" si="0"/>
        <v>767</v>
      </c>
      <c r="D9" s="5">
        <f t="shared" si="1"/>
        <v>1</v>
      </c>
    </row>
    <row r="10" spans="1:8" x14ac:dyDescent="0.25">
      <c r="A10">
        <v>1</v>
      </c>
      <c r="B10" s="6">
        <v>754.33333333333337</v>
      </c>
      <c r="C10" s="6">
        <f t="shared" si="0"/>
        <v>754.33333333333337</v>
      </c>
      <c r="D10" s="5">
        <f t="shared" si="1"/>
        <v>1</v>
      </c>
    </row>
    <row r="11" spans="1:8" x14ac:dyDescent="0.25">
      <c r="A11">
        <v>1</v>
      </c>
      <c r="B11" s="6">
        <v>855.33333333333337</v>
      </c>
      <c r="C11" s="6">
        <f t="shared" si="0"/>
        <v>855.33333333333337</v>
      </c>
      <c r="D11" s="5">
        <f t="shared" si="1"/>
        <v>1</v>
      </c>
    </row>
    <row r="12" spans="1:8" x14ac:dyDescent="0.25">
      <c r="A12">
        <v>2</v>
      </c>
      <c r="B12" s="6">
        <v>692</v>
      </c>
      <c r="C12" s="6">
        <f t="shared" si="0"/>
        <v>703</v>
      </c>
      <c r="D12" s="5">
        <f t="shared" si="1"/>
        <v>0.98435277382645803</v>
      </c>
    </row>
    <row r="13" spans="1:8" x14ac:dyDescent="0.25">
      <c r="A13">
        <v>2</v>
      </c>
      <c r="B13" s="6">
        <v>894.33333333333337</v>
      </c>
      <c r="C13" s="6">
        <f t="shared" si="0"/>
        <v>894.33333333333337</v>
      </c>
      <c r="D13" s="5">
        <f t="shared" si="1"/>
        <v>1</v>
      </c>
    </row>
    <row r="14" spans="1:8" x14ac:dyDescent="0.25">
      <c r="A14">
        <v>2</v>
      </c>
      <c r="B14" s="6">
        <v>432.66666666666669</v>
      </c>
      <c r="C14" s="6">
        <f t="shared" si="0"/>
        <v>703</v>
      </c>
      <c r="D14" s="5">
        <f t="shared" si="1"/>
        <v>0.61545756282598385</v>
      </c>
    </row>
    <row r="15" spans="1:8" x14ac:dyDescent="0.25">
      <c r="A15">
        <v>2</v>
      </c>
      <c r="B15" s="6">
        <v>869.33333333333337</v>
      </c>
      <c r="C15" s="6">
        <f t="shared" si="0"/>
        <v>869.33333333333337</v>
      </c>
      <c r="D15" s="5">
        <f t="shared" si="1"/>
        <v>1</v>
      </c>
    </row>
    <row r="16" spans="1:8" x14ac:dyDescent="0.25">
      <c r="A16">
        <v>2</v>
      </c>
      <c r="B16" s="6">
        <v>628</v>
      </c>
      <c r="C16" s="6">
        <f t="shared" si="0"/>
        <v>703</v>
      </c>
      <c r="D16" s="5">
        <f t="shared" si="1"/>
        <v>0.89331436699857758</v>
      </c>
    </row>
    <row r="17" spans="1:4" x14ac:dyDescent="0.25">
      <c r="A17">
        <v>4</v>
      </c>
      <c r="B17" s="6">
        <v>700</v>
      </c>
      <c r="C17" s="6">
        <f t="shared" si="0"/>
        <v>703</v>
      </c>
      <c r="D17" s="5">
        <f t="shared" si="1"/>
        <v>0.99573257467994314</v>
      </c>
    </row>
    <row r="18" spans="1:4" x14ac:dyDescent="0.25">
      <c r="A18">
        <v>4</v>
      </c>
      <c r="B18" s="6">
        <v>732.33333333333337</v>
      </c>
      <c r="C18" s="6">
        <f t="shared" si="0"/>
        <v>732.33333333333337</v>
      </c>
      <c r="D18" s="5">
        <f t="shared" si="1"/>
        <v>1</v>
      </c>
    </row>
    <row r="19" spans="1:4" x14ac:dyDescent="0.25">
      <c r="A19">
        <v>8</v>
      </c>
      <c r="B19" s="6">
        <v>564.66666666666663</v>
      </c>
      <c r="C19" s="6">
        <f t="shared" si="0"/>
        <v>703</v>
      </c>
      <c r="D19" s="5">
        <f t="shared" si="1"/>
        <v>0.80322427690848741</v>
      </c>
    </row>
    <row r="20" spans="1:4" x14ac:dyDescent="0.25">
      <c r="A20">
        <v>8</v>
      </c>
      <c r="B20" s="6">
        <v>667.66666666666663</v>
      </c>
      <c r="C20" s="6">
        <f t="shared" si="0"/>
        <v>703</v>
      </c>
      <c r="D20" s="5">
        <f t="shared" si="1"/>
        <v>0.94973921289710761</v>
      </c>
    </row>
    <row r="21" spans="1:4" x14ac:dyDescent="0.25">
      <c r="A21">
        <v>8</v>
      </c>
      <c r="B21" s="6">
        <v>616.33333333333337</v>
      </c>
      <c r="C21" s="6">
        <f t="shared" si="0"/>
        <v>703</v>
      </c>
      <c r="D21" s="5">
        <f t="shared" si="1"/>
        <v>0.87671882408724522</v>
      </c>
    </row>
    <row r="22" spans="1:4" x14ac:dyDescent="0.25">
      <c r="A22">
        <v>8</v>
      </c>
      <c r="B22" s="6">
        <v>409.66666666666669</v>
      </c>
      <c r="C22" s="6">
        <f t="shared" si="0"/>
        <v>703</v>
      </c>
      <c r="D22" s="5">
        <f t="shared" si="1"/>
        <v>0.58274063537221432</v>
      </c>
    </row>
    <row r="23" spans="1:4" x14ac:dyDescent="0.25">
      <c r="A23">
        <v>8</v>
      </c>
      <c r="B23" s="6">
        <v>565.66666666666663</v>
      </c>
      <c r="C23" s="6">
        <f t="shared" si="0"/>
        <v>703</v>
      </c>
      <c r="D23" s="5">
        <f t="shared" si="1"/>
        <v>0.80464675201517299</v>
      </c>
    </row>
    <row r="24" spans="1:4" x14ac:dyDescent="0.25">
      <c r="A24">
        <v>16.100000000000001</v>
      </c>
      <c r="B24" s="6">
        <v>76</v>
      </c>
      <c r="C24" s="6">
        <f t="shared" si="0"/>
        <v>703</v>
      </c>
      <c r="D24" s="5">
        <f t="shared" si="1"/>
        <v>0.10810810810810811</v>
      </c>
    </row>
    <row r="25" spans="1:4" x14ac:dyDescent="0.25">
      <c r="A25">
        <v>16.100000000000001</v>
      </c>
      <c r="B25" s="6">
        <v>151</v>
      </c>
      <c r="C25" s="6">
        <f t="shared" si="0"/>
        <v>703</v>
      </c>
      <c r="D25" s="5">
        <f t="shared" si="1"/>
        <v>0.21479374110953059</v>
      </c>
    </row>
    <row r="26" spans="1:4" x14ac:dyDescent="0.25">
      <c r="A26">
        <v>16.100000000000001</v>
      </c>
      <c r="B26" s="6">
        <v>39.666666666666664</v>
      </c>
      <c r="C26" s="6">
        <f t="shared" si="0"/>
        <v>703</v>
      </c>
      <c r="D26" s="5">
        <f t="shared" si="1"/>
        <v>5.6424845898530106E-2</v>
      </c>
    </row>
    <row r="27" spans="1:4" x14ac:dyDescent="0.25">
      <c r="A27">
        <v>16.100000000000001</v>
      </c>
      <c r="B27" s="6">
        <v>199.33333333333334</v>
      </c>
      <c r="C27" s="6">
        <f t="shared" si="0"/>
        <v>703</v>
      </c>
      <c r="D27" s="5">
        <f t="shared" si="1"/>
        <v>0.28354670459933617</v>
      </c>
    </row>
    <row r="28" spans="1:4" x14ac:dyDescent="0.25">
      <c r="A28">
        <v>16.100000000000001</v>
      </c>
      <c r="B28" s="6">
        <v>101.33333333333333</v>
      </c>
      <c r="C28" s="6">
        <f t="shared" si="0"/>
        <v>703</v>
      </c>
      <c r="D28" s="5">
        <f t="shared" si="1"/>
        <v>0.14414414414414414</v>
      </c>
    </row>
    <row r="29" spans="1:4" x14ac:dyDescent="0.25">
      <c r="A29">
        <v>32.200000000000003</v>
      </c>
      <c r="B29" s="6">
        <v>0</v>
      </c>
      <c r="C29" s="6">
        <f t="shared" si="0"/>
        <v>703</v>
      </c>
      <c r="D29" s="5">
        <f t="shared" si="1"/>
        <v>0</v>
      </c>
    </row>
    <row r="30" spans="1:4" x14ac:dyDescent="0.25">
      <c r="A30">
        <v>32.200000000000003</v>
      </c>
      <c r="B30" s="6">
        <v>0</v>
      </c>
      <c r="C30" s="6">
        <f t="shared" si="0"/>
        <v>703</v>
      </c>
      <c r="D30" s="5">
        <f t="shared" si="1"/>
        <v>0</v>
      </c>
    </row>
    <row r="31" spans="1:4" x14ac:dyDescent="0.25">
      <c r="A31">
        <v>32.200000000000003</v>
      </c>
      <c r="B31" s="6">
        <v>0</v>
      </c>
      <c r="C31" s="6">
        <f t="shared" si="0"/>
        <v>703</v>
      </c>
      <c r="D31" s="5">
        <f t="shared" si="1"/>
        <v>0</v>
      </c>
    </row>
    <row r="32" spans="1:4" x14ac:dyDescent="0.25">
      <c r="A32">
        <v>32.200000000000003</v>
      </c>
      <c r="B32" s="6">
        <v>0</v>
      </c>
      <c r="C32" s="6">
        <f t="shared" si="0"/>
        <v>703</v>
      </c>
      <c r="D32" s="5">
        <f t="shared" si="1"/>
        <v>0</v>
      </c>
    </row>
    <row r="33" spans="1:4" x14ac:dyDescent="0.25">
      <c r="A33">
        <v>32.200000000000003</v>
      </c>
      <c r="B33" s="6">
        <v>0</v>
      </c>
      <c r="C33" s="6">
        <f t="shared" si="0"/>
        <v>703</v>
      </c>
      <c r="D33" s="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larval mortality</vt:lpstr>
      <vt:lpstr>pupal mass</vt:lpstr>
      <vt:lpstr>adult mortality</vt:lpstr>
      <vt:lpstr>egg production per cage </vt:lpstr>
      <vt:lpstr> egg production per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Rieta Gols</dc:creator>
  <cp:lastModifiedBy>Rieta Gols</cp:lastModifiedBy>
  <dcterms:created xsi:type="dcterms:W3CDTF">2020-01-13T12:54:49Z</dcterms:created>
  <dcterms:modified xsi:type="dcterms:W3CDTF">2020-01-16T08:17:21Z</dcterms:modified>
</cp:coreProperties>
</file>