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-29960" yWindow="-4680" windowWidth="25600" windowHeight="15480" tabRatio="771" activeTab="3"/>
  </bookViews>
  <sheets>
    <sheet name="278X327" sheetId="20" r:id="rId1"/>
    <sheet name="278X65" sheetId="18" r:id="rId2"/>
    <sheet name="278X324" sheetId="19" r:id="rId3"/>
    <sheet name="278X33" sheetId="3" r:id="rId4"/>
  </sheets>
  <definedNames>
    <definedName name="_xlnm.Print_Titles" localSheetId="2">'278X324'!$1:$2</definedName>
    <definedName name="_xlnm.Print_Titles" localSheetId="0">'278X327'!$1:$2</definedName>
    <definedName name="_xlnm.Print_Titles" localSheetId="3">'278X33'!$1:$2</definedName>
    <definedName name="_xlnm.Print_Titles" localSheetId="1">'278X65'!$1:$2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20" l="1"/>
  <c r="F6" i="20"/>
  <c r="G6" i="20"/>
  <c r="H6" i="20"/>
  <c r="I6" i="20"/>
  <c r="K6" i="20"/>
  <c r="L6" i="20"/>
  <c r="E7" i="20"/>
  <c r="F7" i="20"/>
  <c r="G7" i="20"/>
  <c r="H7" i="20"/>
  <c r="I7" i="20"/>
  <c r="K7" i="20"/>
  <c r="L7" i="20"/>
  <c r="E12" i="20"/>
  <c r="F12" i="20"/>
  <c r="G12" i="20"/>
  <c r="H12" i="20"/>
  <c r="I12" i="20"/>
  <c r="J12" i="20"/>
  <c r="K12" i="20"/>
  <c r="L12" i="20"/>
  <c r="E13" i="20"/>
  <c r="F13" i="20"/>
  <c r="G13" i="20"/>
  <c r="H13" i="20"/>
  <c r="I13" i="20"/>
  <c r="J13" i="20"/>
  <c r="K13" i="20"/>
  <c r="L13" i="20"/>
  <c r="E18" i="20"/>
  <c r="F18" i="20"/>
  <c r="G18" i="20"/>
  <c r="H18" i="20"/>
  <c r="I18" i="20"/>
  <c r="K18" i="20"/>
  <c r="L18" i="20"/>
  <c r="E19" i="20"/>
  <c r="F19" i="20"/>
  <c r="G19" i="20"/>
  <c r="H19" i="20"/>
  <c r="I19" i="20"/>
  <c r="K19" i="20"/>
  <c r="L19" i="20"/>
  <c r="E24" i="20"/>
  <c r="F24" i="20"/>
  <c r="G24" i="20"/>
  <c r="H24" i="20"/>
  <c r="I24" i="20"/>
  <c r="K24" i="20"/>
  <c r="L24" i="20"/>
  <c r="E25" i="20"/>
  <c r="F25" i="20"/>
  <c r="G25" i="20"/>
  <c r="H25" i="20"/>
  <c r="I25" i="20"/>
  <c r="K25" i="20"/>
  <c r="L25" i="20"/>
  <c r="E30" i="20"/>
  <c r="F30" i="20"/>
  <c r="G30" i="20"/>
  <c r="H30" i="20"/>
  <c r="I30" i="20"/>
  <c r="J30" i="20"/>
  <c r="K30" i="20"/>
  <c r="L30" i="20"/>
  <c r="E31" i="20"/>
  <c r="F31" i="20"/>
  <c r="G31" i="20"/>
  <c r="H31" i="20"/>
  <c r="I31" i="20"/>
  <c r="J31" i="20"/>
  <c r="K31" i="20"/>
  <c r="L31" i="20"/>
  <c r="E36" i="20"/>
  <c r="F36" i="20"/>
  <c r="G36" i="20"/>
  <c r="H36" i="20"/>
  <c r="I36" i="20"/>
  <c r="J36" i="20"/>
  <c r="K36" i="20"/>
  <c r="L36" i="20"/>
  <c r="E37" i="20"/>
  <c r="F37" i="20"/>
  <c r="G37" i="20"/>
  <c r="H37" i="20"/>
  <c r="I37" i="20"/>
  <c r="J37" i="20"/>
  <c r="K37" i="20"/>
  <c r="L37" i="20"/>
  <c r="E42" i="20"/>
  <c r="F42" i="20"/>
  <c r="G42" i="20"/>
  <c r="H42" i="20"/>
  <c r="I42" i="20"/>
  <c r="J42" i="20"/>
  <c r="K42" i="20"/>
  <c r="L42" i="20"/>
  <c r="E43" i="20"/>
  <c r="F43" i="20"/>
  <c r="G43" i="20"/>
  <c r="H43" i="20"/>
  <c r="I43" i="20"/>
  <c r="J43" i="20"/>
  <c r="K43" i="20"/>
  <c r="L43" i="20"/>
  <c r="E48" i="20"/>
  <c r="F48" i="20"/>
  <c r="G48" i="20"/>
  <c r="H48" i="20"/>
  <c r="I48" i="20"/>
  <c r="J48" i="20"/>
  <c r="K48" i="20"/>
  <c r="L48" i="20"/>
  <c r="E49" i="20"/>
  <c r="F49" i="20"/>
  <c r="G49" i="20"/>
  <c r="H49" i="20"/>
  <c r="I49" i="20"/>
  <c r="J49" i="20"/>
  <c r="K49" i="20"/>
  <c r="L49" i="20"/>
  <c r="E54" i="20"/>
  <c r="F54" i="20"/>
  <c r="G54" i="20"/>
  <c r="H54" i="20"/>
  <c r="I54" i="20"/>
  <c r="J54" i="20"/>
  <c r="K54" i="20"/>
  <c r="L54" i="20"/>
  <c r="E55" i="20"/>
  <c r="F55" i="20"/>
  <c r="G55" i="20"/>
  <c r="H55" i="20"/>
  <c r="I55" i="20"/>
  <c r="J55" i="20"/>
  <c r="K55" i="20"/>
  <c r="L55" i="20"/>
  <c r="E60" i="20"/>
  <c r="F60" i="20"/>
  <c r="G60" i="20"/>
  <c r="H60" i="20"/>
  <c r="I60" i="20"/>
  <c r="K60" i="20"/>
  <c r="L60" i="20"/>
  <c r="E61" i="20"/>
  <c r="F61" i="20"/>
  <c r="G61" i="20"/>
  <c r="H61" i="20"/>
  <c r="I61" i="20"/>
  <c r="K61" i="20"/>
  <c r="L61" i="20"/>
  <c r="E66" i="20"/>
  <c r="F66" i="20"/>
  <c r="G66" i="20"/>
  <c r="H66" i="20"/>
  <c r="I66" i="20"/>
  <c r="J66" i="20"/>
  <c r="K66" i="20"/>
  <c r="L66" i="20"/>
  <c r="E67" i="20"/>
  <c r="F67" i="20"/>
  <c r="G67" i="20"/>
  <c r="H67" i="20"/>
  <c r="I67" i="20"/>
  <c r="J67" i="20"/>
  <c r="K67" i="20"/>
  <c r="L67" i="20"/>
  <c r="E72" i="20"/>
  <c r="F72" i="20"/>
  <c r="G72" i="20"/>
  <c r="H72" i="20"/>
  <c r="I72" i="20"/>
  <c r="J72" i="20"/>
  <c r="K72" i="20"/>
  <c r="L72" i="20"/>
  <c r="E73" i="20"/>
  <c r="F73" i="20"/>
  <c r="G73" i="20"/>
  <c r="H73" i="20"/>
  <c r="I73" i="20"/>
  <c r="J73" i="20"/>
  <c r="K73" i="20"/>
  <c r="L73" i="20"/>
  <c r="E78" i="20"/>
  <c r="F78" i="20"/>
  <c r="G78" i="20"/>
  <c r="H78" i="20"/>
  <c r="I78" i="20"/>
  <c r="K78" i="20"/>
  <c r="L78" i="20"/>
  <c r="E79" i="20"/>
  <c r="F79" i="20"/>
  <c r="G79" i="20"/>
  <c r="H79" i="20"/>
  <c r="I79" i="20"/>
  <c r="K79" i="20"/>
  <c r="L79" i="20"/>
  <c r="E84" i="20"/>
  <c r="F84" i="20"/>
  <c r="G84" i="20"/>
  <c r="H84" i="20"/>
  <c r="I84" i="20"/>
  <c r="J84" i="20"/>
  <c r="K84" i="20"/>
  <c r="L84" i="20"/>
  <c r="E85" i="20"/>
  <c r="F85" i="20"/>
  <c r="G85" i="20"/>
  <c r="H85" i="20"/>
  <c r="I85" i="20"/>
  <c r="J85" i="20"/>
  <c r="K85" i="20"/>
  <c r="L85" i="20"/>
  <c r="E6" i="18"/>
  <c r="F6" i="18"/>
  <c r="G6" i="18"/>
  <c r="H6" i="18"/>
  <c r="I6" i="18"/>
  <c r="K6" i="18"/>
  <c r="L6" i="18"/>
  <c r="E7" i="18"/>
  <c r="F7" i="18"/>
  <c r="G7" i="18"/>
  <c r="H7" i="18"/>
  <c r="I7" i="18"/>
  <c r="K7" i="18"/>
  <c r="L7" i="18"/>
  <c r="E12" i="18"/>
  <c r="F12" i="18"/>
  <c r="G12" i="18"/>
  <c r="H12" i="18"/>
  <c r="I12" i="18"/>
  <c r="K12" i="18"/>
  <c r="L12" i="18"/>
  <c r="E13" i="18"/>
  <c r="F13" i="18"/>
  <c r="G13" i="18"/>
  <c r="H13" i="18"/>
  <c r="I13" i="18"/>
  <c r="K13" i="18"/>
  <c r="L13" i="18"/>
  <c r="E18" i="18"/>
  <c r="F18" i="18"/>
  <c r="G18" i="18"/>
  <c r="H18" i="18"/>
  <c r="I18" i="18"/>
  <c r="K18" i="18"/>
  <c r="L18" i="18"/>
  <c r="E19" i="18"/>
  <c r="F19" i="18"/>
  <c r="G19" i="18"/>
  <c r="H19" i="18"/>
  <c r="I19" i="18"/>
  <c r="K19" i="18"/>
  <c r="L19" i="18"/>
  <c r="E24" i="18"/>
  <c r="F24" i="18"/>
  <c r="G24" i="18"/>
  <c r="H24" i="18"/>
  <c r="I24" i="18"/>
  <c r="K24" i="18"/>
  <c r="L24" i="18"/>
  <c r="E25" i="18"/>
  <c r="F25" i="18"/>
  <c r="G25" i="18"/>
  <c r="H25" i="18"/>
  <c r="I25" i="18"/>
  <c r="K25" i="18"/>
  <c r="L25" i="18"/>
  <c r="E30" i="18"/>
  <c r="F30" i="18"/>
  <c r="G30" i="18"/>
  <c r="H30" i="18"/>
  <c r="I30" i="18"/>
  <c r="K30" i="18"/>
  <c r="L30" i="18"/>
  <c r="E31" i="18"/>
  <c r="F31" i="18"/>
  <c r="G31" i="18"/>
  <c r="H31" i="18"/>
  <c r="I31" i="18"/>
  <c r="K31" i="18"/>
  <c r="L31" i="18"/>
  <c r="E36" i="18"/>
  <c r="F36" i="18"/>
  <c r="G36" i="18"/>
  <c r="H36" i="18"/>
  <c r="I36" i="18"/>
  <c r="J36" i="18"/>
  <c r="K36" i="18"/>
  <c r="L36" i="18"/>
  <c r="E37" i="18"/>
  <c r="F37" i="18"/>
  <c r="G37" i="18"/>
  <c r="H37" i="18"/>
  <c r="I37" i="18"/>
  <c r="J37" i="18"/>
  <c r="K37" i="18"/>
  <c r="L37" i="18"/>
  <c r="E42" i="18"/>
  <c r="F42" i="18"/>
  <c r="G42" i="18"/>
  <c r="H42" i="18"/>
  <c r="I42" i="18"/>
  <c r="K42" i="18"/>
  <c r="L42" i="18"/>
  <c r="E43" i="18"/>
  <c r="F43" i="18"/>
  <c r="G43" i="18"/>
  <c r="H43" i="18"/>
  <c r="I43" i="18"/>
  <c r="K43" i="18"/>
  <c r="L43" i="18"/>
  <c r="E48" i="18"/>
  <c r="F48" i="18"/>
  <c r="G48" i="18"/>
  <c r="H48" i="18"/>
  <c r="I48" i="18"/>
  <c r="K48" i="18"/>
  <c r="L48" i="18"/>
  <c r="E49" i="18"/>
  <c r="F49" i="18"/>
  <c r="G49" i="18"/>
  <c r="H49" i="18"/>
  <c r="I49" i="18"/>
  <c r="K49" i="18"/>
  <c r="L49" i="18"/>
  <c r="E54" i="18"/>
  <c r="F54" i="18"/>
  <c r="G54" i="18"/>
  <c r="H54" i="18"/>
  <c r="I54" i="18"/>
  <c r="K54" i="18"/>
  <c r="L54" i="18"/>
  <c r="E55" i="18"/>
  <c r="F55" i="18"/>
  <c r="G55" i="18"/>
  <c r="H55" i="18"/>
  <c r="I55" i="18"/>
  <c r="K55" i="18"/>
  <c r="L55" i="18"/>
  <c r="E60" i="18"/>
  <c r="F60" i="18"/>
  <c r="G60" i="18"/>
  <c r="H60" i="18"/>
  <c r="I60" i="18"/>
  <c r="K60" i="18"/>
  <c r="L60" i="18"/>
  <c r="E61" i="18"/>
  <c r="F61" i="18"/>
  <c r="G61" i="18"/>
  <c r="H61" i="18"/>
  <c r="I61" i="18"/>
  <c r="K61" i="18"/>
  <c r="L61" i="18"/>
  <c r="E66" i="18"/>
  <c r="F66" i="18"/>
  <c r="G66" i="18"/>
  <c r="H66" i="18"/>
  <c r="I66" i="18"/>
  <c r="K66" i="18"/>
  <c r="L66" i="18"/>
  <c r="E67" i="18"/>
  <c r="F67" i="18"/>
  <c r="G67" i="18"/>
  <c r="H67" i="18"/>
  <c r="I67" i="18"/>
  <c r="K67" i="18"/>
  <c r="L67" i="18"/>
  <c r="E72" i="18"/>
  <c r="F72" i="18"/>
  <c r="G72" i="18"/>
  <c r="H72" i="18"/>
  <c r="I72" i="18"/>
  <c r="K72" i="18"/>
  <c r="L72" i="18"/>
  <c r="E73" i="18"/>
  <c r="F73" i="18"/>
  <c r="G73" i="18"/>
  <c r="H73" i="18"/>
  <c r="I73" i="18"/>
  <c r="K73" i="18"/>
  <c r="L73" i="18"/>
  <c r="E78" i="18"/>
  <c r="F78" i="18"/>
  <c r="G78" i="18"/>
  <c r="H78" i="18"/>
  <c r="I78" i="18"/>
  <c r="K78" i="18"/>
  <c r="L78" i="18"/>
  <c r="E79" i="18"/>
  <c r="F79" i="18"/>
  <c r="G79" i="18"/>
  <c r="H79" i="18"/>
  <c r="I79" i="18"/>
  <c r="K79" i="18"/>
  <c r="L79" i="18"/>
  <c r="E84" i="18"/>
  <c r="F84" i="18"/>
  <c r="G84" i="18"/>
  <c r="H84" i="18"/>
  <c r="I84" i="18"/>
  <c r="K84" i="18"/>
  <c r="L84" i="18"/>
  <c r="E85" i="18"/>
  <c r="F85" i="18"/>
  <c r="G85" i="18"/>
  <c r="H85" i="18"/>
  <c r="I85" i="18"/>
  <c r="K85" i="18"/>
  <c r="L85" i="18"/>
  <c r="E6" i="19"/>
  <c r="F6" i="19"/>
  <c r="G6" i="19"/>
  <c r="H6" i="19"/>
  <c r="I6" i="19"/>
  <c r="K6" i="19"/>
  <c r="L6" i="19"/>
  <c r="E7" i="19"/>
  <c r="F7" i="19"/>
  <c r="G7" i="19"/>
  <c r="H7" i="19"/>
  <c r="I7" i="19"/>
  <c r="K7" i="19"/>
  <c r="L7" i="19"/>
  <c r="E12" i="19"/>
  <c r="F12" i="19"/>
  <c r="G12" i="19"/>
  <c r="H12" i="19"/>
  <c r="I12" i="19"/>
  <c r="K12" i="19"/>
  <c r="L12" i="19"/>
  <c r="E13" i="19"/>
  <c r="F13" i="19"/>
  <c r="G13" i="19"/>
  <c r="H13" i="19"/>
  <c r="I13" i="19"/>
  <c r="K13" i="19"/>
  <c r="L13" i="19"/>
  <c r="E18" i="19"/>
  <c r="F18" i="19"/>
  <c r="G18" i="19"/>
  <c r="H18" i="19"/>
  <c r="I18" i="19"/>
  <c r="K18" i="19"/>
  <c r="L18" i="19"/>
  <c r="E19" i="19"/>
  <c r="F19" i="19"/>
  <c r="G19" i="19"/>
  <c r="H19" i="19"/>
  <c r="I19" i="19"/>
  <c r="K19" i="19"/>
  <c r="L19" i="19"/>
  <c r="E24" i="19"/>
  <c r="F24" i="19"/>
  <c r="G24" i="19"/>
  <c r="H24" i="19"/>
  <c r="I24" i="19"/>
  <c r="K24" i="19"/>
  <c r="L24" i="19"/>
  <c r="E25" i="19"/>
  <c r="F25" i="19"/>
  <c r="G25" i="19"/>
  <c r="H25" i="19"/>
  <c r="I25" i="19"/>
  <c r="K25" i="19"/>
  <c r="L25" i="19"/>
  <c r="E30" i="19"/>
  <c r="F30" i="19"/>
  <c r="G30" i="19"/>
  <c r="H30" i="19"/>
  <c r="I30" i="19"/>
  <c r="J30" i="19"/>
  <c r="K30" i="19"/>
  <c r="L30" i="19"/>
  <c r="E31" i="19"/>
  <c r="F31" i="19"/>
  <c r="G31" i="19"/>
  <c r="H31" i="19"/>
  <c r="I31" i="19"/>
  <c r="J31" i="19"/>
  <c r="K31" i="19"/>
  <c r="L31" i="19"/>
  <c r="E36" i="19"/>
  <c r="F36" i="19"/>
  <c r="G36" i="19"/>
  <c r="H36" i="19"/>
  <c r="I36" i="19"/>
  <c r="K36" i="19"/>
  <c r="L36" i="19"/>
  <c r="E37" i="19"/>
  <c r="F37" i="19"/>
  <c r="G37" i="19"/>
  <c r="H37" i="19"/>
  <c r="I37" i="19"/>
  <c r="K37" i="19"/>
  <c r="L37" i="19"/>
  <c r="E42" i="19"/>
  <c r="F42" i="19"/>
  <c r="G42" i="19"/>
  <c r="H42" i="19"/>
  <c r="I42" i="19"/>
  <c r="K42" i="19"/>
  <c r="L42" i="19"/>
  <c r="E43" i="19"/>
  <c r="F43" i="19"/>
  <c r="G43" i="19"/>
  <c r="H43" i="19"/>
  <c r="I43" i="19"/>
  <c r="K43" i="19"/>
  <c r="L43" i="19"/>
  <c r="E48" i="19"/>
  <c r="F48" i="19"/>
  <c r="G48" i="19"/>
  <c r="H48" i="19"/>
  <c r="I48" i="19"/>
  <c r="K48" i="19"/>
  <c r="L48" i="19"/>
  <c r="E49" i="19"/>
  <c r="F49" i="19"/>
  <c r="G49" i="19"/>
  <c r="H49" i="19"/>
  <c r="I49" i="19"/>
  <c r="K49" i="19"/>
  <c r="L49" i="19"/>
  <c r="E54" i="19"/>
  <c r="F54" i="19"/>
  <c r="G54" i="19"/>
  <c r="H54" i="19"/>
  <c r="I54" i="19"/>
  <c r="K54" i="19"/>
  <c r="L54" i="19"/>
  <c r="E55" i="19"/>
  <c r="F55" i="19"/>
  <c r="G55" i="19"/>
  <c r="H55" i="19"/>
  <c r="I55" i="19"/>
  <c r="K55" i="19"/>
  <c r="L55" i="19"/>
  <c r="E60" i="19"/>
  <c r="F60" i="19"/>
  <c r="G60" i="19"/>
  <c r="H60" i="19"/>
  <c r="I60" i="19"/>
  <c r="K60" i="19"/>
  <c r="L60" i="19"/>
  <c r="E61" i="19"/>
  <c r="F61" i="19"/>
  <c r="G61" i="19"/>
  <c r="H61" i="19"/>
  <c r="I61" i="19"/>
  <c r="K61" i="19"/>
  <c r="L61" i="19"/>
  <c r="E66" i="19"/>
  <c r="F66" i="19"/>
  <c r="G66" i="19"/>
  <c r="H66" i="19"/>
  <c r="I66" i="19"/>
  <c r="K66" i="19"/>
  <c r="L66" i="19"/>
  <c r="E67" i="19"/>
  <c r="F67" i="19"/>
  <c r="G67" i="19"/>
  <c r="H67" i="19"/>
  <c r="I67" i="19"/>
  <c r="K67" i="19"/>
  <c r="L67" i="19"/>
  <c r="E72" i="19"/>
  <c r="F72" i="19"/>
  <c r="G72" i="19"/>
  <c r="H72" i="19"/>
  <c r="I72" i="19"/>
  <c r="K72" i="19"/>
  <c r="L72" i="19"/>
  <c r="E73" i="19"/>
  <c r="F73" i="19"/>
  <c r="G73" i="19"/>
  <c r="H73" i="19"/>
  <c r="I73" i="19"/>
  <c r="K73" i="19"/>
  <c r="L73" i="19"/>
  <c r="E78" i="19"/>
  <c r="F78" i="19"/>
  <c r="G78" i="19"/>
  <c r="H78" i="19"/>
  <c r="I78" i="19"/>
  <c r="J78" i="19"/>
  <c r="K78" i="19"/>
  <c r="L78" i="19"/>
  <c r="E79" i="19"/>
  <c r="F79" i="19"/>
  <c r="G79" i="19"/>
  <c r="H79" i="19"/>
  <c r="I79" i="19"/>
  <c r="J79" i="19"/>
  <c r="K79" i="19"/>
  <c r="L79" i="19"/>
  <c r="E84" i="19"/>
  <c r="F84" i="19"/>
  <c r="G84" i="19"/>
  <c r="H84" i="19"/>
  <c r="I84" i="19"/>
  <c r="K84" i="19"/>
  <c r="L84" i="19"/>
  <c r="E85" i="19"/>
  <c r="F85" i="19"/>
  <c r="G85" i="19"/>
  <c r="H85" i="19"/>
  <c r="I85" i="19"/>
  <c r="K85" i="19"/>
  <c r="L85" i="19"/>
  <c r="E6" i="3"/>
  <c r="F6" i="3"/>
  <c r="G6" i="3"/>
  <c r="H6" i="3"/>
  <c r="I6" i="3"/>
  <c r="K6" i="3"/>
  <c r="L6" i="3"/>
  <c r="E7" i="3"/>
  <c r="F7" i="3"/>
  <c r="G7" i="3"/>
  <c r="H7" i="3"/>
  <c r="I7" i="3"/>
  <c r="K7" i="3"/>
  <c r="L7" i="3"/>
  <c r="E12" i="3"/>
  <c r="F12" i="3"/>
  <c r="G12" i="3"/>
  <c r="H12" i="3"/>
  <c r="I12" i="3"/>
  <c r="J12" i="3"/>
  <c r="K12" i="3"/>
  <c r="L12" i="3"/>
  <c r="E13" i="3"/>
  <c r="F13" i="3"/>
  <c r="G13" i="3"/>
  <c r="H13" i="3"/>
  <c r="I13" i="3"/>
  <c r="J13" i="3"/>
  <c r="K13" i="3"/>
  <c r="L13" i="3"/>
  <c r="E18" i="3"/>
  <c r="F18" i="3"/>
  <c r="G18" i="3"/>
  <c r="H18" i="3"/>
  <c r="I18" i="3"/>
  <c r="J18" i="3"/>
  <c r="K18" i="3"/>
  <c r="L18" i="3"/>
  <c r="E19" i="3"/>
  <c r="F19" i="3"/>
  <c r="G19" i="3"/>
  <c r="H19" i="3"/>
  <c r="I19" i="3"/>
  <c r="J19" i="3"/>
  <c r="K19" i="3"/>
  <c r="L19" i="3"/>
  <c r="E24" i="3"/>
  <c r="F24" i="3"/>
  <c r="G24" i="3"/>
  <c r="H24" i="3"/>
  <c r="I24" i="3"/>
  <c r="J24" i="3"/>
  <c r="K24" i="3"/>
  <c r="L24" i="3"/>
  <c r="E25" i="3"/>
  <c r="F25" i="3"/>
  <c r="G25" i="3"/>
  <c r="H25" i="3"/>
  <c r="I25" i="3"/>
  <c r="J25" i="3"/>
  <c r="K25" i="3"/>
  <c r="L25" i="3"/>
  <c r="E30" i="3"/>
  <c r="F30" i="3"/>
  <c r="G30" i="3"/>
  <c r="H30" i="3"/>
  <c r="I30" i="3"/>
  <c r="K30" i="3"/>
  <c r="L30" i="3"/>
  <c r="E31" i="3"/>
  <c r="F31" i="3"/>
  <c r="G31" i="3"/>
  <c r="H31" i="3"/>
  <c r="I31" i="3"/>
  <c r="K31" i="3"/>
  <c r="L31" i="3"/>
  <c r="E36" i="3"/>
  <c r="F36" i="3"/>
  <c r="G36" i="3"/>
  <c r="H36" i="3"/>
  <c r="I36" i="3"/>
  <c r="K36" i="3"/>
  <c r="L36" i="3"/>
  <c r="E37" i="3"/>
  <c r="F37" i="3"/>
  <c r="G37" i="3"/>
  <c r="H37" i="3"/>
  <c r="I37" i="3"/>
  <c r="K37" i="3"/>
  <c r="L37" i="3"/>
  <c r="E42" i="3"/>
  <c r="F42" i="3"/>
  <c r="G42" i="3"/>
  <c r="H42" i="3"/>
  <c r="I42" i="3"/>
  <c r="K42" i="3"/>
  <c r="L42" i="3"/>
  <c r="E43" i="3"/>
  <c r="F43" i="3"/>
  <c r="G43" i="3"/>
  <c r="H43" i="3"/>
  <c r="I43" i="3"/>
  <c r="K43" i="3"/>
  <c r="L43" i="3"/>
  <c r="E48" i="3"/>
  <c r="F48" i="3"/>
  <c r="G48" i="3"/>
  <c r="H48" i="3"/>
  <c r="I48" i="3"/>
  <c r="K48" i="3"/>
  <c r="L48" i="3"/>
  <c r="E49" i="3"/>
  <c r="F49" i="3"/>
  <c r="G49" i="3"/>
  <c r="H49" i="3"/>
  <c r="I49" i="3"/>
  <c r="K49" i="3"/>
  <c r="L49" i="3"/>
  <c r="E54" i="3"/>
  <c r="F54" i="3"/>
  <c r="G54" i="3"/>
  <c r="H54" i="3"/>
  <c r="I54" i="3"/>
  <c r="J54" i="3"/>
  <c r="K54" i="3"/>
  <c r="L54" i="3"/>
  <c r="E55" i="3"/>
  <c r="F55" i="3"/>
  <c r="G55" i="3"/>
  <c r="H55" i="3"/>
  <c r="I55" i="3"/>
  <c r="J55" i="3"/>
  <c r="K55" i="3"/>
  <c r="L55" i="3"/>
  <c r="E60" i="3"/>
  <c r="F60" i="3"/>
  <c r="G60" i="3"/>
  <c r="H60" i="3"/>
  <c r="I60" i="3"/>
  <c r="J60" i="3"/>
  <c r="K60" i="3"/>
  <c r="L60" i="3"/>
  <c r="E61" i="3"/>
  <c r="F61" i="3"/>
  <c r="G61" i="3"/>
  <c r="H61" i="3"/>
  <c r="I61" i="3"/>
  <c r="J61" i="3"/>
  <c r="K61" i="3"/>
  <c r="L61" i="3"/>
  <c r="E66" i="3"/>
  <c r="F66" i="3"/>
  <c r="G66" i="3"/>
  <c r="H66" i="3"/>
  <c r="I66" i="3"/>
  <c r="J66" i="3"/>
  <c r="K66" i="3"/>
  <c r="L66" i="3"/>
  <c r="E67" i="3"/>
  <c r="F67" i="3"/>
  <c r="G67" i="3"/>
  <c r="H67" i="3"/>
  <c r="I67" i="3"/>
  <c r="J67" i="3"/>
  <c r="K67" i="3"/>
  <c r="L67" i="3"/>
  <c r="E72" i="3"/>
  <c r="F72" i="3"/>
  <c r="G72" i="3"/>
  <c r="H72" i="3"/>
  <c r="I72" i="3"/>
  <c r="K72" i="3"/>
  <c r="L72" i="3"/>
  <c r="E73" i="3"/>
  <c r="F73" i="3"/>
  <c r="G73" i="3"/>
  <c r="H73" i="3"/>
  <c r="I73" i="3"/>
  <c r="K73" i="3"/>
  <c r="L73" i="3"/>
  <c r="E78" i="3"/>
  <c r="F78" i="3"/>
  <c r="G78" i="3"/>
  <c r="H78" i="3"/>
  <c r="I78" i="3"/>
  <c r="J78" i="3"/>
  <c r="K78" i="3"/>
  <c r="L78" i="3"/>
  <c r="E79" i="3"/>
  <c r="F79" i="3"/>
  <c r="G79" i="3"/>
  <c r="H79" i="3"/>
  <c r="I79" i="3"/>
  <c r="J79" i="3"/>
  <c r="K79" i="3"/>
  <c r="L79" i="3"/>
  <c r="E84" i="3"/>
  <c r="F84" i="3"/>
  <c r="G84" i="3"/>
  <c r="H84" i="3"/>
  <c r="I84" i="3"/>
  <c r="J84" i="3"/>
  <c r="K84" i="3"/>
  <c r="L84" i="3"/>
  <c r="E85" i="3"/>
  <c r="F85" i="3"/>
  <c r="G85" i="3"/>
  <c r="H85" i="3"/>
  <c r="I85" i="3"/>
  <c r="J85" i="3"/>
  <c r="K85" i="3"/>
  <c r="L85" i="3"/>
</calcChain>
</file>

<file path=xl/sharedStrings.xml><?xml version="1.0" encoding="utf-8"?>
<sst xmlns="http://schemas.openxmlformats.org/spreadsheetml/2006/main" count="388" uniqueCount="71">
  <si>
    <t>IC1620</t>
  </si>
  <si>
    <t>IC1621</t>
  </si>
  <si>
    <t>IC1622</t>
  </si>
  <si>
    <t>IC1623</t>
  </si>
  <si>
    <t>IC1624</t>
  </si>
  <si>
    <t>IC1625</t>
  </si>
  <si>
    <t>IC1626</t>
  </si>
  <si>
    <t>IC1627</t>
  </si>
  <si>
    <t>IC1628</t>
  </si>
  <si>
    <t>IC1629</t>
  </si>
  <si>
    <t>IC1630</t>
  </si>
  <si>
    <t>IC1631</t>
  </si>
  <si>
    <t>IC33</t>
  </si>
  <si>
    <t>IC1632</t>
  </si>
  <si>
    <t>IC1633</t>
  </si>
  <si>
    <t>IC1634</t>
  </si>
  <si>
    <t>IC1635</t>
  </si>
  <si>
    <t>IC1636</t>
  </si>
  <si>
    <t>IC1637</t>
  </si>
  <si>
    <t>IC1638</t>
  </si>
  <si>
    <t>IC1639</t>
  </si>
  <si>
    <t>IC1640</t>
  </si>
  <si>
    <t>IC1641</t>
  </si>
  <si>
    <t>IC1642</t>
  </si>
  <si>
    <t>IC1643</t>
  </si>
  <si>
    <t>Ascocarp</t>
  </si>
  <si>
    <t>Germling</t>
  </si>
  <si>
    <t>Rep</t>
  </si>
  <si>
    <t>A</t>
  </si>
  <si>
    <t>B</t>
  </si>
  <si>
    <t>C</t>
  </si>
  <si>
    <t>G2</t>
  </si>
  <si>
    <t>G1</t>
  </si>
  <si>
    <t>B2</t>
  </si>
  <si>
    <t>B1</t>
  </si>
  <si>
    <t>Total</t>
  </si>
  <si>
    <t>G1/B1</t>
  </si>
  <si>
    <t>Mean</t>
  </si>
  <si>
    <t>SD</t>
  </si>
  <si>
    <r>
      <t>Aflatoxin (</t>
    </r>
    <r>
      <rPr>
        <b/>
        <sz val="12"/>
        <rFont val="Symbol"/>
        <family val="1"/>
      </rPr>
      <t>m</t>
    </r>
    <r>
      <rPr>
        <b/>
        <sz val="12"/>
        <rFont val="Arial"/>
      </rPr>
      <t>g/mL)</t>
    </r>
  </si>
  <si>
    <r>
      <t>CPA (</t>
    </r>
    <r>
      <rPr>
        <b/>
        <sz val="10"/>
        <rFont val="Symbol"/>
        <family val="1"/>
      </rPr>
      <t>m</t>
    </r>
    <r>
      <rPr>
        <b/>
        <sz val="10"/>
        <rFont val="Arial"/>
      </rPr>
      <t>g/mL)</t>
    </r>
  </si>
  <si>
    <r>
      <t>OMST (</t>
    </r>
    <r>
      <rPr>
        <b/>
        <sz val="10"/>
        <rFont val="Symbol"/>
        <family val="1"/>
      </rPr>
      <t>m</t>
    </r>
    <r>
      <rPr>
        <b/>
        <sz val="10"/>
        <rFont val="Arial"/>
      </rPr>
      <t>g/ml)</t>
    </r>
  </si>
  <si>
    <t>IC278</t>
  </si>
  <si>
    <t>IC65</t>
  </si>
  <si>
    <t>IC1608</t>
  </si>
  <si>
    <t>IC1609</t>
  </si>
  <si>
    <t>IC1610</t>
  </si>
  <si>
    <t>IC1611</t>
  </si>
  <si>
    <t>IC1612</t>
  </si>
  <si>
    <t>IC1613</t>
  </si>
  <si>
    <t>IC1614</t>
  </si>
  <si>
    <t>IC1615</t>
  </si>
  <si>
    <t>IC1616</t>
  </si>
  <si>
    <t>IC1617</t>
  </si>
  <si>
    <t>IC1618</t>
  </si>
  <si>
    <t>IC1619</t>
  </si>
  <si>
    <t>IC327</t>
  </si>
  <si>
    <t>IC1596</t>
  </si>
  <si>
    <t>IC1597</t>
  </si>
  <si>
    <t>IC1598</t>
  </si>
  <si>
    <t>IC1599</t>
  </si>
  <si>
    <t>IC1600</t>
  </si>
  <si>
    <t>IC1601</t>
  </si>
  <si>
    <t>IC1603</t>
  </si>
  <si>
    <t>IC1602</t>
  </si>
  <si>
    <t>IC1604</t>
  </si>
  <si>
    <t>IC1605</t>
  </si>
  <si>
    <t>IC1606</t>
  </si>
  <si>
    <t>IC1607</t>
  </si>
  <si>
    <t>IC324</t>
  </si>
  <si>
    <t>Isolate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</si>
</sst>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7" x14ac:knownFonts="1">
    <font>
      <sz val="10"/>
      <name val="Arial"/>
    </font>
    <font>
      <sz val="8"/>
      <name val="Arial"/>
    </font>
    <font>
      <b/>
      <sz val="12"/>
      <name val="Arial"/>
    </font>
    <font>
      <b/>
      <sz val="12"/>
      <name val="Symbol"/>
      <family val="1"/>
    </font>
    <font>
      <b/>
      <sz val="10"/>
      <name val="Arial"/>
    </font>
    <font>
      <b/>
      <sz val="10"/>
      <name val="Symbol"/>
      <family val="1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0" quotePrefix="1" applyNumberFormat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workbookViewId="0"/>
  </sheetViews>
  <sheetFormatPr baseColWidth="10" defaultColWidth="8.83203125" defaultRowHeight="12" x14ac:dyDescent="0"/>
  <cols>
    <col min="2" max="2" width="10" style="1" customWidth="1"/>
    <col min="3" max="3" width="10" style="3" customWidth="1"/>
    <col min="4" max="4" width="7.1640625" style="1" customWidth="1"/>
    <col min="5" max="8" width="12.83203125" customWidth="1"/>
    <col min="9" max="9" width="12.83203125" style="16" customWidth="1"/>
    <col min="10" max="11" width="12.83203125" customWidth="1"/>
    <col min="12" max="12" width="13.1640625" customWidth="1"/>
  </cols>
  <sheetData>
    <row r="1" spans="1:12" ht="16">
      <c r="A1" s="17" t="s">
        <v>70</v>
      </c>
      <c r="B1" s="10" t="s">
        <v>25</v>
      </c>
      <c r="C1" s="11" t="s">
        <v>26</v>
      </c>
      <c r="D1" s="10" t="s">
        <v>27</v>
      </c>
      <c r="E1" s="19" t="s">
        <v>39</v>
      </c>
      <c r="F1" s="19"/>
      <c r="G1" s="19"/>
      <c r="H1" s="19"/>
      <c r="I1" s="19"/>
      <c r="J1" s="19"/>
    </row>
    <row r="2" spans="1:12">
      <c r="E2" s="8" t="s">
        <v>31</v>
      </c>
      <c r="F2" s="8" t="s">
        <v>32</v>
      </c>
      <c r="G2" s="9" t="s">
        <v>33</v>
      </c>
      <c r="H2" s="9" t="s">
        <v>34</v>
      </c>
      <c r="I2" s="12" t="s">
        <v>35</v>
      </c>
      <c r="J2" s="9" t="s">
        <v>36</v>
      </c>
      <c r="K2" s="8" t="s">
        <v>41</v>
      </c>
      <c r="L2" s="8" t="s">
        <v>40</v>
      </c>
    </row>
    <row r="3" spans="1:12">
      <c r="A3" t="s">
        <v>42</v>
      </c>
      <c r="D3" s="1" t="s">
        <v>28</v>
      </c>
      <c r="E3" s="4">
        <v>0</v>
      </c>
      <c r="F3" s="4">
        <v>0</v>
      </c>
      <c r="G3" s="4">
        <v>3.7948749999999993</v>
      </c>
      <c r="H3" s="4">
        <v>143.49404899999999</v>
      </c>
      <c r="I3" s="13">
        <v>147.28892400000001</v>
      </c>
      <c r="J3" s="4"/>
      <c r="K3" s="6">
        <v>1.7990359999999999</v>
      </c>
      <c r="L3" s="6">
        <v>140.55518000000001</v>
      </c>
    </row>
    <row r="4" spans="1:12">
      <c r="D4" s="1" t="s">
        <v>29</v>
      </c>
      <c r="E4" s="4">
        <v>0</v>
      </c>
      <c r="F4" s="4">
        <v>0</v>
      </c>
      <c r="G4" s="4">
        <v>4.2177100000000003</v>
      </c>
      <c r="H4" s="4">
        <v>153.29771499999998</v>
      </c>
      <c r="I4" s="13">
        <v>157.51542499999999</v>
      </c>
      <c r="J4" s="4"/>
      <c r="K4" s="6">
        <v>1.896512</v>
      </c>
      <c r="L4" s="6">
        <v>144.61851999999999</v>
      </c>
    </row>
    <row r="5" spans="1:12">
      <c r="D5" s="1" t="s">
        <v>30</v>
      </c>
      <c r="E5" s="4">
        <v>0</v>
      </c>
      <c r="F5" s="4">
        <v>0</v>
      </c>
      <c r="G5" s="4">
        <v>1.164512</v>
      </c>
      <c r="H5" s="4">
        <v>60.330988000000005</v>
      </c>
      <c r="I5" s="13">
        <v>61.4955</v>
      </c>
      <c r="J5" s="4"/>
      <c r="K5" s="6">
        <v>0.61552399999999996</v>
      </c>
      <c r="L5" s="6">
        <v>136.22637</v>
      </c>
    </row>
    <row r="6" spans="1:12">
      <c r="C6" s="18" t="s">
        <v>37</v>
      </c>
      <c r="D6" s="18"/>
      <c r="E6" s="5">
        <f t="shared" ref="E6:L6" si="0">AVERAGE(E3:E5)</f>
        <v>0</v>
      </c>
      <c r="F6" s="5">
        <f t="shared" si="0"/>
        <v>0</v>
      </c>
      <c r="G6" s="5">
        <f t="shared" si="0"/>
        <v>3.0590323333333331</v>
      </c>
      <c r="H6" s="5">
        <f t="shared" si="0"/>
        <v>119.04091733333331</v>
      </c>
      <c r="I6" s="14">
        <f t="shared" si="0"/>
        <v>122.09994966666666</v>
      </c>
      <c r="J6" s="5"/>
      <c r="K6" s="5">
        <f t="shared" si="0"/>
        <v>1.4370239999999999</v>
      </c>
      <c r="L6" s="5">
        <f t="shared" si="0"/>
        <v>140.46669</v>
      </c>
    </row>
    <row r="7" spans="1:12">
      <c r="C7" s="18" t="s">
        <v>38</v>
      </c>
      <c r="D7" s="18"/>
      <c r="E7" s="4">
        <f t="shared" ref="E7:L7" si="1">STDEVA(E3:E5)</f>
        <v>0</v>
      </c>
      <c r="F7" s="4">
        <f t="shared" si="1"/>
        <v>0</v>
      </c>
      <c r="G7" s="4">
        <f t="shared" si="1"/>
        <v>1.6542680645428454</v>
      </c>
      <c r="H7" s="4">
        <f t="shared" si="1"/>
        <v>51.08003346224077</v>
      </c>
      <c r="I7" s="13">
        <f t="shared" si="1"/>
        <v>52.733479121193987</v>
      </c>
      <c r="J7" s="4"/>
      <c r="K7" s="4">
        <f t="shared" si="1"/>
        <v>0.71310734124954855</v>
      </c>
      <c r="L7" s="4">
        <f t="shared" si="1"/>
        <v>4.1967747456469411</v>
      </c>
    </row>
    <row r="8" spans="1:12">
      <c r="E8" s="4"/>
      <c r="F8" s="4"/>
      <c r="G8" s="4"/>
      <c r="H8" s="4"/>
      <c r="I8" s="13"/>
      <c r="J8" s="4"/>
      <c r="K8" s="6"/>
      <c r="L8" s="6"/>
    </row>
    <row r="9" spans="1:12">
      <c r="A9" t="s">
        <v>56</v>
      </c>
      <c r="D9" s="1" t="s">
        <v>28</v>
      </c>
      <c r="E9" s="4">
        <v>4.9005600000000005</v>
      </c>
      <c r="F9" s="4">
        <v>194.75574</v>
      </c>
      <c r="G9" s="4">
        <v>11.875069999999999</v>
      </c>
      <c r="H9" s="4">
        <v>251.67231000000001</v>
      </c>
      <c r="I9" s="13">
        <v>463.20368000000002</v>
      </c>
      <c r="J9" s="4">
        <v>0.77384651493841339</v>
      </c>
      <c r="K9" s="6">
        <v>0.21119199999999999</v>
      </c>
      <c r="L9" s="6">
        <v>0</v>
      </c>
    </row>
    <row r="10" spans="1:12">
      <c r="D10" s="1" t="s">
        <v>29</v>
      </c>
      <c r="E10" s="4">
        <v>4.4379900000000001</v>
      </c>
      <c r="F10" s="4">
        <v>175.91696999999999</v>
      </c>
      <c r="G10" s="4">
        <v>10.056059999999999</v>
      </c>
      <c r="H10" s="4">
        <v>213.86500000000001</v>
      </c>
      <c r="I10" s="13">
        <v>404.27602000000002</v>
      </c>
      <c r="J10" s="4">
        <v>0.82256082107871786</v>
      </c>
      <c r="K10" s="6">
        <v>0.26052799999999998</v>
      </c>
      <c r="L10" s="6">
        <v>0</v>
      </c>
    </row>
    <row r="11" spans="1:12">
      <c r="D11" s="1" t="s">
        <v>30</v>
      </c>
      <c r="E11" s="4">
        <v>3.2648000000000001</v>
      </c>
      <c r="F11" s="4">
        <v>137.94287</v>
      </c>
      <c r="G11" s="4">
        <v>7.75312</v>
      </c>
      <c r="H11" s="4">
        <v>167.04891000000001</v>
      </c>
      <c r="I11" s="13">
        <v>316.00970000000001</v>
      </c>
      <c r="J11" s="4">
        <v>0.82576336475347245</v>
      </c>
      <c r="K11" s="6">
        <v>0.17388799999999999</v>
      </c>
      <c r="L11" s="6">
        <v>0</v>
      </c>
    </row>
    <row r="12" spans="1:12">
      <c r="C12" s="18" t="s">
        <v>37</v>
      </c>
      <c r="D12" s="18"/>
      <c r="E12" s="5">
        <f t="shared" ref="E12:L12" si="2">AVERAGE(E9:E11)</f>
        <v>4.2011166666666675</v>
      </c>
      <c r="F12" s="5">
        <f t="shared" si="2"/>
        <v>169.53852666666668</v>
      </c>
      <c r="G12" s="5">
        <f t="shared" si="2"/>
        <v>9.8947499999999984</v>
      </c>
      <c r="H12" s="5">
        <f t="shared" si="2"/>
        <v>210.86207333333334</v>
      </c>
      <c r="I12" s="14">
        <f t="shared" si="2"/>
        <v>394.49646666666672</v>
      </c>
      <c r="J12" s="5">
        <f t="shared" si="2"/>
        <v>0.80739023359020123</v>
      </c>
      <c r="K12" s="5">
        <f t="shared" si="2"/>
        <v>0.21520266666666665</v>
      </c>
      <c r="L12" s="5">
        <f t="shared" si="2"/>
        <v>0</v>
      </c>
    </row>
    <row r="13" spans="1:12">
      <c r="C13" s="18" t="s">
        <v>38</v>
      </c>
      <c r="D13" s="18"/>
      <c r="E13" s="4">
        <f>STDEVA(E9:E11)</f>
        <v>0.84321374895890333</v>
      </c>
      <c r="F13" s="4">
        <f t="shared" ref="F13:L13" si="3">STDEVA(F9:F11)</f>
        <v>28.938537522249359</v>
      </c>
      <c r="G13" s="4">
        <f t="shared" si="3"/>
        <v>2.0657041505743332</v>
      </c>
      <c r="H13" s="4">
        <f t="shared" si="3"/>
        <v>42.391545540520745</v>
      </c>
      <c r="I13" s="13">
        <f t="shared" si="3"/>
        <v>74.082701655715013</v>
      </c>
      <c r="J13" s="4">
        <f t="shared" si="3"/>
        <v>2.9093811493853854E-2</v>
      </c>
      <c r="K13" s="4">
        <f t="shared" si="3"/>
        <v>4.345902075902458E-2</v>
      </c>
      <c r="L13" s="4">
        <f t="shared" si="3"/>
        <v>0</v>
      </c>
    </row>
    <row r="14" spans="1:12">
      <c r="E14" s="4"/>
      <c r="F14" s="4"/>
      <c r="G14" s="4"/>
      <c r="H14" s="4"/>
      <c r="I14" s="13"/>
      <c r="J14" s="4"/>
      <c r="K14" s="6"/>
      <c r="L14" s="6"/>
    </row>
    <row r="15" spans="1:12">
      <c r="A15" t="s">
        <v>57</v>
      </c>
      <c r="B15" s="1">
        <v>1</v>
      </c>
      <c r="C15" s="3">
        <v>1</v>
      </c>
      <c r="D15" s="1" t="s">
        <v>28</v>
      </c>
      <c r="E15" s="4">
        <v>0</v>
      </c>
      <c r="F15" s="4">
        <v>0</v>
      </c>
      <c r="G15" s="4">
        <v>0.14195169999999999</v>
      </c>
      <c r="H15" s="4">
        <v>8.8572670000000002</v>
      </c>
      <c r="I15" s="13">
        <v>8.9992187000000001</v>
      </c>
      <c r="J15" s="4"/>
      <c r="K15" s="6">
        <v>0.33694400000000002</v>
      </c>
      <c r="L15" s="6">
        <v>12.61355</v>
      </c>
    </row>
    <row r="16" spans="1:12">
      <c r="D16" s="1" t="s">
        <v>29</v>
      </c>
      <c r="E16" s="4">
        <v>0</v>
      </c>
      <c r="F16" s="4">
        <v>0</v>
      </c>
      <c r="G16" s="4">
        <v>0.72211400000000003</v>
      </c>
      <c r="H16" s="4">
        <v>33.579184999999995</v>
      </c>
      <c r="I16" s="13">
        <v>34.301299</v>
      </c>
      <c r="J16" s="4"/>
      <c r="K16" s="6">
        <v>0.26895199999999997</v>
      </c>
      <c r="L16" s="6">
        <v>25.90842</v>
      </c>
    </row>
    <row r="17" spans="1:12">
      <c r="D17" s="1" t="s">
        <v>30</v>
      </c>
      <c r="E17" s="4">
        <v>0</v>
      </c>
      <c r="F17" s="4">
        <v>0</v>
      </c>
      <c r="G17" s="4">
        <v>0.55256799999999995</v>
      </c>
      <c r="H17" s="4">
        <v>26.932499</v>
      </c>
      <c r="I17" s="13">
        <v>27.485067000000001</v>
      </c>
      <c r="J17" s="4"/>
      <c r="K17" s="6">
        <v>0.45487200000000005</v>
      </c>
      <c r="L17" s="6">
        <v>15.935739999999999</v>
      </c>
    </row>
    <row r="18" spans="1:12">
      <c r="C18" s="18" t="s">
        <v>37</v>
      </c>
      <c r="D18" s="18"/>
      <c r="E18" s="5">
        <f t="shared" ref="E18:L18" si="4">AVERAGE(E15:E17)</f>
        <v>0</v>
      </c>
      <c r="F18" s="5">
        <f t="shared" si="4"/>
        <v>0</v>
      </c>
      <c r="G18" s="5">
        <f t="shared" si="4"/>
        <v>0.47221123333333331</v>
      </c>
      <c r="H18" s="5">
        <f t="shared" si="4"/>
        <v>23.122983666666666</v>
      </c>
      <c r="I18" s="14">
        <f t="shared" si="4"/>
        <v>23.595194899999999</v>
      </c>
      <c r="J18" s="5"/>
      <c r="K18" s="5">
        <f t="shared" si="4"/>
        <v>0.35358933333333331</v>
      </c>
      <c r="L18" s="5">
        <f t="shared" si="4"/>
        <v>18.152569999999997</v>
      </c>
    </row>
    <row r="19" spans="1:12">
      <c r="C19" s="18" t="s">
        <v>38</v>
      </c>
      <c r="D19" s="18"/>
      <c r="E19" s="4">
        <f>STDEVA(E15:E17)</f>
        <v>0</v>
      </c>
      <c r="F19" s="4">
        <f t="shared" ref="F19:L19" si="5">STDEVA(F15:F17)</f>
        <v>0</v>
      </c>
      <c r="G19" s="4">
        <f t="shared" si="5"/>
        <v>0.29831188552782023</v>
      </c>
      <c r="H19" s="4">
        <f t="shared" si="5"/>
        <v>12.793655173790535</v>
      </c>
      <c r="I19" s="13">
        <f t="shared" si="5"/>
        <v>13.09187326522377</v>
      </c>
      <c r="J19" s="4"/>
      <c r="K19" s="4">
        <f t="shared" si="5"/>
        <v>9.4071047306455408E-2</v>
      </c>
      <c r="L19" s="4">
        <f t="shared" si="5"/>
        <v>6.9191143592153566</v>
      </c>
    </row>
    <row r="20" spans="1:12">
      <c r="E20" s="4"/>
      <c r="F20" s="4"/>
      <c r="G20" s="4"/>
      <c r="H20" s="4"/>
      <c r="I20" s="13"/>
      <c r="J20" s="4"/>
      <c r="K20" s="6"/>
      <c r="L20" s="6"/>
    </row>
    <row r="21" spans="1:12">
      <c r="A21" t="s">
        <v>58</v>
      </c>
      <c r="C21" s="3">
        <v>2</v>
      </c>
      <c r="D21" s="1" t="s">
        <v>28</v>
      </c>
      <c r="E21" s="4">
        <v>0</v>
      </c>
      <c r="F21" s="4">
        <v>0</v>
      </c>
      <c r="G21" s="4">
        <v>0.25160740000000004</v>
      </c>
      <c r="H21" s="4">
        <v>18.177569299999998</v>
      </c>
      <c r="I21" s="13">
        <v>18.429176699999999</v>
      </c>
      <c r="J21" s="4"/>
      <c r="K21" s="6">
        <v>0</v>
      </c>
      <c r="L21" s="6">
        <v>60.927140000000001</v>
      </c>
    </row>
    <row r="22" spans="1:12">
      <c r="D22" s="1" t="s">
        <v>29</v>
      </c>
      <c r="E22" s="4">
        <v>0</v>
      </c>
      <c r="F22" s="4">
        <v>0</v>
      </c>
      <c r="G22" s="4">
        <v>0.2083972</v>
      </c>
      <c r="H22" s="4">
        <v>14.915732800000002</v>
      </c>
      <c r="I22" s="13">
        <v>15.124129999999999</v>
      </c>
      <c r="J22" s="4"/>
      <c r="K22" s="6">
        <v>0.11010800000000001</v>
      </c>
      <c r="L22" s="6">
        <v>76.49306</v>
      </c>
    </row>
    <row r="23" spans="1:12">
      <c r="D23" s="1" t="s">
        <v>30</v>
      </c>
      <c r="E23" s="4">
        <v>0</v>
      </c>
      <c r="F23" s="4">
        <v>0</v>
      </c>
      <c r="G23" s="4">
        <v>0.4354307</v>
      </c>
      <c r="H23" s="4">
        <v>29.4875337</v>
      </c>
      <c r="I23" s="13">
        <v>29.922964400000001</v>
      </c>
      <c r="J23" s="4"/>
      <c r="K23" s="6">
        <v>0.202768</v>
      </c>
      <c r="L23" s="6">
        <v>136.31844000000001</v>
      </c>
    </row>
    <row r="24" spans="1:12">
      <c r="C24" s="18" t="s">
        <v>37</v>
      </c>
      <c r="D24" s="18"/>
      <c r="E24" s="5">
        <f t="shared" ref="E24:L24" si="6">AVERAGE(E21:E23)</f>
        <v>0</v>
      </c>
      <c r="F24" s="5">
        <f t="shared" si="6"/>
        <v>0</v>
      </c>
      <c r="G24" s="5">
        <f t="shared" si="6"/>
        <v>0.29847843333333335</v>
      </c>
      <c r="H24" s="5">
        <f t="shared" si="6"/>
        <v>20.860278600000001</v>
      </c>
      <c r="I24" s="14">
        <f t="shared" si="6"/>
        <v>21.158757033333334</v>
      </c>
      <c r="J24" s="5"/>
      <c r="K24" s="5">
        <f t="shared" si="6"/>
        <v>0.10429200000000001</v>
      </c>
      <c r="L24" s="5">
        <f t="shared" si="6"/>
        <v>91.246213333333344</v>
      </c>
    </row>
    <row r="25" spans="1:12">
      <c r="C25" s="18" t="s">
        <v>38</v>
      </c>
      <c r="D25" s="18"/>
      <c r="E25" s="4">
        <f>STDEVA(E21:E23)</f>
        <v>0</v>
      </c>
      <c r="F25" s="4">
        <f t="shared" ref="F25:L25" si="7">STDEVA(F21:F23)</f>
        <v>0</v>
      </c>
      <c r="G25" s="4">
        <f t="shared" si="7"/>
        <v>0.12055589100024662</v>
      </c>
      <c r="H25" s="4">
        <f t="shared" si="7"/>
        <v>7.6473552460010712</v>
      </c>
      <c r="I25" s="13">
        <f t="shared" si="7"/>
        <v>7.7678395643026628</v>
      </c>
      <c r="J25" s="4"/>
      <c r="K25" s="4">
        <f t="shared" si="7"/>
        <v>0.10150903825768422</v>
      </c>
      <c r="L25" s="4">
        <f t="shared" si="7"/>
        <v>39.80205621422256</v>
      </c>
    </row>
    <row r="26" spans="1:12">
      <c r="E26" s="4"/>
      <c r="F26" s="4"/>
      <c r="G26" s="4"/>
      <c r="H26" s="4"/>
      <c r="I26" s="13"/>
      <c r="J26" s="4"/>
      <c r="K26" s="6"/>
      <c r="L26" s="6"/>
    </row>
    <row r="27" spans="1:12">
      <c r="A27" t="s">
        <v>59</v>
      </c>
      <c r="B27" s="1">
        <v>2</v>
      </c>
      <c r="C27" s="3">
        <v>1</v>
      </c>
      <c r="D27" s="1" t="s">
        <v>28</v>
      </c>
      <c r="E27" s="4">
        <v>2.4737399999999998</v>
      </c>
      <c r="F27" s="4">
        <v>144.96644000000001</v>
      </c>
      <c r="G27" s="4">
        <v>2.9927899999999998</v>
      </c>
      <c r="H27" s="4">
        <v>107.87072999999999</v>
      </c>
      <c r="I27" s="13">
        <v>258.30369999999999</v>
      </c>
      <c r="J27" s="4">
        <v>1.3438904140168515</v>
      </c>
      <c r="K27" s="6">
        <v>1.0752120000000001</v>
      </c>
      <c r="L27" s="6">
        <v>0</v>
      </c>
    </row>
    <row r="28" spans="1:12">
      <c r="D28" s="1" t="s">
        <v>29</v>
      </c>
      <c r="E28" s="4">
        <v>1.09274</v>
      </c>
      <c r="F28" s="4">
        <v>91.649760000000001</v>
      </c>
      <c r="G28" s="4">
        <v>2.3304</v>
      </c>
      <c r="H28" s="4">
        <v>128.25124</v>
      </c>
      <c r="I28" s="13">
        <v>223.32414</v>
      </c>
      <c r="J28" s="4">
        <v>0.71461110239557912</v>
      </c>
      <c r="K28" s="6">
        <v>0.59927599999999992</v>
      </c>
      <c r="L28" s="6">
        <v>0</v>
      </c>
    </row>
    <row r="29" spans="1:12">
      <c r="D29" s="1" t="s">
        <v>30</v>
      </c>
      <c r="E29" s="4">
        <v>3.3318400000000001</v>
      </c>
      <c r="F29" s="4">
        <v>193.13251</v>
      </c>
      <c r="G29" s="4">
        <v>3.8370900000000003</v>
      </c>
      <c r="H29" s="4">
        <v>144.75719000000001</v>
      </c>
      <c r="I29" s="13">
        <v>345.05862999999999</v>
      </c>
      <c r="J29" s="4">
        <v>1.3341825024373575</v>
      </c>
      <c r="K29" s="6">
        <v>1.2827920000000002</v>
      </c>
      <c r="L29" s="6">
        <v>0</v>
      </c>
    </row>
    <row r="30" spans="1:12">
      <c r="C30" s="18" t="s">
        <v>37</v>
      </c>
      <c r="D30" s="18"/>
      <c r="E30" s="5">
        <f t="shared" ref="E30:L30" si="8">AVERAGE(E27:E29)</f>
        <v>2.2994400000000002</v>
      </c>
      <c r="F30" s="5">
        <f t="shared" si="8"/>
        <v>143.24956999999998</v>
      </c>
      <c r="G30" s="5">
        <f t="shared" si="8"/>
        <v>3.0534266666666667</v>
      </c>
      <c r="H30" s="5">
        <f t="shared" si="8"/>
        <v>126.95971999999999</v>
      </c>
      <c r="I30" s="14">
        <f t="shared" si="8"/>
        <v>275.56215666666668</v>
      </c>
      <c r="J30" s="5">
        <f t="shared" si="8"/>
        <v>1.1308946729499294</v>
      </c>
      <c r="K30" s="5">
        <f t="shared" si="8"/>
        <v>0.98575999999999997</v>
      </c>
      <c r="L30" s="5">
        <f t="shared" si="8"/>
        <v>0</v>
      </c>
    </row>
    <row r="31" spans="1:12">
      <c r="C31" s="18" t="s">
        <v>38</v>
      </c>
      <c r="D31" s="18"/>
      <c r="E31" s="4">
        <f>STDEVA(E27:E29)</f>
        <v>1.1296802954818681</v>
      </c>
      <c r="F31" s="4">
        <f t="shared" ref="F31:L31" si="9">STDEVA(F27:F29)</f>
        <v>50.763154638362487</v>
      </c>
      <c r="G31" s="4">
        <f t="shared" si="9"/>
        <v>0.75517302191837721</v>
      </c>
      <c r="H31" s="4">
        <f t="shared" si="9"/>
        <v>18.477114243455567</v>
      </c>
      <c r="I31" s="13">
        <f t="shared" si="9"/>
        <v>62.675451803528446</v>
      </c>
      <c r="J31" s="4">
        <f t="shared" si="9"/>
        <v>0.36054482276399041</v>
      </c>
      <c r="K31" s="4">
        <f t="shared" si="9"/>
        <v>0.35042798945289788</v>
      </c>
      <c r="L31" s="4">
        <f t="shared" si="9"/>
        <v>0</v>
      </c>
    </row>
    <row r="32" spans="1:12">
      <c r="E32" s="4"/>
      <c r="F32" s="4"/>
      <c r="G32" s="4"/>
      <c r="H32" s="4"/>
      <c r="I32" s="13"/>
      <c r="J32" s="4"/>
      <c r="K32" s="6"/>
      <c r="L32" s="6"/>
    </row>
    <row r="33" spans="1:12">
      <c r="A33" t="s">
        <v>60</v>
      </c>
      <c r="C33" s="3">
        <v>2</v>
      </c>
      <c r="D33" s="1" t="s">
        <v>28</v>
      </c>
      <c r="E33" s="4">
        <v>4.6055900000000003</v>
      </c>
      <c r="F33" s="4">
        <v>232.38645000000002</v>
      </c>
      <c r="G33" s="4">
        <v>10.44389</v>
      </c>
      <c r="H33" s="4">
        <v>341.68187</v>
      </c>
      <c r="I33" s="13">
        <v>589.1178000000001</v>
      </c>
      <c r="J33" s="4">
        <v>0.68012519950209827</v>
      </c>
      <c r="K33" s="6">
        <v>1.0655839999999999</v>
      </c>
      <c r="L33" s="6">
        <v>0</v>
      </c>
    </row>
    <row r="34" spans="1:12">
      <c r="D34" s="1" t="s">
        <v>29</v>
      </c>
      <c r="E34" s="4">
        <v>4.6257000000000001</v>
      </c>
      <c r="F34" s="4">
        <v>227.86015</v>
      </c>
      <c r="G34" s="4">
        <v>10.522819999999999</v>
      </c>
      <c r="H34" s="4">
        <v>325.79271999999997</v>
      </c>
      <c r="I34" s="13">
        <v>568.80138999999997</v>
      </c>
      <c r="J34" s="4">
        <v>0.69940221500345379</v>
      </c>
      <c r="K34" s="6">
        <v>1.1335760000000001</v>
      </c>
      <c r="L34" s="6">
        <v>0</v>
      </c>
    </row>
    <row r="35" spans="1:12">
      <c r="D35" s="1" t="s">
        <v>30</v>
      </c>
      <c r="E35" s="4">
        <v>4.7597800000000001</v>
      </c>
      <c r="F35" s="4">
        <v>243.07787999999999</v>
      </c>
      <c r="G35" s="4">
        <v>11.710330000000001</v>
      </c>
      <c r="H35" s="4">
        <v>373.72078999999997</v>
      </c>
      <c r="I35" s="13">
        <v>633.26877999999999</v>
      </c>
      <c r="J35" s="4">
        <v>0.65042643198950756</v>
      </c>
      <c r="K35" s="6">
        <v>1.9283999999999999</v>
      </c>
      <c r="L35" s="6">
        <v>0</v>
      </c>
    </row>
    <row r="36" spans="1:12">
      <c r="C36" s="18" t="s">
        <v>37</v>
      </c>
      <c r="D36" s="18"/>
      <c r="E36" s="5">
        <f t="shared" ref="E36:L36" si="10">AVERAGE(E33:E35)</f>
        <v>4.6636899999999999</v>
      </c>
      <c r="F36" s="5">
        <f t="shared" si="10"/>
        <v>234.44149333333334</v>
      </c>
      <c r="G36" s="5">
        <f t="shared" si="10"/>
        <v>10.892346666666667</v>
      </c>
      <c r="H36" s="5">
        <f t="shared" si="10"/>
        <v>347.06512666666669</v>
      </c>
      <c r="I36" s="14">
        <f t="shared" si="10"/>
        <v>597.06265666666661</v>
      </c>
      <c r="J36" s="5">
        <f t="shared" si="10"/>
        <v>0.67665128216501991</v>
      </c>
      <c r="K36" s="5">
        <f t="shared" si="10"/>
        <v>1.3758533333333334</v>
      </c>
      <c r="L36" s="5">
        <f t="shared" si="10"/>
        <v>0</v>
      </c>
    </row>
    <row r="37" spans="1:12">
      <c r="C37" s="18" t="s">
        <v>38</v>
      </c>
      <c r="D37" s="18"/>
      <c r="E37" s="4">
        <f>STDEVA(E33:E35)</f>
        <v>8.3821650544474421E-2</v>
      </c>
      <c r="F37" s="4">
        <f t="shared" ref="F37:L37" si="11">STDEVA(F33:F35)</f>
        <v>7.8142324584461393</v>
      </c>
      <c r="G37" s="4">
        <f t="shared" si="11"/>
        <v>0.70949280224209066</v>
      </c>
      <c r="H37" s="4">
        <f t="shared" si="11"/>
        <v>24.413307083138754</v>
      </c>
      <c r="I37" s="13">
        <f t="shared" si="11"/>
        <v>32.959849118942174</v>
      </c>
      <c r="J37" s="4">
        <f t="shared" si="11"/>
        <v>2.4672006539921441E-2</v>
      </c>
      <c r="K37" s="4">
        <f t="shared" si="11"/>
        <v>0.47972553835431092</v>
      </c>
      <c r="L37" s="4">
        <f t="shared" si="11"/>
        <v>0</v>
      </c>
    </row>
    <row r="38" spans="1:12">
      <c r="E38" s="4"/>
      <c r="F38" s="4"/>
      <c r="G38" s="4"/>
      <c r="H38" s="4"/>
      <c r="I38" s="13"/>
      <c r="J38" s="4"/>
      <c r="K38" s="6"/>
      <c r="L38" s="6"/>
    </row>
    <row r="39" spans="1:12">
      <c r="A39" t="s">
        <v>61</v>
      </c>
      <c r="C39" s="3">
        <v>3</v>
      </c>
      <c r="D39" s="1" t="s">
        <v>28</v>
      </c>
      <c r="E39" s="4">
        <v>5.9061499999999993</v>
      </c>
      <c r="F39" s="4">
        <v>257.18745000000001</v>
      </c>
      <c r="G39" s="4">
        <v>13.055709999999999</v>
      </c>
      <c r="H39" s="4">
        <v>345.37398999999999</v>
      </c>
      <c r="I39" s="13">
        <v>621.52330000000006</v>
      </c>
      <c r="J39" s="4">
        <v>0.7446636326030226</v>
      </c>
      <c r="K39" s="6">
        <v>1.741876</v>
      </c>
      <c r="L39" s="6">
        <v>0</v>
      </c>
    </row>
    <row r="40" spans="1:12">
      <c r="D40" s="1" t="s">
        <v>29</v>
      </c>
      <c r="E40" s="4">
        <v>6.4692700000000007</v>
      </c>
      <c r="F40" s="4">
        <v>264.28906000000001</v>
      </c>
      <c r="G40" s="4">
        <v>13.604850000000001</v>
      </c>
      <c r="H40" s="4">
        <v>333.33332999999999</v>
      </c>
      <c r="I40" s="13">
        <v>617.69650999999999</v>
      </c>
      <c r="J40" s="4">
        <v>0.79286718792867183</v>
      </c>
      <c r="K40" s="6">
        <v>1.7827919999999999</v>
      </c>
      <c r="L40" s="6">
        <v>0</v>
      </c>
    </row>
    <row r="41" spans="1:12">
      <c r="D41" s="1" t="s">
        <v>30</v>
      </c>
      <c r="E41" s="4">
        <v>1.5352000000000001</v>
      </c>
      <c r="F41" s="4">
        <v>83.70532</v>
      </c>
      <c r="G41" s="4">
        <v>4.3587700000000007</v>
      </c>
      <c r="H41" s="4">
        <v>166.07593</v>
      </c>
      <c r="I41" s="13">
        <v>255.67522</v>
      </c>
      <c r="J41" s="4">
        <v>0.5040183728009231</v>
      </c>
      <c r="K41" s="6">
        <v>1.5005999999999999</v>
      </c>
      <c r="L41" s="6">
        <v>0</v>
      </c>
    </row>
    <row r="42" spans="1:12">
      <c r="C42" s="18" t="s">
        <v>37</v>
      </c>
      <c r="D42" s="18"/>
      <c r="E42" s="5">
        <f t="shared" ref="E42:L42" si="12">AVERAGE(E39:E41)</f>
        <v>4.636873333333333</v>
      </c>
      <c r="F42" s="5">
        <f t="shared" si="12"/>
        <v>201.72727666666665</v>
      </c>
      <c r="G42" s="5">
        <f t="shared" si="12"/>
        <v>10.339776666666667</v>
      </c>
      <c r="H42" s="5">
        <f t="shared" si="12"/>
        <v>281.59441666666663</v>
      </c>
      <c r="I42" s="14">
        <f t="shared" si="12"/>
        <v>498.29834333333338</v>
      </c>
      <c r="J42" s="5">
        <f t="shared" si="12"/>
        <v>0.68051639777753914</v>
      </c>
      <c r="K42" s="5">
        <f t="shared" si="12"/>
        <v>1.6750893333333334</v>
      </c>
      <c r="L42" s="5">
        <f t="shared" si="12"/>
        <v>0</v>
      </c>
    </row>
    <row r="43" spans="1:12">
      <c r="C43" s="18" t="s">
        <v>38</v>
      </c>
      <c r="D43" s="18"/>
      <c r="E43" s="4">
        <f>STDEVA(E39:E41)</f>
        <v>2.7008441520445681</v>
      </c>
      <c r="F43" s="4">
        <f t="shared" ref="F43:L43" si="13">STDEVA(F39:F41)</f>
        <v>102.27167206865956</v>
      </c>
      <c r="G43" s="4">
        <f t="shared" si="13"/>
        <v>5.1869759248461307</v>
      </c>
      <c r="H43" s="4">
        <f t="shared" si="13"/>
        <v>100.22292624258452</v>
      </c>
      <c r="I43" s="13">
        <f t="shared" si="13"/>
        <v>210.12650014322909</v>
      </c>
      <c r="J43" s="4">
        <f t="shared" si="13"/>
        <v>0.15474029954085325</v>
      </c>
      <c r="K43" s="4">
        <f t="shared" si="13"/>
        <v>0.15249073856904666</v>
      </c>
      <c r="L43" s="4">
        <f t="shared" si="13"/>
        <v>0</v>
      </c>
    </row>
    <row r="44" spans="1:12">
      <c r="E44" s="4"/>
      <c r="F44" s="4"/>
      <c r="G44" s="4"/>
      <c r="H44" s="4"/>
      <c r="I44" s="13"/>
      <c r="J44" s="4"/>
      <c r="K44" s="6"/>
      <c r="L44" s="6"/>
    </row>
    <row r="45" spans="1:12">
      <c r="A45" t="s">
        <v>62</v>
      </c>
      <c r="C45" s="3">
        <v>4</v>
      </c>
      <c r="D45" s="1" t="s">
        <v>28</v>
      </c>
      <c r="E45" s="4">
        <v>4.3508399999999998</v>
      </c>
      <c r="F45" s="4">
        <v>202.45044000000001</v>
      </c>
      <c r="G45" s="4">
        <v>6.2910399999999997</v>
      </c>
      <c r="H45" s="4">
        <v>153.60959</v>
      </c>
      <c r="I45" s="13">
        <v>366.70191</v>
      </c>
      <c r="J45" s="4">
        <v>1.3179544324023</v>
      </c>
      <c r="K45" s="6">
        <v>1.513236</v>
      </c>
      <c r="L45" s="6">
        <v>0</v>
      </c>
    </row>
    <row r="46" spans="1:12">
      <c r="D46" s="1" t="s">
        <v>29</v>
      </c>
      <c r="E46" s="4">
        <v>3.68045</v>
      </c>
      <c r="F46" s="4">
        <v>175.32386</v>
      </c>
      <c r="G46" s="4">
        <v>6.1125699999999998</v>
      </c>
      <c r="H46" s="4">
        <v>156.05942000000002</v>
      </c>
      <c r="I46" s="13">
        <v>341.17629999999997</v>
      </c>
      <c r="J46" s="4">
        <v>1.1234429808851012</v>
      </c>
      <c r="K46" s="6">
        <v>1.538508</v>
      </c>
      <c r="L46" s="6">
        <v>0</v>
      </c>
    </row>
    <row r="47" spans="1:12">
      <c r="D47" s="1" t="s">
        <v>30</v>
      </c>
      <c r="E47" s="4">
        <v>5.3094999999999999</v>
      </c>
      <c r="F47" s="4">
        <v>174.96487999999999</v>
      </c>
      <c r="G47" s="4">
        <v>4.5029200000000005</v>
      </c>
      <c r="H47" s="4">
        <v>99.687259999999995</v>
      </c>
      <c r="I47" s="13">
        <v>284.46456000000001</v>
      </c>
      <c r="J47" s="4">
        <v>1.7551378180120509</v>
      </c>
      <c r="K47" s="6">
        <v>0.432008</v>
      </c>
      <c r="L47" s="6">
        <v>0</v>
      </c>
    </row>
    <row r="48" spans="1:12">
      <c r="C48" s="18" t="s">
        <v>37</v>
      </c>
      <c r="D48" s="18"/>
      <c r="E48" s="5">
        <f t="shared" ref="E48:L48" si="14">AVERAGE(E45:E47)</f>
        <v>4.44693</v>
      </c>
      <c r="F48" s="5">
        <f t="shared" si="14"/>
        <v>184.24639333333334</v>
      </c>
      <c r="G48" s="5">
        <f t="shared" si="14"/>
        <v>5.63551</v>
      </c>
      <c r="H48" s="5">
        <f t="shared" si="14"/>
        <v>136.45209</v>
      </c>
      <c r="I48" s="14">
        <f t="shared" si="14"/>
        <v>330.78092333333331</v>
      </c>
      <c r="J48" s="5">
        <f t="shared" si="14"/>
        <v>1.3988450770998171</v>
      </c>
      <c r="K48" s="5">
        <f t="shared" si="14"/>
        <v>1.1612506666666669</v>
      </c>
      <c r="L48" s="5">
        <f t="shared" si="14"/>
        <v>0</v>
      </c>
    </row>
    <row r="49" spans="1:12">
      <c r="C49" s="18" t="s">
        <v>38</v>
      </c>
      <c r="D49" s="18"/>
      <c r="E49" s="4">
        <f>STDEVA(E45:E47)</f>
        <v>0.81876488792571067</v>
      </c>
      <c r="F49" s="4">
        <f t="shared" ref="F49:L49" si="15">STDEVA(F45:F47)</f>
        <v>15.766188599079161</v>
      </c>
      <c r="G49" s="4">
        <f t="shared" si="15"/>
        <v>0.98490251614055502</v>
      </c>
      <c r="H49" s="4">
        <f t="shared" si="15"/>
        <v>31.862830389874379</v>
      </c>
      <c r="I49" s="13">
        <f t="shared" si="15"/>
        <v>42.092675441067321</v>
      </c>
      <c r="J49" s="4">
        <f t="shared" si="15"/>
        <v>0.32352289580939531</v>
      </c>
      <c r="K49" s="4">
        <f t="shared" si="15"/>
        <v>0.63166907369391867</v>
      </c>
      <c r="L49" s="4">
        <f t="shared" si="15"/>
        <v>0</v>
      </c>
    </row>
    <row r="50" spans="1:12">
      <c r="E50" s="4"/>
      <c r="F50" s="4"/>
      <c r="G50" s="4"/>
      <c r="H50" s="4"/>
      <c r="I50" s="13"/>
      <c r="J50" s="4"/>
      <c r="K50" s="6"/>
      <c r="L50" s="6"/>
    </row>
    <row r="51" spans="1:12">
      <c r="A51" t="s">
        <v>64</v>
      </c>
      <c r="B51" s="1">
        <v>3</v>
      </c>
      <c r="C51" s="3">
        <v>1</v>
      </c>
      <c r="D51" s="1" t="s">
        <v>28</v>
      </c>
      <c r="E51" s="4">
        <v>22.960889999999999</v>
      </c>
      <c r="F51" s="4">
        <v>734.82129000000009</v>
      </c>
      <c r="G51" s="4">
        <v>21.913970000000003</v>
      </c>
      <c r="H51" s="4">
        <v>399.49612999999999</v>
      </c>
      <c r="I51" s="15">
        <v>1179.19228</v>
      </c>
      <c r="J51" s="4">
        <v>1.8393702336991351</v>
      </c>
      <c r="K51" s="6">
        <v>2.2683520000000001</v>
      </c>
      <c r="L51" s="6">
        <v>0</v>
      </c>
    </row>
    <row r="52" spans="1:12">
      <c r="D52" s="1" t="s">
        <v>29</v>
      </c>
      <c r="E52" s="4">
        <v>12.147489999999999</v>
      </c>
      <c r="F52" s="4">
        <v>528.85906</v>
      </c>
      <c r="G52" s="4">
        <v>15.183620000000001</v>
      </c>
      <c r="H52" s="4">
        <v>367.23134000000005</v>
      </c>
      <c r="I52" s="13">
        <v>923.42151000000001</v>
      </c>
      <c r="J52" s="4">
        <v>1.4401250721139434</v>
      </c>
      <c r="K52" s="6">
        <v>1.3381479999999999</v>
      </c>
      <c r="L52" s="6">
        <v>0</v>
      </c>
    </row>
    <row r="53" spans="1:12">
      <c r="D53" s="1" t="s">
        <v>30</v>
      </c>
      <c r="E53" s="4">
        <v>12.784360000000001</v>
      </c>
      <c r="F53" s="4">
        <v>488.16919000000001</v>
      </c>
      <c r="G53" s="4">
        <v>13.40236</v>
      </c>
      <c r="H53" s="4">
        <v>294.90053</v>
      </c>
      <c r="I53" s="13">
        <v>809.25644</v>
      </c>
      <c r="J53" s="4">
        <v>1.6553689815342141</v>
      </c>
      <c r="K53" s="6">
        <v>1.59992</v>
      </c>
      <c r="L53" s="6">
        <v>0</v>
      </c>
    </row>
    <row r="54" spans="1:12">
      <c r="C54" s="18" t="s">
        <v>37</v>
      </c>
      <c r="D54" s="18"/>
      <c r="E54" s="5">
        <f t="shared" ref="E54:L54" si="16">AVERAGE(E51:E53)</f>
        <v>15.964246666666666</v>
      </c>
      <c r="F54" s="5">
        <f t="shared" si="16"/>
        <v>583.94984666666676</v>
      </c>
      <c r="G54" s="5">
        <f t="shared" si="16"/>
        <v>16.833316666666668</v>
      </c>
      <c r="H54" s="5">
        <f t="shared" si="16"/>
        <v>353.87600000000003</v>
      </c>
      <c r="I54" s="14">
        <f t="shared" si="16"/>
        <v>970.62341000000004</v>
      </c>
      <c r="J54" s="5">
        <f t="shared" si="16"/>
        <v>1.6449547624490977</v>
      </c>
      <c r="K54" s="5">
        <f t="shared" si="16"/>
        <v>1.7354733333333332</v>
      </c>
      <c r="L54" s="5">
        <f t="shared" si="16"/>
        <v>0</v>
      </c>
    </row>
    <row r="55" spans="1:12">
      <c r="C55" s="18" t="s">
        <v>38</v>
      </c>
      <c r="D55" s="18"/>
      <c r="E55" s="4">
        <f>STDEVA(E51:E53)</f>
        <v>6.0676325119138008</v>
      </c>
      <c r="F55" s="4">
        <f t="shared" ref="F55:L55" si="17">STDEVA(F51:F53)</f>
        <v>132.23297883004346</v>
      </c>
      <c r="G55" s="4">
        <f t="shared" si="17"/>
        <v>4.4892093420816677</v>
      </c>
      <c r="H55" s="4">
        <f t="shared" si="17"/>
        <v>53.561494702133203</v>
      </c>
      <c r="I55" s="13">
        <f t="shared" si="17"/>
        <v>189.43111136197658</v>
      </c>
      <c r="J55" s="4">
        <f t="shared" si="17"/>
        <v>0.19982621632724037</v>
      </c>
      <c r="K55" s="4">
        <f t="shared" si="17"/>
        <v>0.47968833635740471</v>
      </c>
      <c r="L55" s="4">
        <f t="shared" si="17"/>
        <v>0</v>
      </c>
    </row>
    <row r="56" spans="1:12">
      <c r="E56" s="4"/>
      <c r="F56" s="4"/>
      <c r="G56" s="4"/>
      <c r="H56" s="4"/>
      <c r="I56" s="13"/>
      <c r="J56" s="4"/>
      <c r="K56" s="6"/>
      <c r="L56" s="6"/>
    </row>
    <row r="57" spans="1:12">
      <c r="A57" t="s">
        <v>63</v>
      </c>
      <c r="C57" s="3">
        <v>2</v>
      </c>
      <c r="D57" s="1" t="s">
        <v>28</v>
      </c>
      <c r="E57" s="4">
        <v>0</v>
      </c>
      <c r="F57" s="4">
        <v>0</v>
      </c>
      <c r="G57" s="4">
        <v>8.0266559999999991</v>
      </c>
      <c r="H57" s="4">
        <v>216.674485</v>
      </c>
      <c r="I57" s="13">
        <v>224.70114100000001</v>
      </c>
      <c r="J57" s="4"/>
      <c r="K57" s="6">
        <v>0.38892000000000004</v>
      </c>
      <c r="L57" s="6">
        <v>126.65611</v>
      </c>
    </row>
    <row r="58" spans="1:12">
      <c r="D58" s="1" t="s">
        <v>29</v>
      </c>
      <c r="E58" s="4">
        <v>0</v>
      </c>
      <c r="F58" s="4">
        <v>0</v>
      </c>
      <c r="G58" s="4">
        <v>8.5915800000000004</v>
      </c>
      <c r="H58" s="4">
        <v>234.97437200000002</v>
      </c>
      <c r="I58" s="13">
        <v>243.56595199999998</v>
      </c>
      <c r="J58" s="4"/>
      <c r="K58" s="6">
        <v>0.464196</v>
      </c>
      <c r="L58" s="6">
        <v>111.87363999999999</v>
      </c>
    </row>
    <row r="59" spans="1:12">
      <c r="D59" s="1" t="s">
        <v>30</v>
      </c>
      <c r="E59" s="4">
        <v>0</v>
      </c>
      <c r="F59" s="4">
        <v>0</v>
      </c>
      <c r="G59" s="4">
        <v>5.7501430000000004</v>
      </c>
      <c r="H59" s="4">
        <v>177.87333900000002</v>
      </c>
      <c r="I59" s="13">
        <v>183.62348200000002</v>
      </c>
      <c r="J59" s="4"/>
      <c r="K59" s="6">
        <v>0.56257999999999997</v>
      </c>
      <c r="L59" s="6">
        <v>153.23903999999999</v>
      </c>
    </row>
    <row r="60" spans="1:12">
      <c r="C60" s="18" t="s">
        <v>37</v>
      </c>
      <c r="D60" s="18"/>
      <c r="E60" s="5">
        <f t="shared" ref="E60:L60" si="18">AVERAGE(E57:E59)</f>
        <v>0</v>
      </c>
      <c r="F60" s="5">
        <f t="shared" si="18"/>
        <v>0</v>
      </c>
      <c r="G60" s="5">
        <f t="shared" si="18"/>
        <v>7.4561263333333336</v>
      </c>
      <c r="H60" s="5">
        <f t="shared" si="18"/>
        <v>209.840732</v>
      </c>
      <c r="I60" s="14">
        <f t="shared" si="18"/>
        <v>217.29685833333335</v>
      </c>
      <c r="J60" s="5"/>
      <c r="K60" s="5">
        <f t="shared" si="18"/>
        <v>0.47189866666666669</v>
      </c>
      <c r="L60" s="5">
        <f t="shared" si="18"/>
        <v>130.58959666666667</v>
      </c>
    </row>
    <row r="61" spans="1:12">
      <c r="C61" s="18" t="s">
        <v>38</v>
      </c>
      <c r="D61" s="18"/>
      <c r="E61" s="4">
        <f>STDEVA(E57:E59)</f>
        <v>0</v>
      </c>
      <c r="F61" s="4">
        <f t="shared" ref="F61:L61" si="19">STDEVA(F57:F59)</f>
        <v>0</v>
      </c>
      <c r="G61" s="4">
        <f t="shared" si="19"/>
        <v>1.5041838756124004</v>
      </c>
      <c r="H61" s="4">
        <f t="shared" si="19"/>
        <v>29.157454063507139</v>
      </c>
      <c r="I61" s="13">
        <f t="shared" si="19"/>
        <v>30.649510253528614</v>
      </c>
      <c r="J61" s="4"/>
      <c r="K61" s="4">
        <f t="shared" si="19"/>
        <v>8.708586111036215E-2</v>
      </c>
      <c r="L61" s="4">
        <f t="shared" si="19"/>
        <v>20.961352945543222</v>
      </c>
    </row>
    <row r="62" spans="1:12">
      <c r="E62" s="4"/>
      <c r="F62" s="4"/>
      <c r="G62" s="4"/>
      <c r="H62" s="4"/>
      <c r="I62" s="13"/>
      <c r="J62" s="4"/>
      <c r="K62" s="6"/>
      <c r="L62" s="6"/>
    </row>
    <row r="63" spans="1:12">
      <c r="A63" t="s">
        <v>65</v>
      </c>
      <c r="C63" s="3">
        <v>3</v>
      </c>
      <c r="D63" s="1" t="s">
        <v>28</v>
      </c>
      <c r="E63" s="4">
        <v>8.7553099999999997</v>
      </c>
      <c r="F63" s="4">
        <v>331.87139000000002</v>
      </c>
      <c r="G63" s="4">
        <v>8.2027199999999993</v>
      </c>
      <c r="H63" s="4">
        <v>171.53157999999999</v>
      </c>
      <c r="I63" s="13">
        <v>520.36099999999999</v>
      </c>
      <c r="J63" s="4">
        <v>1.934753880305889</v>
      </c>
      <c r="K63" s="6">
        <v>4.0668239999999996</v>
      </c>
      <c r="L63" s="6">
        <v>0</v>
      </c>
    </row>
    <row r="64" spans="1:12">
      <c r="D64" s="1" t="s">
        <v>29</v>
      </c>
      <c r="E64" s="4">
        <v>5.6312799999999994</v>
      </c>
      <c r="F64" s="4">
        <v>233.63508999999999</v>
      </c>
      <c r="G64" s="4">
        <v>4.4342799999999993</v>
      </c>
      <c r="H64" s="4">
        <v>97.298240000000007</v>
      </c>
      <c r="I64" s="13">
        <v>340.99889000000002</v>
      </c>
      <c r="J64" s="4">
        <v>2.4012262708965753</v>
      </c>
      <c r="K64" s="6">
        <v>1.8957360000000001</v>
      </c>
      <c r="L64" s="6">
        <v>0</v>
      </c>
    </row>
    <row r="65" spans="1:12">
      <c r="D65" s="1" t="s">
        <v>30</v>
      </c>
      <c r="E65" s="4">
        <v>4.7195499999999999</v>
      </c>
      <c r="F65" s="4">
        <v>216.23224999999999</v>
      </c>
      <c r="G65" s="4">
        <v>4.9799799999999994</v>
      </c>
      <c r="H65" s="4">
        <v>114.86403999999999</v>
      </c>
      <c r="I65" s="13">
        <v>340.79581999999999</v>
      </c>
      <c r="J65" s="4">
        <v>1.8825060480199025</v>
      </c>
      <c r="K65" s="6">
        <v>0.95678400000000008</v>
      </c>
      <c r="L65" s="6">
        <v>0</v>
      </c>
    </row>
    <row r="66" spans="1:12">
      <c r="C66" s="18" t="s">
        <v>37</v>
      </c>
      <c r="D66" s="18"/>
      <c r="E66" s="5">
        <f t="shared" ref="E66:L66" si="20">AVERAGE(E63:E65)</f>
        <v>6.3687133333333321</v>
      </c>
      <c r="F66" s="5">
        <f t="shared" si="20"/>
        <v>260.5795766666667</v>
      </c>
      <c r="G66" s="5">
        <f t="shared" si="20"/>
        <v>5.872326666666666</v>
      </c>
      <c r="H66" s="5">
        <f t="shared" si="20"/>
        <v>127.89795333333332</v>
      </c>
      <c r="I66" s="14">
        <f t="shared" si="20"/>
        <v>400.71857</v>
      </c>
      <c r="J66" s="5">
        <f t="shared" si="20"/>
        <v>2.0728287330741222</v>
      </c>
      <c r="K66" s="5">
        <f t="shared" si="20"/>
        <v>2.3064480000000001</v>
      </c>
      <c r="L66" s="5">
        <f t="shared" si="20"/>
        <v>0</v>
      </c>
    </row>
    <row r="67" spans="1:12">
      <c r="C67" s="18" t="s">
        <v>38</v>
      </c>
      <c r="D67" s="18"/>
      <c r="E67" s="4">
        <f>STDEVA(E63:E65)</f>
        <v>2.1165291482125514</v>
      </c>
      <c r="F67" s="4">
        <f t="shared" ref="F67:L67" si="21">STDEVA(F63:F65)</f>
        <v>62.350675187062151</v>
      </c>
      <c r="G67" s="4">
        <f t="shared" si="21"/>
        <v>2.0365404338076218</v>
      </c>
      <c r="H67" s="4">
        <f t="shared" si="21"/>
        <v>38.795094592931868</v>
      </c>
      <c r="I67" s="13">
        <f t="shared" si="21"/>
        <v>103.61343349964277</v>
      </c>
      <c r="J67" s="4">
        <f t="shared" si="21"/>
        <v>0.28559790988473993</v>
      </c>
      <c r="K67" s="4">
        <f t="shared" si="21"/>
        <v>1.5951803849746899</v>
      </c>
      <c r="L67" s="4">
        <f t="shared" si="21"/>
        <v>0</v>
      </c>
    </row>
    <row r="68" spans="1:12">
      <c r="E68" s="4"/>
      <c r="F68" s="4"/>
      <c r="G68" s="4"/>
      <c r="H68" s="4"/>
      <c r="I68" s="13"/>
      <c r="J68" s="4"/>
      <c r="K68" s="6"/>
      <c r="L68" s="6"/>
    </row>
    <row r="69" spans="1:12">
      <c r="A69" t="s">
        <v>66</v>
      </c>
      <c r="C69" s="3">
        <v>4</v>
      </c>
      <c r="D69" s="1" t="s">
        <v>28</v>
      </c>
      <c r="E69" s="4">
        <v>8.8491599999999995</v>
      </c>
      <c r="F69" s="4">
        <v>349.94536999999997</v>
      </c>
      <c r="G69" s="4">
        <v>8.14438</v>
      </c>
      <c r="H69" s="4">
        <v>214.26462000000001</v>
      </c>
      <c r="I69" s="13">
        <v>581.20353</v>
      </c>
      <c r="J69" s="4">
        <v>1.6332391693971688</v>
      </c>
      <c r="K69" s="6">
        <v>0.95150000000000001</v>
      </c>
      <c r="L69" s="6">
        <v>0</v>
      </c>
    </row>
    <row r="70" spans="1:12">
      <c r="D70" s="1" t="s">
        <v>29</v>
      </c>
      <c r="E70" s="4">
        <v>10.51173</v>
      </c>
      <c r="F70" s="4">
        <v>381.81675999999999</v>
      </c>
      <c r="G70" s="4">
        <v>9.4211200000000002</v>
      </c>
      <c r="H70" s="4">
        <v>233.71557999999999</v>
      </c>
      <c r="I70" s="13">
        <v>635.46518999999989</v>
      </c>
      <c r="J70" s="4">
        <v>1.6336812462395534</v>
      </c>
      <c r="K70" s="6">
        <v>1.1852480000000001</v>
      </c>
      <c r="L70" s="6">
        <v>0</v>
      </c>
    </row>
    <row r="71" spans="1:12">
      <c r="D71" s="1" t="s">
        <v>30</v>
      </c>
      <c r="E71" s="4">
        <v>10.57207</v>
      </c>
      <c r="F71" s="4">
        <v>354.70578999999998</v>
      </c>
      <c r="G71" s="4">
        <v>9.9874200000000002</v>
      </c>
      <c r="H71" s="4">
        <v>228.22517999999999</v>
      </c>
      <c r="I71" s="13">
        <v>603.49045999999998</v>
      </c>
      <c r="J71" s="4">
        <v>1.5541921798462377</v>
      </c>
      <c r="K71" s="6">
        <v>1.020832</v>
      </c>
      <c r="L71" s="6">
        <v>0</v>
      </c>
    </row>
    <row r="72" spans="1:12">
      <c r="C72" s="18" t="s">
        <v>37</v>
      </c>
      <c r="D72" s="18"/>
      <c r="E72" s="5">
        <f t="shared" ref="E72:L72" si="22">AVERAGE(E69:E71)</f>
        <v>9.9776533333333326</v>
      </c>
      <c r="F72" s="5">
        <f t="shared" si="22"/>
        <v>362.15597333333335</v>
      </c>
      <c r="G72" s="5">
        <f t="shared" si="22"/>
        <v>9.1843066666666662</v>
      </c>
      <c r="H72" s="5">
        <f t="shared" si="22"/>
        <v>225.40179333333333</v>
      </c>
      <c r="I72" s="14">
        <f t="shared" si="22"/>
        <v>606.71972666666659</v>
      </c>
      <c r="J72" s="5">
        <f t="shared" si="22"/>
        <v>1.6070375318276533</v>
      </c>
      <c r="K72" s="5">
        <f t="shared" si="22"/>
        <v>1.0525266666666666</v>
      </c>
      <c r="L72" s="5">
        <f t="shared" si="22"/>
        <v>0</v>
      </c>
    </row>
    <row r="73" spans="1:12">
      <c r="C73" s="18" t="s">
        <v>38</v>
      </c>
      <c r="D73" s="18"/>
      <c r="E73" s="4">
        <f>STDEVA(E69:E71)</f>
        <v>0.9777694674274372</v>
      </c>
      <c r="F73" s="4">
        <f t="shared" ref="F73:L73" si="23">STDEVA(F69:F71)</f>
        <v>17.192303478831267</v>
      </c>
      <c r="G73" s="4">
        <f t="shared" si="23"/>
        <v>0.94406542492209389</v>
      </c>
      <c r="H73" s="4">
        <f t="shared" si="23"/>
        <v>10.028140178145355</v>
      </c>
      <c r="I73" s="13">
        <f t="shared" si="23"/>
        <v>27.274586319360196</v>
      </c>
      <c r="J73" s="4">
        <f t="shared" si="23"/>
        <v>4.5765951071876816E-2</v>
      </c>
      <c r="K73" s="4">
        <f t="shared" si="23"/>
        <v>0.12005392870428416</v>
      </c>
      <c r="L73" s="4">
        <f t="shared" si="23"/>
        <v>0</v>
      </c>
    </row>
    <row r="74" spans="1:12">
      <c r="E74" s="4"/>
      <c r="F74" s="4"/>
      <c r="G74" s="4"/>
      <c r="H74" s="4"/>
      <c r="I74" s="13"/>
      <c r="J74" s="4"/>
      <c r="K74" s="6"/>
      <c r="L74" s="6"/>
    </row>
    <row r="75" spans="1:12">
      <c r="A75" t="s">
        <v>67</v>
      </c>
      <c r="C75" s="3">
        <v>5</v>
      </c>
      <c r="D75" s="1" t="s">
        <v>28</v>
      </c>
      <c r="E75" s="4">
        <v>0</v>
      </c>
      <c r="F75" s="4">
        <v>0</v>
      </c>
      <c r="G75" s="4">
        <v>12.068642000000001</v>
      </c>
      <c r="H75" s="4">
        <v>315.91260499999999</v>
      </c>
      <c r="I75" s="13">
        <v>327.981247</v>
      </c>
      <c r="J75" s="4"/>
      <c r="K75" s="6">
        <v>1.277692</v>
      </c>
      <c r="L75" s="6">
        <v>215.67776000000001</v>
      </c>
    </row>
    <row r="76" spans="1:12">
      <c r="D76" s="1" t="s">
        <v>29</v>
      </c>
      <c r="E76" s="4">
        <v>0</v>
      </c>
      <c r="F76" s="4">
        <v>0</v>
      </c>
      <c r="G76" s="4">
        <v>12.696717</v>
      </c>
      <c r="H76" s="4">
        <v>322.67222700000002</v>
      </c>
      <c r="I76" s="13">
        <v>335.368944</v>
      </c>
      <c r="J76" s="4"/>
      <c r="K76" s="6">
        <v>1.397208</v>
      </c>
      <c r="L76" s="6">
        <v>231.50701000000001</v>
      </c>
    </row>
    <row r="77" spans="1:12">
      <c r="D77" s="1" t="s">
        <v>30</v>
      </c>
      <c r="E77" s="4">
        <v>0</v>
      </c>
      <c r="F77" s="4">
        <v>0</v>
      </c>
      <c r="G77" s="4">
        <v>11.674637000000001</v>
      </c>
      <c r="H77" s="4">
        <v>308.91060699999997</v>
      </c>
      <c r="I77" s="13">
        <v>320.58524399999993</v>
      </c>
      <c r="J77" s="4"/>
      <c r="K77" s="6">
        <v>1.3516439999999998</v>
      </c>
      <c r="L77" s="6">
        <v>229.26539</v>
      </c>
    </row>
    <row r="78" spans="1:12">
      <c r="C78" s="18" t="s">
        <v>37</v>
      </c>
      <c r="D78" s="18"/>
      <c r="E78" s="5">
        <f t="shared" ref="E78:L78" si="24">AVERAGE(E75:E77)</f>
        <v>0</v>
      </c>
      <c r="F78" s="5">
        <f t="shared" si="24"/>
        <v>0</v>
      </c>
      <c r="G78" s="5">
        <f t="shared" si="24"/>
        <v>12.146665333333333</v>
      </c>
      <c r="H78" s="5">
        <f t="shared" si="24"/>
        <v>315.83181300000001</v>
      </c>
      <c r="I78" s="14">
        <f t="shared" si="24"/>
        <v>327.97847833333327</v>
      </c>
      <c r="J78" s="5"/>
      <c r="K78" s="5">
        <f t="shared" si="24"/>
        <v>1.3421813333333332</v>
      </c>
      <c r="L78" s="5">
        <f t="shared" si="24"/>
        <v>225.48338666666666</v>
      </c>
    </row>
    <row r="79" spans="1:12">
      <c r="C79" s="18" t="s">
        <v>38</v>
      </c>
      <c r="D79" s="18"/>
      <c r="E79" s="4">
        <f>STDEVA(E75:E77)</f>
        <v>0</v>
      </c>
      <c r="F79" s="4">
        <f t="shared" ref="F79:L79" si="25">STDEVA(F75:F77)</f>
        <v>0</v>
      </c>
      <c r="G79" s="4">
        <f t="shared" si="25"/>
        <v>0.51548774186039847</v>
      </c>
      <c r="H79" s="4">
        <f t="shared" si="25"/>
        <v>6.881165727298562</v>
      </c>
      <c r="I79" s="13">
        <f t="shared" si="25"/>
        <v>7.3918503888834781</v>
      </c>
      <c r="J79" s="4"/>
      <c r="K79" s="4">
        <f t="shared" si="25"/>
        <v>6.0317286985849497E-2</v>
      </c>
      <c r="L79" s="4">
        <f t="shared" si="25"/>
        <v>8.5655677453764447</v>
      </c>
    </row>
    <row r="80" spans="1:12">
      <c r="E80" s="4"/>
      <c r="F80" s="4"/>
      <c r="G80" s="4"/>
      <c r="H80" s="4"/>
      <c r="I80" s="13"/>
      <c r="J80" s="4"/>
      <c r="K80" s="6"/>
      <c r="L80" s="6"/>
    </row>
    <row r="81" spans="1:12">
      <c r="A81" t="s">
        <v>68</v>
      </c>
      <c r="C81" s="3">
        <v>6</v>
      </c>
      <c r="D81" s="1" t="s">
        <v>28</v>
      </c>
      <c r="E81" s="4">
        <v>9.0972099999999987</v>
      </c>
      <c r="F81" s="4">
        <v>431.41876000000002</v>
      </c>
      <c r="G81" s="4">
        <v>15.10468</v>
      </c>
      <c r="H81" s="4">
        <v>397.02024</v>
      </c>
      <c r="I81" s="13">
        <v>852.64089000000001</v>
      </c>
      <c r="J81" s="4">
        <v>1.0866417288952321</v>
      </c>
      <c r="K81" s="6">
        <v>2.3757799999999998</v>
      </c>
      <c r="L81" s="6">
        <v>0</v>
      </c>
    </row>
    <row r="82" spans="1:12">
      <c r="D82" s="1" t="s">
        <v>29</v>
      </c>
      <c r="E82" s="4">
        <v>7.7161999999999997</v>
      </c>
      <c r="F82" s="4">
        <v>356.64116999999999</v>
      </c>
      <c r="G82" s="4">
        <v>11.775540000000001</v>
      </c>
      <c r="H82" s="4">
        <v>298.87065000000001</v>
      </c>
      <c r="I82" s="13">
        <v>675.00356000000011</v>
      </c>
      <c r="J82" s="4">
        <v>1.1932960630292735</v>
      </c>
      <c r="K82" s="6">
        <v>1.5121</v>
      </c>
      <c r="L82" s="6">
        <v>0</v>
      </c>
    </row>
    <row r="83" spans="1:12">
      <c r="D83" s="1" t="s">
        <v>30</v>
      </c>
      <c r="E83" s="4">
        <v>7.9910600000000001</v>
      </c>
      <c r="F83" s="4">
        <v>383.76774999999998</v>
      </c>
      <c r="G83" s="4">
        <v>13.49159</v>
      </c>
      <c r="H83" s="4">
        <v>357.11928</v>
      </c>
      <c r="I83" s="13">
        <v>762.36968000000002</v>
      </c>
      <c r="J83" s="4">
        <v>1.0746206421563125</v>
      </c>
      <c r="K83" s="6">
        <v>2.834692</v>
      </c>
      <c r="L83" s="6">
        <v>0</v>
      </c>
    </row>
    <row r="84" spans="1:12">
      <c r="C84" s="18" t="s">
        <v>37</v>
      </c>
      <c r="D84" s="18"/>
      <c r="E84" s="5">
        <f t="shared" ref="E84:L84" si="26">AVERAGE(E81:E83)</f>
        <v>8.2681566666666662</v>
      </c>
      <c r="F84" s="5">
        <f t="shared" si="26"/>
        <v>390.60922666666664</v>
      </c>
      <c r="G84" s="5">
        <f t="shared" si="26"/>
        <v>13.457270000000001</v>
      </c>
      <c r="H84" s="5">
        <f t="shared" si="26"/>
        <v>351.00339000000002</v>
      </c>
      <c r="I84" s="14">
        <f t="shared" si="26"/>
        <v>763.33804333333353</v>
      </c>
      <c r="J84" s="5">
        <f t="shared" si="26"/>
        <v>1.1181861446936061</v>
      </c>
      <c r="K84" s="5">
        <f t="shared" si="26"/>
        <v>2.240857333333333</v>
      </c>
      <c r="L84" s="5">
        <f t="shared" si="26"/>
        <v>0</v>
      </c>
    </row>
    <row r="85" spans="1:12">
      <c r="C85" s="18" t="s">
        <v>38</v>
      </c>
      <c r="D85" s="18"/>
      <c r="E85" s="4">
        <f>STDEVA(E81:E83)</f>
        <v>0.73101578439410753</v>
      </c>
      <c r="F85" s="4">
        <f t="shared" ref="F85:L85" si="27">STDEVA(F81:F83)</f>
        <v>37.855334416531505</v>
      </c>
      <c r="G85" s="4">
        <f t="shared" si="27"/>
        <v>1.6648353317069962</v>
      </c>
      <c r="H85" s="4">
        <f t="shared" si="27"/>
        <v>49.359787146634694</v>
      </c>
      <c r="I85" s="13">
        <f t="shared" si="27"/>
        <v>88.82262407765954</v>
      </c>
      <c r="J85" s="4">
        <f t="shared" si="27"/>
        <v>6.5324203063559322E-2</v>
      </c>
      <c r="K85" s="4">
        <f t="shared" si="27"/>
        <v>0.67153964447479508</v>
      </c>
      <c r="L85" s="4">
        <f t="shared" si="27"/>
        <v>0</v>
      </c>
    </row>
    <row r="91" spans="1:12">
      <c r="E91" s="2"/>
      <c r="F91" s="2"/>
      <c r="G91" s="2"/>
      <c r="H91" s="2"/>
    </row>
  </sheetData>
  <mergeCells count="29">
    <mergeCell ref="C36:D36"/>
    <mergeCell ref="C37:D37"/>
    <mergeCell ref="C6:D6"/>
    <mergeCell ref="C7:D7"/>
    <mergeCell ref="C12:D12"/>
    <mergeCell ref="C13:D13"/>
    <mergeCell ref="C18:D18"/>
    <mergeCell ref="C19:D19"/>
    <mergeCell ref="E1:J1"/>
    <mergeCell ref="C78:D78"/>
    <mergeCell ref="C79:D79"/>
    <mergeCell ref="C84:D84"/>
    <mergeCell ref="C54:D54"/>
    <mergeCell ref="C24:D24"/>
    <mergeCell ref="C25:D25"/>
    <mergeCell ref="C48:D48"/>
    <mergeCell ref="C49:D49"/>
    <mergeCell ref="C30:D30"/>
    <mergeCell ref="C55:D55"/>
    <mergeCell ref="C60:D60"/>
    <mergeCell ref="C61:D61"/>
    <mergeCell ref="C42:D42"/>
    <mergeCell ref="C43:D43"/>
    <mergeCell ref="C31:D31"/>
    <mergeCell ref="C85:D85"/>
    <mergeCell ref="C66:D66"/>
    <mergeCell ref="C67:D67"/>
    <mergeCell ref="C72:D72"/>
    <mergeCell ref="C73:D73"/>
  </mergeCells>
  <phoneticPr fontId="1" type="noConversion"/>
  <printOptions gridLines="1"/>
  <pageMargins left="0.31" right="0.27" top="0.56999999999999995" bottom="0.66" header="0.17" footer="0.17"/>
  <pageSetup scale="9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/>
  </sheetViews>
  <sheetFormatPr baseColWidth="10" defaultColWidth="8.83203125" defaultRowHeight="12" x14ac:dyDescent="0"/>
  <cols>
    <col min="2" max="2" width="10" style="1" customWidth="1"/>
    <col min="3" max="3" width="10" style="3" customWidth="1"/>
    <col min="4" max="4" width="8.5" style="1" customWidth="1"/>
    <col min="5" max="8" width="12.83203125" customWidth="1"/>
    <col min="9" max="9" width="12.83203125" style="16" customWidth="1"/>
    <col min="10" max="12" width="12.83203125" customWidth="1"/>
  </cols>
  <sheetData>
    <row r="1" spans="1:12" ht="16">
      <c r="A1" s="17" t="s">
        <v>70</v>
      </c>
      <c r="B1" s="10" t="s">
        <v>25</v>
      </c>
      <c r="C1" s="11" t="s">
        <v>26</v>
      </c>
      <c r="D1" s="10" t="s">
        <v>27</v>
      </c>
      <c r="E1" s="19" t="s">
        <v>39</v>
      </c>
      <c r="F1" s="19"/>
      <c r="G1" s="19"/>
      <c r="H1" s="19"/>
      <c r="I1" s="19"/>
      <c r="J1" s="19"/>
    </row>
    <row r="2" spans="1:12">
      <c r="E2" s="8" t="s">
        <v>31</v>
      </c>
      <c r="F2" s="8" t="s">
        <v>32</v>
      </c>
      <c r="G2" s="9" t="s">
        <v>33</v>
      </c>
      <c r="H2" s="9" t="s">
        <v>34</v>
      </c>
      <c r="I2" s="12" t="s">
        <v>35</v>
      </c>
      <c r="J2" s="9" t="s">
        <v>36</v>
      </c>
      <c r="K2" s="8" t="s">
        <v>41</v>
      </c>
      <c r="L2" s="8" t="s">
        <v>40</v>
      </c>
    </row>
    <row r="3" spans="1:12">
      <c r="A3" t="s">
        <v>42</v>
      </c>
      <c r="D3" s="1" t="s">
        <v>28</v>
      </c>
      <c r="E3" s="4">
        <v>0</v>
      </c>
      <c r="F3" s="4">
        <v>0</v>
      </c>
      <c r="G3" s="4">
        <v>3.2676310000000002</v>
      </c>
      <c r="H3" s="4">
        <v>136.414852</v>
      </c>
      <c r="I3" s="13">
        <v>139.68248299999999</v>
      </c>
      <c r="J3" s="4"/>
      <c r="K3" s="6">
        <v>2.2344759999999999</v>
      </c>
      <c r="L3" s="6">
        <v>137.24808999999999</v>
      </c>
    </row>
    <row r="4" spans="1:12">
      <c r="D4" s="1" t="s">
        <v>29</v>
      </c>
      <c r="E4" s="4">
        <v>0</v>
      </c>
      <c r="F4" s="4">
        <v>0</v>
      </c>
      <c r="G4" s="4">
        <v>1.8212550000000001</v>
      </c>
      <c r="H4" s="4">
        <v>71.685817</v>
      </c>
      <c r="I4" s="13">
        <v>73.507071999999994</v>
      </c>
      <c r="J4" s="4"/>
      <c r="K4" s="6">
        <v>1.028756</v>
      </c>
      <c r="L4" s="6">
        <v>126.50803000000001</v>
      </c>
    </row>
    <row r="5" spans="1:12">
      <c r="D5" s="1" t="s">
        <v>30</v>
      </c>
      <c r="E5" s="4">
        <v>0</v>
      </c>
      <c r="F5" s="4">
        <v>0</v>
      </c>
      <c r="G5" s="4">
        <v>1.416892</v>
      </c>
      <c r="H5" s="4">
        <v>64.849940000000004</v>
      </c>
      <c r="I5" s="13">
        <v>66.266832000000008</v>
      </c>
      <c r="J5" s="4"/>
      <c r="K5" s="6">
        <v>1.116576</v>
      </c>
      <c r="L5" s="6">
        <v>100.27914</v>
      </c>
    </row>
    <row r="6" spans="1:12">
      <c r="C6" s="18" t="s">
        <v>37</v>
      </c>
      <c r="D6" s="18"/>
      <c r="E6" s="5">
        <f t="shared" ref="E6:L6" si="0">AVERAGE(E3:E5)</f>
        <v>0</v>
      </c>
      <c r="F6" s="5">
        <f t="shared" si="0"/>
        <v>0</v>
      </c>
      <c r="G6" s="5">
        <f t="shared" si="0"/>
        <v>2.1685926666666666</v>
      </c>
      <c r="H6" s="5">
        <f t="shared" si="0"/>
        <v>90.983536333333333</v>
      </c>
      <c r="I6" s="14">
        <f t="shared" si="0"/>
        <v>93.152129000000002</v>
      </c>
      <c r="J6" s="5"/>
      <c r="K6" s="5">
        <f t="shared" si="0"/>
        <v>1.4599359999999999</v>
      </c>
      <c r="L6" s="5">
        <f t="shared" si="0"/>
        <v>121.34508666666666</v>
      </c>
    </row>
    <row r="7" spans="1:12">
      <c r="C7" s="18" t="s">
        <v>38</v>
      </c>
      <c r="D7" s="18"/>
      <c r="E7" s="4">
        <f>STDEVA(E3:E5)</f>
        <v>0</v>
      </c>
      <c r="F7" s="4">
        <f t="shared" ref="F7:L7" si="1">STDEVA(F3:F5)</f>
        <v>0</v>
      </c>
      <c r="G7" s="4">
        <f t="shared" si="1"/>
        <v>0.97303201516925064</v>
      </c>
      <c r="H7" s="4">
        <f t="shared" si="1"/>
        <v>39.492855505686279</v>
      </c>
      <c r="I7" s="13">
        <f t="shared" si="1"/>
        <v>40.458752468883503</v>
      </c>
      <c r="J7" s="4"/>
      <c r="K7" s="4">
        <f t="shared" si="1"/>
        <v>0.67220699698827868</v>
      </c>
      <c r="L7" s="4">
        <f t="shared" si="1"/>
        <v>19.017565667640945</v>
      </c>
    </row>
    <row r="8" spans="1:12">
      <c r="E8" s="4"/>
      <c r="F8" s="4"/>
      <c r="G8" s="4"/>
      <c r="H8" s="4"/>
      <c r="I8" s="13"/>
      <c r="J8" s="4"/>
      <c r="K8" s="6"/>
      <c r="L8" s="6"/>
    </row>
    <row r="9" spans="1:12">
      <c r="A9" t="s">
        <v>43</v>
      </c>
      <c r="D9" s="1" t="s">
        <v>28</v>
      </c>
      <c r="E9" s="4">
        <v>0</v>
      </c>
      <c r="F9" s="4">
        <v>0</v>
      </c>
      <c r="G9" s="4">
        <v>0</v>
      </c>
      <c r="H9" s="4">
        <v>0</v>
      </c>
      <c r="I9" s="13">
        <v>0</v>
      </c>
      <c r="J9" s="7"/>
      <c r="K9" s="6">
        <v>394.544556</v>
      </c>
      <c r="L9" s="6">
        <v>0</v>
      </c>
    </row>
    <row r="10" spans="1:12">
      <c r="D10" s="1" t="s">
        <v>29</v>
      </c>
      <c r="E10" s="4">
        <v>0</v>
      </c>
      <c r="F10" s="4">
        <v>0</v>
      </c>
      <c r="G10" s="4">
        <v>0</v>
      </c>
      <c r="H10" s="4">
        <v>0</v>
      </c>
      <c r="I10" s="13">
        <v>0</v>
      </c>
      <c r="J10" s="7"/>
      <c r="K10" s="6">
        <v>360.05150400000002</v>
      </c>
      <c r="L10" s="6">
        <v>0</v>
      </c>
    </row>
    <row r="11" spans="1:12">
      <c r="D11" s="1" t="s">
        <v>30</v>
      </c>
      <c r="E11" s="4">
        <v>0</v>
      </c>
      <c r="F11" s="4">
        <v>0</v>
      </c>
      <c r="G11" s="4">
        <v>0</v>
      </c>
      <c r="H11" s="4">
        <v>0</v>
      </c>
      <c r="I11" s="13">
        <v>0</v>
      </c>
      <c r="J11" s="7"/>
      <c r="K11" s="6">
        <v>284.30915599999997</v>
      </c>
      <c r="L11" s="6">
        <v>0</v>
      </c>
    </row>
    <row r="12" spans="1:12">
      <c r="C12" s="18" t="s">
        <v>37</v>
      </c>
      <c r="D12" s="18"/>
      <c r="E12" s="5">
        <f t="shared" ref="E12:L12" si="2">AVERAGE(E9:E11)</f>
        <v>0</v>
      </c>
      <c r="F12" s="5">
        <f t="shared" si="2"/>
        <v>0</v>
      </c>
      <c r="G12" s="5">
        <f t="shared" si="2"/>
        <v>0</v>
      </c>
      <c r="H12" s="5">
        <f t="shared" si="2"/>
        <v>0</v>
      </c>
      <c r="I12" s="14">
        <f t="shared" si="2"/>
        <v>0</v>
      </c>
      <c r="J12" s="5"/>
      <c r="K12" s="5">
        <f t="shared" si="2"/>
        <v>346.30173866666672</v>
      </c>
      <c r="L12" s="5">
        <f t="shared" si="2"/>
        <v>0</v>
      </c>
    </row>
    <row r="13" spans="1:12">
      <c r="C13" s="18" t="s">
        <v>38</v>
      </c>
      <c r="D13" s="18"/>
      <c r="E13" s="4">
        <f>STDEVA(E9:E11)</f>
        <v>0</v>
      </c>
      <c r="F13" s="4">
        <f t="shared" ref="F13:L13" si="3">STDEVA(F9:F11)</f>
        <v>0</v>
      </c>
      <c r="G13" s="4">
        <f t="shared" si="3"/>
        <v>0</v>
      </c>
      <c r="H13" s="4">
        <f t="shared" si="3"/>
        <v>0</v>
      </c>
      <c r="I13" s="13">
        <f t="shared" si="3"/>
        <v>0</v>
      </c>
      <c r="J13" s="4"/>
      <c r="K13" s="4">
        <f t="shared" si="3"/>
        <v>56.389297639989074</v>
      </c>
      <c r="L13" s="4">
        <f t="shared" si="3"/>
        <v>0</v>
      </c>
    </row>
    <row r="14" spans="1:12">
      <c r="E14" s="4"/>
      <c r="F14" s="4"/>
      <c r="G14" s="4"/>
      <c r="H14" s="4"/>
      <c r="I14" s="13"/>
      <c r="J14" s="7"/>
      <c r="K14" s="6"/>
      <c r="L14" s="6"/>
    </row>
    <row r="15" spans="1:12">
      <c r="A15" t="s">
        <v>44</v>
      </c>
      <c r="B15" s="1">
        <v>1</v>
      </c>
      <c r="C15" s="3">
        <v>1</v>
      </c>
      <c r="D15" s="1" t="s">
        <v>28</v>
      </c>
      <c r="E15" s="4">
        <v>0</v>
      </c>
      <c r="F15" s="4">
        <v>0</v>
      </c>
      <c r="G15" s="4">
        <v>2.02182</v>
      </c>
      <c r="H15" s="4">
        <v>100.50592</v>
      </c>
      <c r="I15" s="13">
        <v>102.52774000000001</v>
      </c>
      <c r="J15" s="4"/>
      <c r="K15" s="6">
        <v>0.96470800000000012</v>
      </c>
      <c r="L15" s="6">
        <v>81.811679999999996</v>
      </c>
    </row>
    <row r="16" spans="1:12">
      <c r="D16" s="1" t="s">
        <v>29</v>
      </c>
      <c r="E16" s="4">
        <v>0</v>
      </c>
      <c r="F16" s="4">
        <v>0</v>
      </c>
      <c r="G16" s="4">
        <v>1.286316</v>
      </c>
      <c r="H16" s="4">
        <v>59.140799000000008</v>
      </c>
      <c r="I16" s="13">
        <v>60.427115000000008</v>
      </c>
      <c r="J16" s="4"/>
      <c r="K16" s="6">
        <v>0.39684400000000003</v>
      </c>
      <c r="L16" s="6">
        <v>72.792420000000007</v>
      </c>
    </row>
    <row r="17" spans="1:12">
      <c r="D17" s="1" t="s">
        <v>30</v>
      </c>
      <c r="E17" s="4">
        <v>0</v>
      </c>
      <c r="F17" s="4">
        <v>0</v>
      </c>
      <c r="G17" s="4">
        <v>1.5030779999999999</v>
      </c>
      <c r="H17" s="4">
        <v>75.036013999999994</v>
      </c>
      <c r="I17" s="13">
        <v>76.539091999999997</v>
      </c>
      <c r="J17" s="4"/>
      <c r="K17" s="6">
        <v>0.99970400000000004</v>
      </c>
      <c r="L17" s="6">
        <v>87.246390000000005</v>
      </c>
    </row>
    <row r="18" spans="1:12">
      <c r="C18" s="18" t="s">
        <v>37</v>
      </c>
      <c r="D18" s="18"/>
      <c r="E18" s="5">
        <f t="shared" ref="E18:L18" si="4">AVERAGE(E15:E17)</f>
        <v>0</v>
      </c>
      <c r="F18" s="5">
        <f t="shared" si="4"/>
        <v>0</v>
      </c>
      <c r="G18" s="5">
        <f t="shared" si="4"/>
        <v>1.6037379999999999</v>
      </c>
      <c r="H18" s="5">
        <f t="shared" si="4"/>
        <v>78.227577666666676</v>
      </c>
      <c r="I18" s="14">
        <f t="shared" si="4"/>
        <v>79.831315666666669</v>
      </c>
      <c r="J18" s="5"/>
      <c r="K18" s="5">
        <f t="shared" si="4"/>
        <v>0.7870853333333333</v>
      </c>
      <c r="L18" s="5">
        <f t="shared" si="4"/>
        <v>80.616830000000007</v>
      </c>
    </row>
    <row r="19" spans="1:12">
      <c r="C19" s="18" t="s">
        <v>38</v>
      </c>
      <c r="D19" s="18"/>
      <c r="E19" s="4">
        <f>STDEVA(E15:E17)</f>
        <v>0</v>
      </c>
      <c r="F19" s="4">
        <f t="shared" ref="F19:L19" si="5">STDEVA(F15:F17)</f>
        <v>0</v>
      </c>
      <c r="G19" s="4">
        <f t="shared" si="5"/>
        <v>0.37794293246997035</v>
      </c>
      <c r="H19" s="4">
        <f t="shared" si="5"/>
        <v>20.866429206142357</v>
      </c>
      <c r="I19" s="13">
        <f t="shared" si="5"/>
        <v>21.24252124516245</v>
      </c>
      <c r="J19" s="4"/>
      <c r="K19" s="4">
        <f t="shared" si="5"/>
        <v>0.33841158917113584</v>
      </c>
      <c r="L19" s="4">
        <f t="shared" si="5"/>
        <v>7.3006891511760701</v>
      </c>
    </row>
    <row r="20" spans="1:12">
      <c r="E20" s="4"/>
      <c r="F20" s="4"/>
      <c r="G20" s="4"/>
      <c r="H20" s="4"/>
      <c r="I20" s="13"/>
      <c r="J20" s="4"/>
      <c r="K20" s="6"/>
      <c r="L20" s="6"/>
    </row>
    <row r="21" spans="1:12">
      <c r="A21" t="s">
        <v>45</v>
      </c>
      <c r="C21" s="3">
        <v>3</v>
      </c>
      <c r="D21" s="1" t="s">
        <v>28</v>
      </c>
      <c r="E21" s="4">
        <v>0</v>
      </c>
      <c r="F21" s="4">
        <v>0</v>
      </c>
      <c r="G21" s="4">
        <v>2.8480400000000001</v>
      </c>
      <c r="H21" s="4">
        <v>110.51620600000001</v>
      </c>
      <c r="I21" s="13">
        <v>113.36424599999999</v>
      </c>
      <c r="J21" s="4"/>
      <c r="K21" s="6">
        <v>2.03308</v>
      </c>
      <c r="L21" s="6">
        <v>46.42906</v>
      </c>
    </row>
    <row r="22" spans="1:12">
      <c r="D22" s="1" t="s">
        <v>29</v>
      </c>
      <c r="E22" s="4">
        <v>0</v>
      </c>
      <c r="F22" s="4">
        <v>0</v>
      </c>
      <c r="G22" s="4">
        <v>1.7302080000000002</v>
      </c>
      <c r="H22" s="4">
        <v>70.344709000000009</v>
      </c>
      <c r="I22" s="13">
        <v>72.074916999999999</v>
      </c>
      <c r="J22" s="4"/>
      <c r="K22" s="6">
        <v>1.4302239999999999</v>
      </c>
      <c r="L22" s="6">
        <v>52.100349999999999</v>
      </c>
    </row>
    <row r="23" spans="1:12">
      <c r="D23" s="1" t="s">
        <v>30</v>
      </c>
      <c r="E23" s="4">
        <v>0</v>
      </c>
      <c r="F23" s="4">
        <v>0</v>
      </c>
      <c r="G23" s="4">
        <v>1.552327</v>
      </c>
      <c r="H23" s="4">
        <v>66.817869999999999</v>
      </c>
      <c r="I23" s="13">
        <v>68.370197000000019</v>
      </c>
      <c r="J23" s="4"/>
      <c r="K23" s="6">
        <v>1.26264</v>
      </c>
      <c r="L23" s="6">
        <v>44.992510000000003</v>
      </c>
    </row>
    <row r="24" spans="1:12">
      <c r="C24" s="18" t="s">
        <v>37</v>
      </c>
      <c r="D24" s="18"/>
      <c r="E24" s="5">
        <f t="shared" ref="E24:L24" si="6">AVERAGE(E21:E23)</f>
        <v>0</v>
      </c>
      <c r="F24" s="5">
        <f t="shared" si="6"/>
        <v>0</v>
      </c>
      <c r="G24" s="5">
        <f t="shared" si="6"/>
        <v>2.0435250000000003</v>
      </c>
      <c r="H24" s="5">
        <f t="shared" si="6"/>
        <v>82.559595000000016</v>
      </c>
      <c r="I24" s="14">
        <f t="shared" si="6"/>
        <v>84.603120000000004</v>
      </c>
      <c r="J24" s="5"/>
      <c r="K24" s="5">
        <f t="shared" si="6"/>
        <v>1.5753146666666666</v>
      </c>
      <c r="L24" s="5">
        <f t="shared" si="6"/>
        <v>47.84064</v>
      </c>
    </row>
    <row r="25" spans="1:12">
      <c r="C25" s="18" t="s">
        <v>38</v>
      </c>
      <c r="D25" s="18"/>
      <c r="E25" s="4">
        <f>STDEVA(E21:E23)</f>
        <v>0</v>
      </c>
      <c r="F25" s="4">
        <f t="shared" ref="F25:L25" si="7">STDEVA(F21:F23)</f>
        <v>0</v>
      </c>
      <c r="G25" s="4">
        <f t="shared" si="7"/>
        <v>0.7023842975601039</v>
      </c>
      <c r="H25" s="4">
        <f t="shared" si="7"/>
        <v>24.275269767542618</v>
      </c>
      <c r="I25" s="13">
        <f t="shared" si="7"/>
        <v>24.976649378179324</v>
      </c>
      <c r="J25" s="4"/>
      <c r="K25" s="4">
        <f t="shared" si="7"/>
        <v>0.40519492169242821</v>
      </c>
      <c r="L25" s="4">
        <f t="shared" si="7"/>
        <v>3.7582929554120694</v>
      </c>
    </row>
    <row r="26" spans="1:12">
      <c r="E26" s="4"/>
      <c r="F26" s="4"/>
      <c r="G26" s="4"/>
      <c r="H26" s="4"/>
      <c r="I26" s="13"/>
      <c r="J26" s="4"/>
      <c r="K26" s="6"/>
      <c r="L26" s="6"/>
    </row>
    <row r="27" spans="1:12">
      <c r="A27" t="s">
        <v>46</v>
      </c>
      <c r="C27" s="3">
        <v>4</v>
      </c>
      <c r="D27" s="1" t="s">
        <v>28</v>
      </c>
      <c r="E27" s="4">
        <v>0</v>
      </c>
      <c r="F27" s="4">
        <v>0</v>
      </c>
      <c r="G27" s="4">
        <v>0</v>
      </c>
      <c r="H27" s="4">
        <v>0</v>
      </c>
      <c r="I27" s="13">
        <v>0</v>
      </c>
      <c r="J27" s="7"/>
      <c r="K27" s="6">
        <v>356.46938</v>
      </c>
      <c r="L27" s="6">
        <v>0</v>
      </c>
    </row>
    <row r="28" spans="1:12">
      <c r="D28" s="1" t="s">
        <v>29</v>
      </c>
      <c r="E28" s="4">
        <v>0</v>
      </c>
      <c r="F28" s="4">
        <v>0</v>
      </c>
      <c r="G28" s="4">
        <v>0</v>
      </c>
      <c r="H28" s="4">
        <v>0</v>
      </c>
      <c r="I28" s="13">
        <v>0</v>
      </c>
      <c r="J28" s="7"/>
      <c r="K28" s="6">
        <v>300.92437200000001</v>
      </c>
      <c r="L28" s="6">
        <v>0</v>
      </c>
    </row>
    <row r="29" spans="1:12">
      <c r="D29" s="1" t="s">
        <v>30</v>
      </c>
      <c r="E29" s="4">
        <v>0</v>
      </c>
      <c r="F29" s="4">
        <v>0</v>
      </c>
      <c r="G29" s="4">
        <v>0</v>
      </c>
      <c r="H29" s="4">
        <v>0</v>
      </c>
      <c r="I29" s="13">
        <v>0</v>
      </c>
      <c r="J29" s="7"/>
      <c r="K29" s="6">
        <v>285.19049200000001</v>
      </c>
      <c r="L29" s="6">
        <v>0</v>
      </c>
    </row>
    <row r="30" spans="1:12">
      <c r="C30" s="18" t="s">
        <v>37</v>
      </c>
      <c r="D30" s="18"/>
      <c r="E30" s="5">
        <f t="shared" ref="E30:L30" si="8">AVERAGE(E27:E29)</f>
        <v>0</v>
      </c>
      <c r="F30" s="5">
        <f t="shared" si="8"/>
        <v>0</v>
      </c>
      <c r="G30" s="5">
        <f t="shared" si="8"/>
        <v>0</v>
      </c>
      <c r="H30" s="5">
        <f t="shared" si="8"/>
        <v>0</v>
      </c>
      <c r="I30" s="14">
        <f t="shared" si="8"/>
        <v>0</v>
      </c>
      <c r="J30" s="5"/>
      <c r="K30" s="5">
        <f t="shared" si="8"/>
        <v>314.19474799999995</v>
      </c>
      <c r="L30" s="5">
        <f t="shared" si="8"/>
        <v>0</v>
      </c>
    </row>
    <row r="31" spans="1:12">
      <c r="C31" s="18" t="s">
        <v>38</v>
      </c>
      <c r="D31" s="18"/>
      <c r="E31" s="4">
        <f>STDEVA(E27:E29)</f>
        <v>0</v>
      </c>
      <c r="F31" s="4">
        <f t="shared" ref="F31:L31" si="9">STDEVA(F27:F29)</f>
        <v>0</v>
      </c>
      <c r="G31" s="4">
        <f t="shared" si="9"/>
        <v>0</v>
      </c>
      <c r="H31" s="4">
        <f t="shared" si="9"/>
        <v>0</v>
      </c>
      <c r="I31" s="13">
        <f t="shared" si="9"/>
        <v>0</v>
      </c>
      <c r="J31" s="4"/>
      <c r="K31" s="4">
        <f t="shared" si="9"/>
        <v>37.446590338977032</v>
      </c>
      <c r="L31" s="4">
        <f t="shared" si="9"/>
        <v>0</v>
      </c>
    </row>
    <row r="32" spans="1:12">
      <c r="E32" s="4"/>
      <c r="F32" s="4"/>
      <c r="G32" s="4"/>
      <c r="H32" s="4"/>
      <c r="I32" s="13"/>
      <c r="J32" s="7"/>
      <c r="K32" s="6"/>
      <c r="L32" s="6"/>
    </row>
    <row r="33" spans="1:12">
      <c r="A33" t="s">
        <v>47</v>
      </c>
      <c r="C33" s="3">
        <v>5</v>
      </c>
      <c r="D33" s="1" t="s">
        <v>28</v>
      </c>
      <c r="E33" s="4">
        <v>4.5049200000000003</v>
      </c>
      <c r="F33" s="4">
        <v>149.75810000000001</v>
      </c>
      <c r="G33" s="4">
        <v>4.1959200000000001</v>
      </c>
      <c r="H33" s="4">
        <v>89.744470000000007</v>
      </c>
      <c r="I33" s="13">
        <v>248.20340999999999</v>
      </c>
      <c r="J33" s="4">
        <v>1.6687167465583117</v>
      </c>
      <c r="K33" s="6">
        <v>2.5537999999999998</v>
      </c>
      <c r="L33" s="6">
        <v>0</v>
      </c>
    </row>
    <row r="34" spans="1:12">
      <c r="D34" s="1" t="s">
        <v>29</v>
      </c>
      <c r="E34" s="4">
        <v>5.0098400000000005</v>
      </c>
      <c r="F34" s="4">
        <v>173.14176999999998</v>
      </c>
      <c r="G34" s="4">
        <v>5.3915100000000002</v>
      </c>
      <c r="H34" s="4">
        <v>116.8839</v>
      </c>
      <c r="I34" s="13">
        <v>300.42702000000003</v>
      </c>
      <c r="J34" s="4">
        <v>1.4813141074177025</v>
      </c>
      <c r="K34" s="6">
        <v>4.0080919999999995</v>
      </c>
      <c r="L34" s="6">
        <v>0</v>
      </c>
    </row>
    <row r="35" spans="1:12">
      <c r="D35" s="1" t="s">
        <v>30</v>
      </c>
      <c r="E35" s="4">
        <v>5.0754099999999998</v>
      </c>
      <c r="F35" s="4">
        <v>169.72585000000001</v>
      </c>
      <c r="G35" s="4">
        <v>5.3105099999999998</v>
      </c>
      <c r="H35" s="4">
        <v>113.93414999999999</v>
      </c>
      <c r="I35" s="13">
        <v>294.04591999999997</v>
      </c>
      <c r="J35" s="4">
        <v>1.4896837339814271</v>
      </c>
      <c r="K35" s="6">
        <v>3.8761239999999999</v>
      </c>
      <c r="L35" s="6">
        <v>0</v>
      </c>
    </row>
    <row r="36" spans="1:12">
      <c r="C36" s="18" t="s">
        <v>37</v>
      </c>
      <c r="D36" s="18"/>
      <c r="E36" s="5">
        <f t="shared" ref="E36:L36" si="10">AVERAGE(E33:E35)</f>
        <v>4.8633899999999999</v>
      </c>
      <c r="F36" s="5">
        <f t="shared" si="10"/>
        <v>164.20857333333333</v>
      </c>
      <c r="G36" s="5">
        <f t="shared" si="10"/>
        <v>4.9659800000000009</v>
      </c>
      <c r="H36" s="5">
        <f t="shared" si="10"/>
        <v>106.85417333333334</v>
      </c>
      <c r="I36" s="14">
        <f t="shared" si="10"/>
        <v>280.89211666666665</v>
      </c>
      <c r="J36" s="5">
        <f t="shared" si="10"/>
        <v>1.5465715293191471</v>
      </c>
      <c r="K36" s="5">
        <f t="shared" si="10"/>
        <v>3.4793386666666666</v>
      </c>
      <c r="L36" s="5">
        <f t="shared" si="10"/>
        <v>0</v>
      </c>
    </row>
    <row r="37" spans="1:12">
      <c r="C37" s="18" t="s">
        <v>38</v>
      </c>
      <c r="D37" s="18"/>
      <c r="E37" s="4">
        <f>STDEVA(E33:E35)</f>
        <v>0.31217048531211261</v>
      </c>
      <c r="F37" s="4">
        <f t="shared" ref="F37:L37" si="11">STDEVA(F33:F35)</f>
        <v>12.630489382032392</v>
      </c>
      <c r="G37" s="4">
        <f t="shared" si="11"/>
        <v>0.66812016336882774</v>
      </c>
      <c r="H37" s="4">
        <f t="shared" si="11"/>
        <v>14.890658728935735</v>
      </c>
      <c r="I37" s="13">
        <f t="shared" si="11"/>
        <v>28.488476037812795</v>
      </c>
      <c r="J37" s="4">
        <f t="shared" si="11"/>
        <v>0.10586360674474531</v>
      </c>
      <c r="K37" s="4">
        <f t="shared" si="11"/>
        <v>0.80425136361546412</v>
      </c>
      <c r="L37" s="4">
        <f t="shared" si="11"/>
        <v>0</v>
      </c>
    </row>
    <row r="38" spans="1:12">
      <c r="E38" s="4"/>
      <c r="F38" s="4"/>
      <c r="G38" s="4"/>
      <c r="H38" s="4"/>
      <c r="I38" s="13"/>
      <c r="J38" s="4"/>
      <c r="K38" s="6"/>
      <c r="L38" s="6"/>
    </row>
    <row r="39" spans="1:12">
      <c r="A39" t="s">
        <v>48</v>
      </c>
      <c r="C39" s="3">
        <v>6</v>
      </c>
      <c r="D39" s="1" t="s">
        <v>28</v>
      </c>
      <c r="E39" s="4">
        <v>0</v>
      </c>
      <c r="F39" s="4">
        <v>1.11421E-3</v>
      </c>
      <c r="G39" s="4">
        <v>0</v>
      </c>
      <c r="H39" s="4">
        <v>4.8019000000000002E-4</v>
      </c>
      <c r="I39" s="13">
        <v>1.5943999999999997E-3</v>
      </c>
      <c r="J39" s="4"/>
      <c r="K39" s="6">
        <v>411.54083199999997</v>
      </c>
      <c r="L39" s="6">
        <v>0</v>
      </c>
    </row>
    <row r="40" spans="1:12">
      <c r="D40" s="1" t="s">
        <v>29</v>
      </c>
      <c r="E40" s="4">
        <v>0</v>
      </c>
      <c r="F40" s="4">
        <v>8.0632999999999996E-4</v>
      </c>
      <c r="G40" s="4">
        <v>0</v>
      </c>
      <c r="H40" s="4">
        <v>3.0869000000000003E-4</v>
      </c>
      <c r="I40" s="13">
        <v>1.11502E-3</v>
      </c>
      <c r="J40" s="4"/>
      <c r="K40" s="6">
        <v>416.30690800000002</v>
      </c>
      <c r="L40" s="6">
        <v>0</v>
      </c>
    </row>
    <row r="41" spans="1:12">
      <c r="D41" s="1" t="s">
        <v>30</v>
      </c>
      <c r="E41" s="4">
        <v>0</v>
      </c>
      <c r="F41" s="4">
        <v>1.2754700000000001E-3</v>
      </c>
      <c r="G41" s="4">
        <v>0</v>
      </c>
      <c r="H41" s="4">
        <v>4.0301999999999997E-4</v>
      </c>
      <c r="I41" s="13">
        <v>1.6784899999999999E-3</v>
      </c>
      <c r="J41" s="4"/>
      <c r="K41" s="6">
        <v>381.45893599999999</v>
      </c>
      <c r="L41" s="6">
        <v>0</v>
      </c>
    </row>
    <row r="42" spans="1:12">
      <c r="C42" s="18" t="s">
        <v>37</v>
      </c>
      <c r="D42" s="18"/>
      <c r="E42" s="5">
        <f t="shared" ref="E42:L42" si="12">AVERAGE(E39:E41)</f>
        <v>0</v>
      </c>
      <c r="F42" s="5">
        <f t="shared" si="12"/>
        <v>1.0653366666666666E-3</v>
      </c>
      <c r="G42" s="5">
        <f t="shared" si="12"/>
        <v>0</v>
      </c>
      <c r="H42" s="5">
        <f t="shared" si="12"/>
        <v>3.9730000000000001E-4</v>
      </c>
      <c r="I42" s="14">
        <f t="shared" si="12"/>
        <v>1.4626366666666668E-3</v>
      </c>
      <c r="J42" s="5"/>
      <c r="K42" s="5">
        <f t="shared" si="12"/>
        <v>403.10222533333331</v>
      </c>
      <c r="L42" s="5">
        <f t="shared" si="12"/>
        <v>0</v>
      </c>
    </row>
    <row r="43" spans="1:12">
      <c r="C43" s="18" t="s">
        <v>38</v>
      </c>
      <c r="D43" s="18"/>
      <c r="E43" s="4">
        <f>STDEVA(E39:E41)</f>
        <v>0</v>
      </c>
      <c r="F43" s="4">
        <f t="shared" ref="F43:L43" si="13">STDEVA(F39:F41)</f>
        <v>2.3835800161381906E-4</v>
      </c>
      <c r="G43" s="4">
        <f t="shared" si="13"/>
        <v>0</v>
      </c>
      <c r="H43" s="4">
        <f t="shared" si="13"/>
        <v>8.5892964205457471E-5</v>
      </c>
      <c r="I43" s="13">
        <f t="shared" si="13"/>
        <v>3.0396676172458935E-4</v>
      </c>
      <c r="J43" s="4"/>
      <c r="K43" s="4">
        <f t="shared" si="13"/>
        <v>18.894519046121005</v>
      </c>
      <c r="L43" s="4">
        <f t="shared" si="13"/>
        <v>0</v>
      </c>
    </row>
    <row r="44" spans="1:12">
      <c r="E44" s="4"/>
      <c r="F44" s="4"/>
      <c r="G44" s="4"/>
      <c r="H44" s="4"/>
      <c r="I44" s="13"/>
      <c r="J44" s="4"/>
      <c r="K44" s="6"/>
      <c r="L44" s="6"/>
    </row>
    <row r="45" spans="1:12">
      <c r="A45" t="s">
        <v>49</v>
      </c>
      <c r="C45" s="3">
        <v>7</v>
      </c>
      <c r="D45" s="1" t="s">
        <v>28</v>
      </c>
      <c r="E45" s="4">
        <v>0</v>
      </c>
      <c r="F45" s="4">
        <v>0</v>
      </c>
      <c r="G45" s="4">
        <v>3.9043100000000004E-2</v>
      </c>
      <c r="H45" s="4">
        <v>2.0096896000000002</v>
      </c>
      <c r="I45" s="13">
        <v>2.0487327</v>
      </c>
      <c r="J45" s="4"/>
      <c r="K45" s="6">
        <v>0.17241999999999999</v>
      </c>
      <c r="L45" s="6">
        <v>17.863219999999998</v>
      </c>
    </row>
    <row r="46" spans="1:12">
      <c r="D46" s="1" t="s">
        <v>29</v>
      </c>
      <c r="E46" s="4">
        <v>0</v>
      </c>
      <c r="F46" s="4">
        <v>0</v>
      </c>
      <c r="G46" s="4">
        <v>5.6766399999999995E-2</v>
      </c>
      <c r="H46" s="4">
        <v>3.8375922</v>
      </c>
      <c r="I46" s="13">
        <v>3.8943585999999999</v>
      </c>
      <c r="J46" s="4"/>
      <c r="K46" s="6">
        <v>0</v>
      </c>
      <c r="L46" s="6">
        <v>24.373640000000002</v>
      </c>
    </row>
    <row r="47" spans="1:12">
      <c r="D47" s="1" t="s">
        <v>30</v>
      </c>
      <c r="E47" s="4">
        <v>0</v>
      </c>
      <c r="F47" s="4">
        <v>0</v>
      </c>
      <c r="G47" s="4">
        <v>2.1481799999999999E-2</v>
      </c>
      <c r="H47" s="4">
        <v>1.5078889000000002</v>
      </c>
      <c r="I47" s="13">
        <v>1.5293707000000001</v>
      </c>
      <c r="J47" s="4"/>
      <c r="K47" s="6">
        <v>9.7484000000000001E-2</v>
      </c>
      <c r="L47" s="6">
        <v>19.025739999999999</v>
      </c>
    </row>
    <row r="48" spans="1:12">
      <c r="C48" s="18" t="s">
        <v>37</v>
      </c>
      <c r="D48" s="18"/>
      <c r="E48" s="5">
        <f t="shared" ref="E48:L48" si="14">AVERAGE(E45:E47)</f>
        <v>0</v>
      </c>
      <c r="F48" s="5">
        <f t="shared" si="14"/>
        <v>0</v>
      </c>
      <c r="G48" s="5">
        <f t="shared" si="14"/>
        <v>3.9097099999999996E-2</v>
      </c>
      <c r="H48" s="5">
        <f t="shared" si="14"/>
        <v>2.4517235666666668</v>
      </c>
      <c r="I48" s="14">
        <f t="shared" si="14"/>
        <v>2.4908206666666666</v>
      </c>
      <c r="J48" s="5"/>
      <c r="K48" s="5">
        <f t="shared" si="14"/>
        <v>8.9967999999999992E-2</v>
      </c>
      <c r="L48" s="5">
        <f t="shared" si="14"/>
        <v>20.420866666666665</v>
      </c>
    </row>
    <row r="49" spans="1:12">
      <c r="C49" s="18" t="s">
        <v>38</v>
      </c>
      <c r="D49" s="18"/>
      <c r="E49" s="4">
        <f>STDEVA(E45:E47)</f>
        <v>0</v>
      </c>
      <c r="F49" s="4">
        <f t="shared" ref="F49:L49" si="15">STDEVA(F45:F47)</f>
        <v>0</v>
      </c>
      <c r="G49" s="4">
        <f t="shared" si="15"/>
        <v>1.7642361981605539E-2</v>
      </c>
      <c r="H49" s="4">
        <f t="shared" si="15"/>
        <v>1.2261422785602916</v>
      </c>
      <c r="I49" s="13">
        <f t="shared" si="15"/>
        <v>1.2429293099328704</v>
      </c>
      <c r="J49" s="4"/>
      <c r="K49" s="4">
        <f t="shared" si="15"/>
        <v>8.6455374569774437E-2</v>
      </c>
      <c r="L49" s="4">
        <f t="shared" si="15"/>
        <v>3.4722004487260545</v>
      </c>
    </row>
    <row r="50" spans="1:12">
      <c r="E50" s="4"/>
      <c r="F50" s="4"/>
      <c r="G50" s="4"/>
      <c r="H50" s="4"/>
      <c r="I50" s="13"/>
      <c r="J50" s="4"/>
      <c r="K50" s="6"/>
      <c r="L50" s="6"/>
    </row>
    <row r="51" spans="1:12">
      <c r="A51" t="s">
        <v>50</v>
      </c>
      <c r="C51" s="3">
        <v>8</v>
      </c>
      <c r="D51" s="1" t="s">
        <v>28</v>
      </c>
      <c r="E51" s="4">
        <v>0</v>
      </c>
      <c r="F51" s="4">
        <v>0</v>
      </c>
      <c r="G51" s="4">
        <v>0</v>
      </c>
      <c r="H51" s="4">
        <v>0</v>
      </c>
      <c r="I51" s="13">
        <v>0</v>
      </c>
      <c r="J51" s="7"/>
      <c r="K51" s="6">
        <v>303.56046400000002</v>
      </c>
      <c r="L51" s="6">
        <v>0</v>
      </c>
    </row>
    <row r="52" spans="1:12">
      <c r="D52" s="1" t="s">
        <v>29</v>
      </c>
      <c r="E52" s="4">
        <v>0</v>
      </c>
      <c r="F52" s="4">
        <v>0</v>
      </c>
      <c r="G52" s="4">
        <v>0</v>
      </c>
      <c r="H52" s="4">
        <v>0</v>
      </c>
      <c r="I52" s="13">
        <v>0</v>
      </c>
      <c r="J52" s="7"/>
      <c r="K52" s="6">
        <v>268.02745599999997</v>
      </c>
      <c r="L52" s="6">
        <v>0</v>
      </c>
    </row>
    <row r="53" spans="1:12">
      <c r="D53" s="1" t="s">
        <v>30</v>
      </c>
      <c r="E53" s="4">
        <v>0</v>
      </c>
      <c r="F53" s="4">
        <v>0</v>
      </c>
      <c r="G53" s="4">
        <v>0</v>
      </c>
      <c r="H53" s="4">
        <v>0</v>
      </c>
      <c r="I53" s="13">
        <v>0</v>
      </c>
      <c r="J53" s="7"/>
      <c r="K53" s="6">
        <v>279.073576</v>
      </c>
      <c r="L53" s="6">
        <v>0</v>
      </c>
    </row>
    <row r="54" spans="1:12">
      <c r="C54" s="18" t="s">
        <v>37</v>
      </c>
      <c r="D54" s="18"/>
      <c r="E54" s="5">
        <f t="shared" ref="E54:L54" si="16">AVERAGE(E51:E53)</f>
        <v>0</v>
      </c>
      <c r="F54" s="5">
        <f t="shared" si="16"/>
        <v>0</v>
      </c>
      <c r="G54" s="5">
        <f t="shared" si="16"/>
        <v>0</v>
      </c>
      <c r="H54" s="5">
        <f t="shared" si="16"/>
        <v>0</v>
      </c>
      <c r="I54" s="14">
        <f t="shared" si="16"/>
        <v>0</v>
      </c>
      <c r="J54" s="5"/>
      <c r="K54" s="5">
        <f t="shared" si="16"/>
        <v>283.553832</v>
      </c>
      <c r="L54" s="5">
        <f t="shared" si="16"/>
        <v>0</v>
      </c>
    </row>
    <row r="55" spans="1:12">
      <c r="C55" s="18" t="s">
        <v>38</v>
      </c>
      <c r="D55" s="18"/>
      <c r="E55" s="4">
        <f>STDEVA(E51:E53)</f>
        <v>0</v>
      </c>
      <c r="F55" s="4">
        <f t="shared" ref="F55:L55" si="17">STDEVA(F51:F53)</f>
        <v>0</v>
      </c>
      <c r="G55" s="4">
        <f t="shared" si="17"/>
        <v>0</v>
      </c>
      <c r="H55" s="4">
        <f t="shared" si="17"/>
        <v>0</v>
      </c>
      <c r="I55" s="13">
        <f t="shared" si="17"/>
        <v>0</v>
      </c>
      <c r="J55" s="4"/>
      <c r="K55" s="4">
        <f t="shared" si="17"/>
        <v>18.185246348377273</v>
      </c>
      <c r="L55" s="4">
        <f t="shared" si="17"/>
        <v>0</v>
      </c>
    </row>
    <row r="56" spans="1:12">
      <c r="E56" s="4"/>
      <c r="F56" s="4"/>
      <c r="G56" s="4"/>
      <c r="H56" s="4"/>
      <c r="I56" s="13"/>
      <c r="J56" s="7"/>
      <c r="K56" s="6"/>
      <c r="L56" s="6"/>
    </row>
    <row r="57" spans="1:12">
      <c r="A57" t="s">
        <v>51</v>
      </c>
      <c r="C57" s="3">
        <v>9</v>
      </c>
      <c r="D57" s="1" t="s">
        <v>28</v>
      </c>
      <c r="E57" s="4">
        <v>0</v>
      </c>
      <c r="F57" s="4">
        <v>2.2870499999999997E-3</v>
      </c>
      <c r="G57" s="4">
        <v>0</v>
      </c>
      <c r="H57" s="4">
        <v>2.04082E-3</v>
      </c>
      <c r="I57" s="13">
        <v>4.3278700000000002E-3</v>
      </c>
      <c r="J57" s="4"/>
      <c r="K57" s="6">
        <v>159.76723199999998</v>
      </c>
      <c r="L57" s="6">
        <v>152.46288999999999</v>
      </c>
    </row>
    <row r="58" spans="1:12">
      <c r="D58" s="1" t="s">
        <v>29</v>
      </c>
      <c r="E58" s="4">
        <v>0</v>
      </c>
      <c r="F58" s="4">
        <v>0</v>
      </c>
      <c r="G58" s="4">
        <v>0</v>
      </c>
      <c r="H58" s="4">
        <v>0</v>
      </c>
      <c r="I58" s="13">
        <v>0</v>
      </c>
      <c r="J58" s="7"/>
      <c r="K58" s="6">
        <v>131.579296</v>
      </c>
      <c r="L58" s="6">
        <v>156.18021999999999</v>
      </c>
    </row>
    <row r="59" spans="1:12">
      <c r="D59" s="1" t="s">
        <v>30</v>
      </c>
      <c r="E59" s="4">
        <v>0</v>
      </c>
      <c r="F59" s="4">
        <v>3.0786999999999996E-4</v>
      </c>
      <c r="G59" s="4">
        <v>0</v>
      </c>
      <c r="H59" s="4">
        <v>0</v>
      </c>
      <c r="I59" s="13">
        <v>3.0786999999999996E-4</v>
      </c>
      <c r="J59" s="7"/>
      <c r="K59" s="6">
        <v>34.656320000000001</v>
      </c>
      <c r="L59" s="6">
        <v>105.49939000000001</v>
      </c>
    </row>
    <row r="60" spans="1:12">
      <c r="C60" s="18" t="s">
        <v>37</v>
      </c>
      <c r="D60" s="18"/>
      <c r="E60" s="5">
        <f t="shared" ref="E60:L60" si="18">AVERAGE(E57:E59)</f>
        <v>0</v>
      </c>
      <c r="F60" s="5">
        <f t="shared" si="18"/>
        <v>8.6497333333333327E-4</v>
      </c>
      <c r="G60" s="5">
        <f t="shared" si="18"/>
        <v>0</v>
      </c>
      <c r="H60" s="5">
        <f t="shared" si="18"/>
        <v>6.8027333333333339E-4</v>
      </c>
      <c r="I60" s="14">
        <f t="shared" si="18"/>
        <v>1.5452466666666667E-3</v>
      </c>
      <c r="J60" s="5"/>
      <c r="K60" s="5">
        <f t="shared" si="18"/>
        <v>108.667616</v>
      </c>
      <c r="L60" s="5">
        <f t="shared" si="18"/>
        <v>138.04749999999999</v>
      </c>
    </row>
    <row r="61" spans="1:12">
      <c r="C61" s="18" t="s">
        <v>38</v>
      </c>
      <c r="D61" s="18"/>
      <c r="E61" s="4">
        <f>STDEVA(E57:E59)</f>
        <v>0</v>
      </c>
      <c r="F61" s="4">
        <f t="shared" ref="F61:L61" si="19">STDEVA(F57:F59)</f>
        <v>1.2411375905327067E-3</v>
      </c>
      <c r="G61" s="4">
        <f t="shared" si="19"/>
        <v>0</v>
      </c>
      <c r="H61" s="4">
        <f t="shared" si="19"/>
        <v>1.1782679763675721E-3</v>
      </c>
      <c r="I61" s="13">
        <f t="shared" si="19"/>
        <v>2.4147340320692327E-3</v>
      </c>
      <c r="J61" s="4"/>
      <c r="K61" s="4">
        <f t="shared" si="19"/>
        <v>65.626929576849278</v>
      </c>
      <c r="L61" s="4">
        <f t="shared" si="19"/>
        <v>28.248703227074049</v>
      </c>
    </row>
    <row r="62" spans="1:12">
      <c r="E62" s="4"/>
      <c r="F62" s="4"/>
      <c r="G62" s="4"/>
      <c r="H62" s="4"/>
      <c r="I62" s="13"/>
      <c r="J62" s="7"/>
      <c r="K62" s="6"/>
      <c r="L62" s="6"/>
    </row>
    <row r="63" spans="1:12">
      <c r="A63" t="s">
        <v>52</v>
      </c>
      <c r="C63" s="3">
        <v>10</v>
      </c>
      <c r="D63" s="1" t="s">
        <v>28</v>
      </c>
      <c r="E63" s="4">
        <v>0</v>
      </c>
      <c r="F63" s="4">
        <v>0</v>
      </c>
      <c r="G63" s="4">
        <v>0</v>
      </c>
      <c r="H63" s="4">
        <v>1.11473E-3</v>
      </c>
      <c r="I63" s="13">
        <v>1.11473E-3</v>
      </c>
      <c r="J63" s="4"/>
      <c r="K63" s="6">
        <v>401.845552</v>
      </c>
      <c r="L63" s="6">
        <v>0</v>
      </c>
    </row>
    <row r="64" spans="1:12">
      <c r="D64" s="1" t="s">
        <v>29</v>
      </c>
      <c r="E64" s="4">
        <v>0</v>
      </c>
      <c r="F64" s="4">
        <v>0</v>
      </c>
      <c r="G64" s="4">
        <v>0</v>
      </c>
      <c r="H64" s="4">
        <v>1.7235499999999999E-3</v>
      </c>
      <c r="I64" s="13">
        <v>1.7235499999999999E-3</v>
      </c>
      <c r="J64" s="4"/>
      <c r="K64" s="6">
        <v>397.60469599999999</v>
      </c>
      <c r="L64" s="6">
        <v>0</v>
      </c>
    </row>
    <row r="65" spans="1:12">
      <c r="D65" s="1" t="s">
        <v>30</v>
      </c>
      <c r="E65" s="4">
        <v>0</v>
      </c>
      <c r="F65" s="4">
        <v>0</v>
      </c>
      <c r="G65" s="4">
        <v>0</v>
      </c>
      <c r="H65" s="4">
        <v>1.27765E-3</v>
      </c>
      <c r="I65" s="13">
        <v>1.27765E-3</v>
      </c>
      <c r="J65" s="4"/>
      <c r="K65" s="6">
        <v>389.17470800000001</v>
      </c>
      <c r="L65" s="6">
        <v>0</v>
      </c>
    </row>
    <row r="66" spans="1:12">
      <c r="C66" s="18" t="s">
        <v>37</v>
      </c>
      <c r="D66" s="18"/>
      <c r="E66" s="5">
        <f t="shared" ref="E66:L66" si="20">AVERAGE(E63:E65)</f>
        <v>0</v>
      </c>
      <c r="F66" s="5">
        <f t="shared" si="20"/>
        <v>0</v>
      </c>
      <c r="G66" s="5">
        <f t="shared" si="20"/>
        <v>0</v>
      </c>
      <c r="H66" s="5">
        <f t="shared" si="20"/>
        <v>1.3719766666666668E-3</v>
      </c>
      <c r="I66" s="14">
        <f t="shared" si="20"/>
        <v>1.3719766666666668E-3</v>
      </c>
      <c r="J66" s="5"/>
      <c r="K66" s="5">
        <f t="shared" si="20"/>
        <v>396.20831866666668</v>
      </c>
      <c r="L66" s="5">
        <f t="shared" si="20"/>
        <v>0</v>
      </c>
    </row>
    <row r="67" spans="1:12">
      <c r="C67" s="18" t="s">
        <v>38</v>
      </c>
      <c r="D67" s="18"/>
      <c r="E67" s="4">
        <f>STDEVA(E63:E65)</f>
        <v>0</v>
      </c>
      <c r="F67" s="4">
        <f t="shared" ref="F67:L67" si="21">STDEVA(F63:F65)</f>
        <v>0</v>
      </c>
      <c r="G67" s="4">
        <f t="shared" si="21"/>
        <v>0</v>
      </c>
      <c r="H67" s="4">
        <f t="shared" si="21"/>
        <v>3.151802470544963E-4</v>
      </c>
      <c r="I67" s="13">
        <f t="shared" si="21"/>
        <v>3.151802470544963E-4</v>
      </c>
      <c r="J67" s="4"/>
      <c r="K67" s="4">
        <f t="shared" si="21"/>
        <v>6.4498041955449494</v>
      </c>
      <c r="L67" s="4">
        <f t="shared" si="21"/>
        <v>0</v>
      </c>
    </row>
    <row r="68" spans="1:12">
      <c r="E68" s="4"/>
      <c r="F68" s="4"/>
      <c r="G68" s="4"/>
      <c r="H68" s="4"/>
      <c r="I68" s="13"/>
      <c r="J68" s="4"/>
      <c r="K68" s="6"/>
      <c r="L68" s="6"/>
    </row>
    <row r="69" spans="1:12">
      <c r="A69" t="s">
        <v>53</v>
      </c>
      <c r="C69" s="3">
        <v>11</v>
      </c>
      <c r="D69" s="1" t="s">
        <v>28</v>
      </c>
      <c r="E69" s="4">
        <v>0</v>
      </c>
      <c r="F69" s="4">
        <v>0</v>
      </c>
      <c r="G69" s="4">
        <v>8.8619719999999997</v>
      </c>
      <c r="H69" s="4">
        <v>270.84033599999998</v>
      </c>
      <c r="I69" s="13">
        <v>279.70230799999996</v>
      </c>
      <c r="J69" s="4"/>
      <c r="K69" s="6">
        <v>0.19629199999999999</v>
      </c>
      <c r="L69" s="6">
        <v>96.206230000000005</v>
      </c>
    </row>
    <row r="70" spans="1:12">
      <c r="D70" s="1" t="s">
        <v>29</v>
      </c>
      <c r="E70" s="4">
        <v>0</v>
      </c>
      <c r="F70" s="4">
        <v>0</v>
      </c>
      <c r="G70" s="4">
        <v>6.5116099999999992</v>
      </c>
      <c r="H70" s="4">
        <v>171.05727999999999</v>
      </c>
      <c r="I70" s="13">
        <v>177.56889000000001</v>
      </c>
      <c r="J70" s="4"/>
      <c r="K70" s="6">
        <v>0.22945199999999999</v>
      </c>
      <c r="L70" s="6">
        <v>105.05837</v>
      </c>
    </row>
    <row r="71" spans="1:12">
      <c r="D71" s="1" t="s">
        <v>30</v>
      </c>
      <c r="E71" s="4">
        <v>0</v>
      </c>
      <c r="F71" s="4">
        <v>0</v>
      </c>
      <c r="G71" s="4">
        <v>4.8614319999999998</v>
      </c>
      <c r="H71" s="4">
        <v>165.84633899999997</v>
      </c>
      <c r="I71" s="13">
        <v>170.70777099999998</v>
      </c>
      <c r="J71" s="4"/>
      <c r="K71" s="6">
        <v>0.69564800000000004</v>
      </c>
      <c r="L71" s="6">
        <v>73.008589999999998</v>
      </c>
    </row>
    <row r="72" spans="1:12">
      <c r="C72" s="18" t="s">
        <v>37</v>
      </c>
      <c r="D72" s="18"/>
      <c r="E72" s="5">
        <f t="shared" ref="E72:L72" si="22">AVERAGE(E69:E71)</f>
        <v>0</v>
      </c>
      <c r="F72" s="5">
        <f t="shared" si="22"/>
        <v>0</v>
      </c>
      <c r="G72" s="5">
        <f t="shared" si="22"/>
        <v>6.7450046666666665</v>
      </c>
      <c r="H72" s="5">
        <f t="shared" si="22"/>
        <v>202.58131833333331</v>
      </c>
      <c r="I72" s="14">
        <f t="shared" si="22"/>
        <v>209.326323</v>
      </c>
      <c r="J72" s="5"/>
      <c r="K72" s="5">
        <f t="shared" si="22"/>
        <v>0.37379733333333337</v>
      </c>
      <c r="L72" s="5">
        <f t="shared" si="22"/>
        <v>91.424396666666667</v>
      </c>
    </row>
    <row r="73" spans="1:12">
      <c r="C73" s="18" t="s">
        <v>38</v>
      </c>
      <c r="D73" s="18"/>
      <c r="E73" s="4">
        <f>STDEVA(E69:E71)</f>
        <v>0</v>
      </c>
      <c r="F73" s="4">
        <f t="shared" ref="F73:L73" si="23">STDEVA(F69:F71)</f>
        <v>0</v>
      </c>
      <c r="G73" s="4">
        <f t="shared" si="23"/>
        <v>2.0104563849338599</v>
      </c>
      <c r="H73" s="4">
        <f t="shared" si="23"/>
        <v>59.171433953725554</v>
      </c>
      <c r="I73" s="13">
        <f t="shared" si="23"/>
        <v>61.043862812105708</v>
      </c>
      <c r="J73" s="4"/>
      <c r="K73" s="4">
        <f t="shared" si="23"/>
        <v>0.27922353970489899</v>
      </c>
      <c r="L73" s="4">
        <f t="shared" si="23"/>
        <v>16.551330672575368</v>
      </c>
    </row>
    <row r="74" spans="1:12">
      <c r="E74" s="4"/>
      <c r="F74" s="4"/>
      <c r="G74" s="4"/>
      <c r="H74" s="4"/>
      <c r="I74" s="13"/>
      <c r="J74" s="4"/>
      <c r="K74" s="6"/>
      <c r="L74" s="6"/>
    </row>
    <row r="75" spans="1:12">
      <c r="A75" t="s">
        <v>54</v>
      </c>
      <c r="C75" s="3">
        <v>12</v>
      </c>
      <c r="D75" s="1" t="s">
        <v>28</v>
      </c>
      <c r="E75" s="4">
        <v>0</v>
      </c>
      <c r="F75" s="4">
        <v>0</v>
      </c>
      <c r="G75" s="4">
        <v>0</v>
      </c>
      <c r="H75" s="4">
        <v>0</v>
      </c>
      <c r="I75" s="13">
        <v>0</v>
      </c>
      <c r="J75" s="7"/>
      <c r="K75" s="6">
        <v>122.30644400000001</v>
      </c>
      <c r="L75" s="6">
        <v>61.111519999999999</v>
      </c>
    </row>
    <row r="76" spans="1:12">
      <c r="D76" s="1" t="s">
        <v>29</v>
      </c>
      <c r="E76" s="4">
        <v>0</v>
      </c>
      <c r="F76" s="4">
        <v>0</v>
      </c>
      <c r="G76" s="4">
        <v>0</v>
      </c>
      <c r="H76" s="4">
        <v>0</v>
      </c>
      <c r="I76" s="13">
        <v>0</v>
      </c>
      <c r="J76" s="7"/>
      <c r="K76" s="6">
        <v>177.47339199999999</v>
      </c>
      <c r="L76" s="6">
        <v>13.782030000000001</v>
      </c>
    </row>
    <row r="77" spans="1:12">
      <c r="D77" s="1" t="s">
        <v>30</v>
      </c>
      <c r="E77" s="4">
        <v>0</v>
      </c>
      <c r="F77" s="4">
        <v>0</v>
      </c>
      <c r="G77" s="4">
        <v>0</v>
      </c>
      <c r="H77" s="4">
        <v>0</v>
      </c>
      <c r="I77" s="13">
        <v>0</v>
      </c>
      <c r="J77" s="7"/>
      <c r="K77" s="6">
        <v>31.9878</v>
      </c>
      <c r="L77" s="6">
        <v>16.346080000000001</v>
      </c>
    </row>
    <row r="78" spans="1:12">
      <c r="C78" s="18" t="s">
        <v>37</v>
      </c>
      <c r="D78" s="18"/>
      <c r="E78" s="5">
        <f t="shared" ref="E78:L78" si="24">AVERAGE(E75:E77)</f>
        <v>0</v>
      </c>
      <c r="F78" s="5">
        <f t="shared" si="24"/>
        <v>0</v>
      </c>
      <c r="G78" s="5">
        <f t="shared" si="24"/>
        <v>0</v>
      </c>
      <c r="H78" s="5">
        <f t="shared" si="24"/>
        <v>0</v>
      </c>
      <c r="I78" s="14">
        <f t="shared" si="24"/>
        <v>0</v>
      </c>
      <c r="J78" s="5"/>
      <c r="K78" s="5">
        <f t="shared" si="24"/>
        <v>110.58921199999999</v>
      </c>
      <c r="L78" s="5">
        <f t="shared" si="24"/>
        <v>30.413210000000003</v>
      </c>
    </row>
    <row r="79" spans="1:12">
      <c r="C79" s="18" t="s">
        <v>38</v>
      </c>
      <c r="D79" s="18"/>
      <c r="E79" s="4">
        <f>STDEVA(E75:E77)</f>
        <v>0</v>
      </c>
      <c r="F79" s="4">
        <f t="shared" ref="F79:L79" si="25">STDEVA(F75:F77)</f>
        <v>0</v>
      </c>
      <c r="G79" s="4">
        <f t="shared" si="25"/>
        <v>0</v>
      </c>
      <c r="H79" s="4">
        <f t="shared" si="25"/>
        <v>0</v>
      </c>
      <c r="I79" s="13">
        <f t="shared" si="25"/>
        <v>0</v>
      </c>
      <c r="J79" s="4"/>
      <c r="K79" s="4">
        <f t="shared" si="25"/>
        <v>73.447154568464995</v>
      </c>
      <c r="L79" s="4">
        <f t="shared" si="25"/>
        <v>26.616409707973382</v>
      </c>
    </row>
    <row r="80" spans="1:12">
      <c r="E80" s="4"/>
      <c r="F80" s="4"/>
      <c r="G80" s="4"/>
      <c r="H80" s="4"/>
      <c r="I80" s="13"/>
      <c r="J80" s="7"/>
      <c r="K80" s="6"/>
      <c r="L80" s="6"/>
    </row>
    <row r="81" spans="1:12">
      <c r="A81" t="s">
        <v>55</v>
      </c>
      <c r="B81" s="1">
        <v>2</v>
      </c>
      <c r="C81" s="3">
        <v>1</v>
      </c>
      <c r="D81" s="1" t="s">
        <v>28</v>
      </c>
      <c r="E81" s="4">
        <v>0</v>
      </c>
      <c r="F81" s="4">
        <v>0</v>
      </c>
      <c r="G81" s="4">
        <v>5.0198729999999996</v>
      </c>
      <c r="H81" s="4">
        <v>175.50591699999998</v>
      </c>
      <c r="I81" s="13">
        <v>180.52579</v>
      </c>
      <c r="J81" s="4"/>
      <c r="K81" s="6">
        <v>1.913192</v>
      </c>
      <c r="L81" s="6">
        <v>112.10263999999999</v>
      </c>
    </row>
    <row r="82" spans="1:12">
      <c r="D82" s="1" t="s">
        <v>29</v>
      </c>
      <c r="E82" s="4">
        <v>0</v>
      </c>
      <c r="F82" s="4">
        <v>0</v>
      </c>
      <c r="G82" s="4">
        <v>3.4302840000000008</v>
      </c>
      <c r="H82" s="4">
        <v>114.80192099999999</v>
      </c>
      <c r="I82" s="13">
        <v>118.23220499999999</v>
      </c>
      <c r="J82" s="4"/>
      <c r="K82" s="6">
        <v>1.1048120000000001</v>
      </c>
      <c r="L82" s="6">
        <v>115.49079</v>
      </c>
    </row>
    <row r="83" spans="1:12">
      <c r="D83" s="1" t="s">
        <v>30</v>
      </c>
      <c r="E83" s="4">
        <v>0</v>
      </c>
      <c r="F83" s="4">
        <v>0</v>
      </c>
      <c r="G83" s="4">
        <v>6.7306400000000002</v>
      </c>
      <c r="H83" s="4">
        <v>214.50780300000002</v>
      </c>
      <c r="I83" s="13">
        <v>221.23844300000002</v>
      </c>
      <c r="J83" s="4"/>
      <c r="K83" s="6">
        <v>2.0246040000000001</v>
      </c>
      <c r="L83" s="6">
        <v>122.79018000000001</v>
      </c>
    </row>
    <row r="84" spans="1:12">
      <c r="C84" s="18" t="s">
        <v>37</v>
      </c>
      <c r="D84" s="18"/>
      <c r="E84" s="5">
        <f t="shared" ref="E84:L84" si="26">AVERAGE(E81:E83)</f>
        <v>0</v>
      </c>
      <c r="F84" s="5">
        <f t="shared" si="26"/>
        <v>0</v>
      </c>
      <c r="G84" s="5">
        <f t="shared" si="26"/>
        <v>5.060265666666667</v>
      </c>
      <c r="H84" s="5">
        <f t="shared" si="26"/>
        <v>168.27188033333331</v>
      </c>
      <c r="I84" s="14">
        <f t="shared" si="26"/>
        <v>173.33214599999999</v>
      </c>
      <c r="J84" s="5"/>
      <c r="K84" s="5">
        <f t="shared" si="26"/>
        <v>1.6808693333333335</v>
      </c>
      <c r="L84" s="5">
        <f t="shared" si="26"/>
        <v>116.79453666666667</v>
      </c>
    </row>
    <row r="85" spans="1:12">
      <c r="C85" s="18" t="s">
        <v>38</v>
      </c>
      <c r="D85" s="18"/>
      <c r="E85" s="4">
        <f>STDEVA(E81:E83)</f>
        <v>0</v>
      </c>
      <c r="F85" s="4">
        <f t="shared" ref="F85:L85" si="27">STDEVA(F81:F83)</f>
        <v>0</v>
      </c>
      <c r="G85" s="4">
        <f t="shared" si="27"/>
        <v>1.6505487291577687</v>
      </c>
      <c r="H85" s="4">
        <f t="shared" si="27"/>
        <v>50.245041459038475</v>
      </c>
      <c r="I85" s="13">
        <f t="shared" si="27"/>
        <v>51.87853749121313</v>
      </c>
      <c r="J85" s="4"/>
      <c r="K85" s="4">
        <f t="shared" si="27"/>
        <v>0.50198077343792091</v>
      </c>
      <c r="L85" s="4">
        <f t="shared" si="27"/>
        <v>5.4617482861290299</v>
      </c>
    </row>
    <row r="88" spans="1:12">
      <c r="E88" s="2"/>
      <c r="F88" s="2"/>
      <c r="G88" s="2"/>
      <c r="H88" s="2"/>
    </row>
  </sheetData>
  <mergeCells count="29">
    <mergeCell ref="E1:J1"/>
    <mergeCell ref="C6:D6"/>
    <mergeCell ref="C7:D7"/>
    <mergeCell ref="C12:D12"/>
    <mergeCell ref="C13:D13"/>
    <mergeCell ref="C18:D18"/>
    <mergeCell ref="C19:D19"/>
    <mergeCell ref="C24:D24"/>
    <mergeCell ref="C25:D25"/>
    <mergeCell ref="C30:D30"/>
    <mergeCell ref="C31:D31"/>
    <mergeCell ref="C36:D36"/>
    <mergeCell ref="C72:D72"/>
    <mergeCell ref="C37:D37"/>
    <mergeCell ref="C42:D42"/>
    <mergeCell ref="C43:D43"/>
    <mergeCell ref="C48:D48"/>
    <mergeCell ref="C49:D49"/>
    <mergeCell ref="C54:D54"/>
    <mergeCell ref="C55:D55"/>
    <mergeCell ref="C60:D60"/>
    <mergeCell ref="C61:D61"/>
    <mergeCell ref="C66:D66"/>
    <mergeCell ref="C67:D67"/>
    <mergeCell ref="C85:D85"/>
    <mergeCell ref="C73:D73"/>
    <mergeCell ref="C78:D78"/>
    <mergeCell ref="C79:D79"/>
    <mergeCell ref="C84:D84"/>
  </mergeCells>
  <phoneticPr fontId="1" type="noConversion"/>
  <printOptions gridLines="1"/>
  <pageMargins left="0.31" right="0.27" top="0.82" bottom="0.49" header="0.5" footer="0.42"/>
  <pageSetup scale="9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workbookViewId="0"/>
  </sheetViews>
  <sheetFormatPr baseColWidth="10" defaultColWidth="8.83203125" defaultRowHeight="12" x14ac:dyDescent="0"/>
  <cols>
    <col min="2" max="2" width="10" style="1" customWidth="1"/>
    <col min="3" max="3" width="10" style="3" customWidth="1"/>
    <col min="4" max="4" width="8.5" style="1" customWidth="1"/>
    <col min="5" max="8" width="12.83203125" customWidth="1"/>
    <col min="9" max="9" width="12.83203125" style="16" customWidth="1"/>
    <col min="10" max="12" width="12.83203125" customWidth="1"/>
  </cols>
  <sheetData>
    <row r="1" spans="1:12" ht="16">
      <c r="A1" s="17" t="s">
        <v>70</v>
      </c>
      <c r="B1" s="10" t="s">
        <v>25</v>
      </c>
      <c r="C1" s="11" t="s">
        <v>26</v>
      </c>
      <c r="D1" s="10" t="s">
        <v>27</v>
      </c>
      <c r="E1" s="19" t="s">
        <v>39</v>
      </c>
      <c r="F1" s="19"/>
      <c r="G1" s="19"/>
      <c r="H1" s="19"/>
      <c r="I1" s="19"/>
      <c r="J1" s="19"/>
    </row>
    <row r="2" spans="1:12">
      <c r="E2" s="8" t="s">
        <v>31</v>
      </c>
      <c r="F2" s="8" t="s">
        <v>32</v>
      </c>
      <c r="G2" s="9" t="s">
        <v>33</v>
      </c>
      <c r="H2" s="9" t="s">
        <v>34</v>
      </c>
      <c r="I2" s="12" t="s">
        <v>35</v>
      </c>
      <c r="J2" s="9" t="s">
        <v>36</v>
      </c>
      <c r="K2" s="8" t="s">
        <v>41</v>
      </c>
      <c r="L2" s="8" t="s">
        <v>40</v>
      </c>
    </row>
    <row r="3" spans="1:12">
      <c r="A3" t="s">
        <v>42</v>
      </c>
      <c r="D3" s="1" t="s">
        <v>28</v>
      </c>
      <c r="E3" s="4">
        <v>0</v>
      </c>
      <c r="F3" s="4">
        <v>0</v>
      </c>
      <c r="G3" s="4">
        <v>2.887451</v>
      </c>
      <c r="H3" s="4">
        <v>108.30255600000001</v>
      </c>
      <c r="I3" s="13">
        <v>111.19000700000001</v>
      </c>
      <c r="J3" s="4"/>
      <c r="K3" s="6">
        <v>4.5313600000000003</v>
      </c>
      <c r="L3" s="6">
        <v>144.10469000000001</v>
      </c>
    </row>
    <row r="4" spans="1:12">
      <c r="D4" s="1" t="s">
        <v>29</v>
      </c>
      <c r="E4" s="4">
        <v>0</v>
      </c>
      <c r="F4" s="4">
        <v>0</v>
      </c>
      <c r="G4" s="4">
        <v>0.80839499999999997</v>
      </c>
      <c r="H4" s="4">
        <v>41.912749000000005</v>
      </c>
      <c r="I4" s="13">
        <v>42.721144000000002</v>
      </c>
      <c r="J4" s="4"/>
      <c r="K4" s="6">
        <v>2.15008</v>
      </c>
      <c r="L4" s="6">
        <v>131.62029000000001</v>
      </c>
    </row>
    <row r="5" spans="1:12">
      <c r="D5" s="1" t="s">
        <v>30</v>
      </c>
      <c r="E5" s="4">
        <v>0</v>
      </c>
      <c r="F5" s="4">
        <v>0</v>
      </c>
      <c r="G5" s="4">
        <v>0.84656400000000009</v>
      </c>
      <c r="H5" s="4">
        <v>38.540440000000004</v>
      </c>
      <c r="I5" s="13">
        <v>39.387003999999997</v>
      </c>
      <c r="J5" s="4"/>
      <c r="K5" s="6">
        <v>2.3081200000000002</v>
      </c>
      <c r="L5" s="6">
        <v>144.79480000000001</v>
      </c>
    </row>
    <row r="6" spans="1:12">
      <c r="C6" s="18" t="s">
        <v>37</v>
      </c>
      <c r="D6" s="18"/>
      <c r="E6" s="5">
        <f t="shared" ref="E6:L6" si="0">AVERAGE(E3:E5)</f>
        <v>0</v>
      </c>
      <c r="F6" s="5">
        <f t="shared" si="0"/>
        <v>0</v>
      </c>
      <c r="G6" s="5">
        <f t="shared" si="0"/>
        <v>1.5141366666666667</v>
      </c>
      <c r="H6" s="5">
        <f t="shared" si="0"/>
        <v>62.918581666666661</v>
      </c>
      <c r="I6" s="14">
        <f t="shared" si="0"/>
        <v>64.432718333333341</v>
      </c>
      <c r="J6" s="5"/>
      <c r="K6" s="5">
        <f t="shared" si="0"/>
        <v>2.9965200000000003</v>
      </c>
      <c r="L6" s="5">
        <f t="shared" si="0"/>
        <v>140.17326</v>
      </c>
    </row>
    <row r="7" spans="1:12">
      <c r="C7" s="18" t="s">
        <v>38</v>
      </c>
      <c r="D7" s="18"/>
      <c r="E7" s="4">
        <f>STDEVA(E3:E5)</f>
        <v>0</v>
      </c>
      <c r="F7" s="4">
        <f t="shared" ref="F7:L7" si="1">STDEVA(F3:F5)</f>
        <v>0</v>
      </c>
      <c r="G7" s="4">
        <f t="shared" si="1"/>
        <v>1.1894782098652892</v>
      </c>
      <c r="H7" s="4">
        <f t="shared" si="1"/>
        <v>39.339826660959829</v>
      </c>
      <c r="I7" s="13">
        <f t="shared" si="1"/>
        <v>40.527301353265507</v>
      </c>
      <c r="J7" s="4"/>
      <c r="K7" s="4">
        <f t="shared" si="1"/>
        <v>1.3315571822494137</v>
      </c>
      <c r="L7" s="4">
        <f t="shared" si="1"/>
        <v>7.4151220366693869</v>
      </c>
    </row>
    <row r="8" spans="1:12">
      <c r="E8" s="4"/>
      <c r="F8" s="4"/>
      <c r="G8" s="4"/>
      <c r="H8" s="4"/>
      <c r="I8" s="13"/>
      <c r="J8" s="4"/>
      <c r="K8" s="6"/>
      <c r="L8" s="6"/>
    </row>
    <row r="9" spans="1:12">
      <c r="A9" t="s">
        <v>69</v>
      </c>
      <c r="D9" s="1" t="s">
        <v>28</v>
      </c>
      <c r="E9" s="4">
        <v>0</v>
      </c>
      <c r="F9" s="4">
        <v>0</v>
      </c>
      <c r="G9" s="4">
        <v>0</v>
      </c>
      <c r="H9" s="4">
        <v>0</v>
      </c>
      <c r="I9" s="13">
        <v>0</v>
      </c>
      <c r="J9" s="7"/>
      <c r="K9" s="6">
        <v>283.81108</v>
      </c>
      <c r="L9" s="6">
        <v>0</v>
      </c>
    </row>
    <row r="10" spans="1:12">
      <c r="D10" s="1" t="s">
        <v>29</v>
      </c>
      <c r="E10" s="4">
        <v>0</v>
      </c>
      <c r="F10" s="4">
        <v>0</v>
      </c>
      <c r="G10" s="4">
        <v>0</v>
      </c>
      <c r="H10" s="4">
        <v>0</v>
      </c>
      <c r="I10" s="13">
        <v>0</v>
      </c>
      <c r="J10" s="7"/>
      <c r="K10" s="6">
        <v>336.34032000000002</v>
      </c>
      <c r="L10" s="6">
        <v>0</v>
      </c>
    </row>
    <row r="11" spans="1:12">
      <c r="D11" s="1" t="s">
        <v>30</v>
      </c>
      <c r="E11" s="4">
        <v>0</v>
      </c>
      <c r="F11" s="4">
        <v>0</v>
      </c>
      <c r="G11" s="4">
        <v>0</v>
      </c>
      <c r="H11" s="4">
        <v>0</v>
      </c>
      <c r="I11" s="13">
        <v>0</v>
      </c>
      <c r="J11" s="7"/>
      <c r="K11" s="6">
        <v>310.47412000000003</v>
      </c>
      <c r="L11" s="6">
        <v>0</v>
      </c>
    </row>
    <row r="12" spans="1:12">
      <c r="C12" s="18" t="s">
        <v>37</v>
      </c>
      <c r="D12" s="18"/>
      <c r="E12" s="5">
        <f t="shared" ref="E12:L12" si="2">AVERAGE(E9:E11)</f>
        <v>0</v>
      </c>
      <c r="F12" s="5">
        <f t="shared" si="2"/>
        <v>0</v>
      </c>
      <c r="G12" s="5">
        <f t="shared" si="2"/>
        <v>0</v>
      </c>
      <c r="H12" s="5">
        <f t="shared" si="2"/>
        <v>0</v>
      </c>
      <c r="I12" s="14">
        <f t="shared" si="2"/>
        <v>0</v>
      </c>
      <c r="J12" s="5"/>
      <c r="K12" s="5">
        <f t="shared" si="2"/>
        <v>310.20850666666666</v>
      </c>
      <c r="L12" s="5">
        <f t="shared" si="2"/>
        <v>0</v>
      </c>
    </row>
    <row r="13" spans="1:12">
      <c r="C13" s="18" t="s">
        <v>38</v>
      </c>
      <c r="D13" s="18"/>
      <c r="E13" s="4">
        <f>STDEVA(E9:E11)</f>
        <v>0</v>
      </c>
      <c r="F13" s="4">
        <f t="shared" ref="F13:L13" si="3">STDEVA(F9:F11)</f>
        <v>0</v>
      </c>
      <c r="G13" s="4">
        <f t="shared" si="3"/>
        <v>0</v>
      </c>
      <c r="H13" s="4">
        <f t="shared" si="3"/>
        <v>0</v>
      </c>
      <c r="I13" s="13">
        <f t="shared" si="3"/>
        <v>0</v>
      </c>
      <c r="J13" s="4"/>
      <c r="K13" s="4">
        <f t="shared" si="3"/>
        <v>26.265627283134393</v>
      </c>
      <c r="L13" s="4">
        <f t="shared" si="3"/>
        <v>0</v>
      </c>
    </row>
    <row r="14" spans="1:12">
      <c r="E14" s="4"/>
      <c r="F14" s="4"/>
      <c r="G14" s="4"/>
      <c r="H14" s="4"/>
      <c r="I14" s="13"/>
      <c r="J14" s="7"/>
      <c r="K14" s="6"/>
      <c r="L14" s="6"/>
    </row>
    <row r="15" spans="1:12">
      <c r="A15" t="s">
        <v>0</v>
      </c>
      <c r="B15" s="1">
        <v>1</v>
      </c>
      <c r="C15" s="3">
        <v>1</v>
      </c>
      <c r="D15" s="1" t="s">
        <v>28</v>
      </c>
      <c r="E15" s="4">
        <v>0</v>
      </c>
      <c r="F15" s="4">
        <v>0</v>
      </c>
      <c r="G15" s="4">
        <v>0.94303499999999996</v>
      </c>
      <c r="H15" s="4">
        <v>61.638628000000004</v>
      </c>
      <c r="I15" s="13">
        <v>62.581663000000006</v>
      </c>
      <c r="J15" s="4"/>
      <c r="K15" s="6">
        <v>3.59476</v>
      </c>
      <c r="L15" s="6">
        <v>45.941929999999999</v>
      </c>
    </row>
    <row r="16" spans="1:12">
      <c r="D16" s="1" t="s">
        <v>29</v>
      </c>
      <c r="E16" s="4">
        <v>0</v>
      </c>
      <c r="F16" s="4">
        <v>0</v>
      </c>
      <c r="G16" s="4">
        <v>0.53873419999999994</v>
      </c>
      <c r="H16" s="4">
        <v>22.247238099999997</v>
      </c>
      <c r="I16" s="13">
        <v>22.785972299999997</v>
      </c>
      <c r="J16" s="4"/>
      <c r="K16" s="6">
        <v>0.26907999999999999</v>
      </c>
      <c r="L16" s="6">
        <v>119.71221</v>
      </c>
    </row>
    <row r="17" spans="1:12">
      <c r="D17" s="1" t="s">
        <v>30</v>
      </c>
      <c r="E17" s="4">
        <v>0</v>
      </c>
      <c r="F17" s="4">
        <v>0</v>
      </c>
      <c r="G17" s="4">
        <v>0.72589100000000006</v>
      </c>
      <c r="H17" s="4">
        <v>47.883061000000005</v>
      </c>
      <c r="I17" s="13">
        <v>48.608952000000002</v>
      </c>
      <c r="J17" s="4"/>
      <c r="K17" s="6">
        <v>2.75224</v>
      </c>
      <c r="L17" s="6">
        <v>56.242199999999997</v>
      </c>
    </row>
    <row r="18" spans="1:12">
      <c r="C18" s="18" t="s">
        <v>37</v>
      </c>
      <c r="D18" s="18"/>
      <c r="E18" s="5">
        <f t="shared" ref="E18:L18" si="4">AVERAGE(E15:E17)</f>
        <v>0</v>
      </c>
      <c r="F18" s="5">
        <f t="shared" si="4"/>
        <v>0</v>
      </c>
      <c r="G18" s="5">
        <f t="shared" si="4"/>
        <v>0.73588673333333343</v>
      </c>
      <c r="H18" s="5">
        <f t="shared" si="4"/>
        <v>43.922975700000002</v>
      </c>
      <c r="I18" s="14">
        <f t="shared" si="4"/>
        <v>44.658862433333333</v>
      </c>
      <c r="J18" s="5"/>
      <c r="K18" s="5">
        <f t="shared" si="4"/>
        <v>2.2053600000000002</v>
      </c>
      <c r="L18" s="5">
        <f t="shared" si="4"/>
        <v>73.965446666666665</v>
      </c>
    </row>
    <row r="19" spans="1:12">
      <c r="C19" s="18" t="s">
        <v>38</v>
      </c>
      <c r="D19" s="18"/>
      <c r="E19" s="4">
        <f>STDEVA(E15:E17)</f>
        <v>0</v>
      </c>
      <c r="F19" s="4">
        <f t="shared" ref="F19:L19" si="5">STDEVA(F15:F17)</f>
        <v>0</v>
      </c>
      <c r="G19" s="4">
        <f t="shared" si="5"/>
        <v>0.20233566228871513</v>
      </c>
      <c r="H19" s="4">
        <f t="shared" si="5"/>
        <v>19.992051076638248</v>
      </c>
      <c r="I19" s="13">
        <f t="shared" si="5"/>
        <v>20.189766102187345</v>
      </c>
      <c r="J19" s="4"/>
      <c r="K19" s="4">
        <f t="shared" si="5"/>
        <v>1.7289722861862185</v>
      </c>
      <c r="L19" s="4">
        <f t="shared" si="5"/>
        <v>39.951203450274591</v>
      </c>
    </row>
    <row r="20" spans="1:12">
      <c r="E20" s="4"/>
      <c r="F20" s="4"/>
      <c r="G20" s="4"/>
      <c r="H20" s="4"/>
      <c r="I20" s="13"/>
      <c r="J20" s="4"/>
      <c r="K20" s="6"/>
      <c r="L20" s="6"/>
    </row>
    <row r="21" spans="1:12">
      <c r="A21" t="s">
        <v>1</v>
      </c>
      <c r="B21" s="1">
        <v>2</v>
      </c>
      <c r="C21" s="3">
        <v>1</v>
      </c>
      <c r="D21" s="1" t="s">
        <v>28</v>
      </c>
      <c r="E21" s="4">
        <v>0</v>
      </c>
      <c r="F21" s="4">
        <v>0</v>
      </c>
      <c r="G21" s="4">
        <v>6.7483689999999994</v>
      </c>
      <c r="H21" s="4">
        <v>183.46504300000001</v>
      </c>
      <c r="I21" s="13">
        <v>190.21341200000001</v>
      </c>
      <c r="J21" s="4"/>
      <c r="K21" s="6">
        <v>1.9645999999999999</v>
      </c>
      <c r="L21" s="6">
        <v>107.33426</v>
      </c>
    </row>
    <row r="22" spans="1:12">
      <c r="D22" s="1" t="s">
        <v>29</v>
      </c>
      <c r="E22" s="4">
        <v>0</v>
      </c>
      <c r="F22" s="4">
        <v>0</v>
      </c>
      <c r="G22" s="4">
        <v>7.5068510000000002</v>
      </c>
      <c r="H22" s="4">
        <v>195.70679800000002</v>
      </c>
      <c r="I22" s="13">
        <v>203.213649</v>
      </c>
      <c r="J22" s="4"/>
      <c r="K22" s="6">
        <v>1.33108</v>
      </c>
      <c r="L22" s="6">
        <v>83.835620000000006</v>
      </c>
    </row>
    <row r="23" spans="1:12">
      <c r="D23" s="1" t="s">
        <v>30</v>
      </c>
      <c r="E23" s="4">
        <v>0</v>
      </c>
      <c r="F23" s="4">
        <v>0</v>
      </c>
      <c r="G23" s="4">
        <v>8.581448</v>
      </c>
      <c r="H23" s="4">
        <v>190.77816300000001</v>
      </c>
      <c r="I23" s="13">
        <v>199.359611</v>
      </c>
      <c r="J23" s="4"/>
      <c r="K23" s="6">
        <v>1.15212</v>
      </c>
      <c r="L23" s="6">
        <v>73.311430000000001</v>
      </c>
    </row>
    <row r="24" spans="1:12">
      <c r="C24" s="18" t="s">
        <v>37</v>
      </c>
      <c r="D24" s="18"/>
      <c r="E24" s="5">
        <f t="shared" ref="E24:L24" si="6">AVERAGE(E21:E23)</f>
        <v>0</v>
      </c>
      <c r="F24" s="5">
        <f t="shared" si="6"/>
        <v>0</v>
      </c>
      <c r="G24" s="5">
        <f t="shared" si="6"/>
        <v>7.6122226666666668</v>
      </c>
      <c r="H24" s="5">
        <f t="shared" si="6"/>
        <v>189.98333466666668</v>
      </c>
      <c r="I24" s="14">
        <f t="shared" si="6"/>
        <v>197.59555733333332</v>
      </c>
      <c r="J24" s="5"/>
      <c r="K24" s="5">
        <f t="shared" si="6"/>
        <v>1.4825999999999999</v>
      </c>
      <c r="L24" s="5">
        <f t="shared" si="6"/>
        <v>88.160436666666669</v>
      </c>
    </row>
    <row r="25" spans="1:12">
      <c r="C25" s="18" t="s">
        <v>38</v>
      </c>
      <c r="D25" s="18"/>
      <c r="E25" s="4">
        <f>STDEVA(E21:E23)</f>
        <v>0</v>
      </c>
      <c r="F25" s="4">
        <f t="shared" ref="F25:L25" si="7">STDEVA(F21:F23)</f>
        <v>0</v>
      </c>
      <c r="G25" s="4">
        <f t="shared" si="7"/>
        <v>0.92107114066305096</v>
      </c>
      <c r="H25" s="4">
        <f t="shared" si="7"/>
        <v>6.1594606443753177</v>
      </c>
      <c r="I25" s="13">
        <f t="shared" si="7"/>
        <v>6.6772340469839992</v>
      </c>
      <c r="J25" s="4"/>
      <c r="K25" s="4">
        <f t="shared" si="7"/>
        <v>0.42690709809043942</v>
      </c>
      <c r="L25" s="4">
        <f t="shared" si="7"/>
        <v>17.418848116406402</v>
      </c>
    </row>
    <row r="26" spans="1:12">
      <c r="E26" s="4"/>
      <c r="F26" s="4"/>
      <c r="G26" s="4"/>
      <c r="H26" s="4"/>
      <c r="I26" s="13"/>
      <c r="J26" s="4"/>
      <c r="K26" s="6"/>
      <c r="L26" s="6"/>
    </row>
    <row r="27" spans="1:12">
      <c r="A27" t="s">
        <v>2</v>
      </c>
      <c r="C27" s="3">
        <v>2</v>
      </c>
      <c r="D27" s="1" t="s">
        <v>28</v>
      </c>
      <c r="E27" s="4">
        <v>21.097180000000002</v>
      </c>
      <c r="F27" s="4">
        <v>434.63178000000005</v>
      </c>
      <c r="G27" s="4">
        <v>9.6817799999999998</v>
      </c>
      <c r="H27" s="4">
        <v>136.56157000000002</v>
      </c>
      <c r="I27" s="13">
        <v>601.97231000000011</v>
      </c>
      <c r="J27" s="4">
        <v>3.1826800175188379</v>
      </c>
      <c r="K27" s="6">
        <v>11.49756</v>
      </c>
      <c r="L27" s="6">
        <v>0</v>
      </c>
    </row>
    <row r="28" spans="1:12">
      <c r="D28" s="1" t="s">
        <v>29</v>
      </c>
      <c r="E28" s="4">
        <v>25.843259999999997</v>
      </c>
      <c r="F28" s="4">
        <v>544.03939000000003</v>
      </c>
      <c r="G28" s="4">
        <v>11.845370000000001</v>
      </c>
      <c r="H28" s="4">
        <v>170.87332000000001</v>
      </c>
      <c r="I28" s="13">
        <v>752.60133999999994</v>
      </c>
      <c r="J28" s="4">
        <v>3.1838755751921948</v>
      </c>
      <c r="K28" s="6">
        <v>11.888120000000001</v>
      </c>
      <c r="L28" s="6">
        <v>0</v>
      </c>
    </row>
    <row r="29" spans="1:12">
      <c r="D29" s="1" t="s">
        <v>30</v>
      </c>
      <c r="E29" s="4">
        <v>14.833860000000001</v>
      </c>
      <c r="F29" s="4">
        <v>322.96046000000001</v>
      </c>
      <c r="G29" s="4">
        <v>6.1004799999999992</v>
      </c>
      <c r="H29" s="4">
        <v>93.218289999999996</v>
      </c>
      <c r="I29" s="13">
        <v>437.11309</v>
      </c>
      <c r="J29" s="4">
        <v>3.4645610855981164</v>
      </c>
      <c r="K29" s="6">
        <v>8.9947999999999997</v>
      </c>
      <c r="L29" s="6">
        <v>0</v>
      </c>
    </row>
    <row r="30" spans="1:12">
      <c r="C30" s="18" t="s">
        <v>37</v>
      </c>
      <c r="D30" s="18"/>
      <c r="E30" s="5">
        <f t="shared" ref="E30:L30" si="8">AVERAGE(E27:E29)</f>
        <v>20.591433333333331</v>
      </c>
      <c r="F30" s="5">
        <f t="shared" si="8"/>
        <v>433.87721000000005</v>
      </c>
      <c r="G30" s="5">
        <f t="shared" si="8"/>
        <v>9.2092099999999988</v>
      </c>
      <c r="H30" s="5">
        <f t="shared" si="8"/>
        <v>133.55106000000001</v>
      </c>
      <c r="I30" s="14">
        <f t="shared" si="8"/>
        <v>597.22891333333337</v>
      </c>
      <c r="J30" s="5">
        <f t="shared" si="8"/>
        <v>3.2770388927697165</v>
      </c>
      <c r="K30" s="5">
        <f t="shared" si="8"/>
        <v>10.793493333333332</v>
      </c>
      <c r="L30" s="5">
        <f t="shared" si="8"/>
        <v>0</v>
      </c>
    </row>
    <row r="31" spans="1:12">
      <c r="C31" s="18" t="s">
        <v>38</v>
      </c>
      <c r="D31" s="18"/>
      <c r="E31" s="4">
        <f>STDEVA(E27:E29)</f>
        <v>5.5220971431271719</v>
      </c>
      <c r="F31" s="4">
        <f t="shared" ref="F31:L31" si="9">STDEVA(F27:F29)</f>
        <v>110.54139656436374</v>
      </c>
      <c r="G31" s="4">
        <f t="shared" si="9"/>
        <v>2.9014534429661341</v>
      </c>
      <c r="H31" s="4">
        <f t="shared" si="9"/>
        <v>38.914949555669502</v>
      </c>
      <c r="I31" s="13">
        <f t="shared" si="9"/>
        <v>157.79760400896015</v>
      </c>
      <c r="J31" s="4">
        <f t="shared" si="9"/>
        <v>0.16240008294922856</v>
      </c>
      <c r="K31" s="4">
        <f t="shared" si="9"/>
        <v>1.5699068631397608</v>
      </c>
      <c r="L31" s="4">
        <f t="shared" si="9"/>
        <v>0</v>
      </c>
    </row>
    <row r="32" spans="1:12">
      <c r="E32" s="4"/>
      <c r="F32" s="4"/>
      <c r="G32" s="4"/>
      <c r="H32" s="4"/>
      <c r="I32" s="13"/>
      <c r="J32" s="4"/>
      <c r="K32" s="6"/>
      <c r="L32" s="6"/>
    </row>
    <row r="33" spans="1:12">
      <c r="A33" t="s">
        <v>3</v>
      </c>
      <c r="B33" s="1">
        <v>3</v>
      </c>
      <c r="C33" s="3">
        <v>1</v>
      </c>
      <c r="D33" s="1" t="s">
        <v>28</v>
      </c>
      <c r="E33" s="4">
        <v>0</v>
      </c>
      <c r="F33" s="4">
        <v>0</v>
      </c>
      <c r="G33" s="4">
        <v>18.16442</v>
      </c>
      <c r="H33" s="4">
        <v>409.53954999999996</v>
      </c>
      <c r="I33" s="13">
        <v>427.70396999999997</v>
      </c>
      <c r="J33" s="4"/>
      <c r="K33" s="6">
        <v>1.16124</v>
      </c>
      <c r="L33" s="6">
        <v>248.19764000000001</v>
      </c>
    </row>
    <row r="34" spans="1:12">
      <c r="D34" s="1" t="s">
        <v>29</v>
      </c>
      <c r="E34" s="4">
        <v>0</v>
      </c>
      <c r="F34" s="4">
        <v>0</v>
      </c>
      <c r="G34" s="4">
        <v>20.333839999999999</v>
      </c>
      <c r="H34" s="4">
        <v>447.66550999999998</v>
      </c>
      <c r="I34" s="13">
        <v>467.99934999999999</v>
      </c>
      <c r="J34" s="4"/>
      <c r="K34" s="6">
        <v>1.7281599999999999</v>
      </c>
      <c r="L34" s="6">
        <v>236.81263999999999</v>
      </c>
    </row>
    <row r="35" spans="1:12">
      <c r="D35" s="1" t="s">
        <v>30</v>
      </c>
      <c r="E35" s="4">
        <v>0</v>
      </c>
      <c r="F35" s="4">
        <v>0</v>
      </c>
      <c r="G35" s="4">
        <v>17.900169999999999</v>
      </c>
      <c r="H35" s="4">
        <v>397.37117999999998</v>
      </c>
      <c r="I35" s="13">
        <v>415.27134999999998</v>
      </c>
      <c r="J35" s="4"/>
      <c r="K35" s="6">
        <v>1.81176</v>
      </c>
      <c r="L35" s="6">
        <v>262.0127</v>
      </c>
    </row>
    <row r="36" spans="1:12">
      <c r="C36" s="18" t="s">
        <v>37</v>
      </c>
      <c r="D36" s="18"/>
      <c r="E36" s="5">
        <f t="shared" ref="E36:L36" si="10">AVERAGE(E33:E35)</f>
        <v>0</v>
      </c>
      <c r="F36" s="5">
        <f t="shared" si="10"/>
        <v>0</v>
      </c>
      <c r="G36" s="5">
        <f t="shared" si="10"/>
        <v>18.799476666666667</v>
      </c>
      <c r="H36" s="5">
        <f t="shared" si="10"/>
        <v>418.19207999999998</v>
      </c>
      <c r="I36" s="14">
        <f t="shared" si="10"/>
        <v>436.99155666666667</v>
      </c>
      <c r="J36" s="5"/>
      <c r="K36" s="5">
        <f t="shared" si="10"/>
        <v>1.5670533333333332</v>
      </c>
      <c r="L36" s="5">
        <f t="shared" si="10"/>
        <v>249.00765999999999</v>
      </c>
    </row>
    <row r="37" spans="1:12">
      <c r="C37" s="18" t="s">
        <v>38</v>
      </c>
      <c r="D37" s="18"/>
      <c r="E37" s="4">
        <f>STDEVA(E33:E35)</f>
        <v>0</v>
      </c>
      <c r="F37" s="4">
        <f t="shared" ref="F37:L37" si="11">STDEVA(F33:F35)</f>
        <v>0</v>
      </c>
      <c r="G37" s="4">
        <f t="shared" si="11"/>
        <v>1.335350195504285</v>
      </c>
      <c r="H37" s="4">
        <f t="shared" si="11"/>
        <v>26.239847828977595</v>
      </c>
      <c r="I37" s="13">
        <f t="shared" si="11"/>
        <v>27.56365261659154</v>
      </c>
      <c r="J37" s="4"/>
      <c r="K37" s="4">
        <f t="shared" si="11"/>
        <v>0.35392172317241877</v>
      </c>
      <c r="L37" s="4">
        <f t="shared" si="11"/>
        <v>12.619542594769436</v>
      </c>
    </row>
    <row r="38" spans="1:12">
      <c r="E38" s="4"/>
      <c r="F38" s="4"/>
      <c r="G38" s="4"/>
      <c r="H38" s="4"/>
      <c r="I38" s="13"/>
      <c r="J38" s="4"/>
      <c r="K38" s="6"/>
      <c r="L38" s="6"/>
    </row>
    <row r="39" spans="1:12">
      <c r="A39" t="s">
        <v>4</v>
      </c>
      <c r="C39" s="3">
        <v>2</v>
      </c>
      <c r="D39" s="1" t="s">
        <v>28</v>
      </c>
      <c r="E39" s="4">
        <v>0</v>
      </c>
      <c r="F39" s="4">
        <v>1.3541E-3</v>
      </c>
      <c r="G39" s="4">
        <v>0</v>
      </c>
      <c r="H39" s="4">
        <v>0</v>
      </c>
      <c r="I39" s="13">
        <v>1.3541E-3</v>
      </c>
      <c r="J39" s="7"/>
      <c r="K39" s="6">
        <v>215.26604</v>
      </c>
      <c r="L39" s="6">
        <v>0</v>
      </c>
    </row>
    <row r="40" spans="1:12">
      <c r="D40" s="1" t="s">
        <v>29</v>
      </c>
      <c r="E40" s="4">
        <v>0</v>
      </c>
      <c r="F40" s="4">
        <v>1.82803E-3</v>
      </c>
      <c r="G40" s="4">
        <v>0</v>
      </c>
      <c r="H40" s="4">
        <v>0</v>
      </c>
      <c r="I40" s="13">
        <v>1.82803E-3</v>
      </c>
      <c r="J40" s="7"/>
      <c r="K40" s="6">
        <v>189.57096000000001</v>
      </c>
      <c r="L40" s="6">
        <v>0</v>
      </c>
    </row>
    <row r="41" spans="1:12">
      <c r="D41" s="1" t="s">
        <v>30</v>
      </c>
      <c r="E41" s="4">
        <v>0</v>
      </c>
      <c r="F41" s="4">
        <v>0</v>
      </c>
      <c r="G41" s="4">
        <v>0</v>
      </c>
      <c r="H41" s="4">
        <v>3.0232899999999997E-3</v>
      </c>
      <c r="I41" s="13">
        <v>3.0232899999999997E-3</v>
      </c>
      <c r="J41" s="4"/>
      <c r="K41" s="6">
        <v>251.25564</v>
      </c>
      <c r="L41" s="6">
        <v>0</v>
      </c>
    </row>
    <row r="42" spans="1:12">
      <c r="C42" s="18" t="s">
        <v>37</v>
      </c>
      <c r="D42" s="18"/>
      <c r="E42" s="5">
        <f t="shared" ref="E42:L42" si="12">AVERAGE(E39:E41)</f>
        <v>0</v>
      </c>
      <c r="F42" s="5">
        <f t="shared" si="12"/>
        <v>1.0607100000000001E-3</v>
      </c>
      <c r="G42" s="5">
        <f t="shared" si="12"/>
        <v>0</v>
      </c>
      <c r="H42" s="5">
        <f t="shared" si="12"/>
        <v>1.0077633333333332E-3</v>
      </c>
      <c r="I42" s="14">
        <f t="shared" si="12"/>
        <v>2.0684733333333331E-3</v>
      </c>
      <c r="J42" s="5"/>
      <c r="K42" s="5">
        <f t="shared" si="12"/>
        <v>218.69754666666665</v>
      </c>
      <c r="L42" s="5">
        <f t="shared" si="12"/>
        <v>0</v>
      </c>
    </row>
    <row r="43" spans="1:12">
      <c r="C43" s="18" t="s">
        <v>38</v>
      </c>
      <c r="D43" s="18"/>
      <c r="E43" s="4">
        <f>STDEVA(E39:E41)</f>
        <v>0</v>
      </c>
      <c r="F43" s="4">
        <f t="shared" ref="F43:L43" si="13">STDEVA(F39:F41)</f>
        <v>9.4867364741516881E-4</v>
      </c>
      <c r="G43" s="4">
        <f t="shared" si="13"/>
        <v>0</v>
      </c>
      <c r="H43" s="4">
        <f t="shared" si="13"/>
        <v>1.7454972953383034E-3</v>
      </c>
      <c r="I43" s="13">
        <f t="shared" si="13"/>
        <v>8.6017937747503168E-4</v>
      </c>
      <c r="J43" s="4"/>
      <c r="K43" s="4">
        <f t="shared" si="13"/>
        <v>30.985179766755429</v>
      </c>
      <c r="L43" s="4">
        <f t="shared" si="13"/>
        <v>0</v>
      </c>
    </row>
    <row r="44" spans="1:12">
      <c r="E44" s="4"/>
      <c r="F44" s="4"/>
      <c r="G44" s="4"/>
      <c r="H44" s="4"/>
      <c r="I44" s="13"/>
      <c r="J44" s="4"/>
      <c r="K44" s="6"/>
      <c r="L44" s="6"/>
    </row>
    <row r="45" spans="1:12">
      <c r="A45" t="s">
        <v>5</v>
      </c>
      <c r="C45" s="3">
        <v>3</v>
      </c>
      <c r="D45" s="1" t="s">
        <v>28</v>
      </c>
      <c r="E45" s="4">
        <v>0</v>
      </c>
      <c r="F45" s="4">
        <v>0</v>
      </c>
      <c r="G45" s="4">
        <v>0</v>
      </c>
      <c r="H45" s="4">
        <v>0</v>
      </c>
      <c r="I45" s="13">
        <v>0</v>
      </c>
      <c r="J45" s="7"/>
      <c r="K45" s="6">
        <v>124.1818</v>
      </c>
      <c r="L45" s="6">
        <v>0</v>
      </c>
    </row>
    <row r="46" spans="1:12">
      <c r="D46" s="1" t="s">
        <v>29</v>
      </c>
      <c r="E46" s="4">
        <v>0</v>
      </c>
      <c r="F46" s="4">
        <v>0</v>
      </c>
      <c r="G46" s="4">
        <v>0</v>
      </c>
      <c r="H46" s="4">
        <v>0</v>
      </c>
      <c r="I46" s="13">
        <v>0</v>
      </c>
      <c r="J46" s="7"/>
      <c r="K46" s="6">
        <v>112.53664000000001</v>
      </c>
      <c r="L46" s="6">
        <v>0</v>
      </c>
    </row>
    <row r="47" spans="1:12">
      <c r="D47" s="1" t="s">
        <v>30</v>
      </c>
      <c r="E47" s="4">
        <v>0</v>
      </c>
      <c r="F47" s="4">
        <v>0</v>
      </c>
      <c r="G47" s="4">
        <v>0</v>
      </c>
      <c r="H47" s="4">
        <v>0</v>
      </c>
      <c r="I47" s="13">
        <v>0</v>
      </c>
      <c r="J47" s="7"/>
      <c r="K47" s="6">
        <v>130.56672</v>
      </c>
      <c r="L47" s="6">
        <v>0</v>
      </c>
    </row>
    <row r="48" spans="1:12">
      <c r="C48" s="18" t="s">
        <v>37</v>
      </c>
      <c r="D48" s="18"/>
      <c r="E48" s="5">
        <f t="shared" ref="E48:L48" si="14">AVERAGE(E45:E47)</f>
        <v>0</v>
      </c>
      <c r="F48" s="5">
        <f t="shared" si="14"/>
        <v>0</v>
      </c>
      <c r="G48" s="5">
        <f t="shared" si="14"/>
        <v>0</v>
      </c>
      <c r="H48" s="5">
        <f t="shared" si="14"/>
        <v>0</v>
      </c>
      <c r="I48" s="14">
        <f t="shared" si="14"/>
        <v>0</v>
      </c>
      <c r="J48" s="5"/>
      <c r="K48" s="5">
        <f t="shared" si="14"/>
        <v>122.42838666666667</v>
      </c>
      <c r="L48" s="5">
        <f t="shared" si="14"/>
        <v>0</v>
      </c>
    </row>
    <row r="49" spans="1:12">
      <c r="C49" s="18" t="s">
        <v>38</v>
      </c>
      <c r="D49" s="18"/>
      <c r="E49" s="4">
        <f>STDEVA(E45:E47)</f>
        <v>0</v>
      </c>
      <c r="F49" s="4">
        <f t="shared" ref="F49:L49" si="15">STDEVA(F45:F47)</f>
        <v>0</v>
      </c>
      <c r="G49" s="4">
        <f t="shared" si="15"/>
        <v>0</v>
      </c>
      <c r="H49" s="4">
        <f t="shared" si="15"/>
        <v>0</v>
      </c>
      <c r="I49" s="13">
        <f t="shared" si="15"/>
        <v>0</v>
      </c>
      <c r="J49" s="4"/>
      <c r="K49" s="4">
        <f t="shared" si="15"/>
        <v>9.1420342342245302</v>
      </c>
      <c r="L49" s="4">
        <f t="shared" si="15"/>
        <v>0</v>
      </c>
    </row>
    <row r="50" spans="1:12">
      <c r="E50" s="4"/>
      <c r="F50" s="4"/>
      <c r="G50" s="4"/>
      <c r="H50" s="4"/>
      <c r="I50" s="13"/>
      <c r="J50" s="7"/>
      <c r="K50" s="6"/>
      <c r="L50" s="6"/>
    </row>
    <row r="51" spans="1:12">
      <c r="A51" t="s">
        <v>6</v>
      </c>
      <c r="B51" s="1">
        <v>4</v>
      </c>
      <c r="C51" s="3">
        <v>1</v>
      </c>
      <c r="D51" s="1" t="s">
        <v>28</v>
      </c>
      <c r="E51" s="4">
        <v>0</v>
      </c>
      <c r="F51" s="4">
        <v>0</v>
      </c>
      <c r="G51" s="4">
        <v>6.2994800000000004E-2</v>
      </c>
      <c r="H51" s="4">
        <v>3.5256833999999997</v>
      </c>
      <c r="I51" s="13">
        <v>3.5886781999999999</v>
      </c>
      <c r="J51" s="4"/>
      <c r="K51" s="6">
        <v>0</v>
      </c>
      <c r="L51" s="6">
        <v>73.685019999999994</v>
      </c>
    </row>
    <row r="52" spans="1:12">
      <c r="D52" s="1" t="s">
        <v>29</v>
      </c>
      <c r="E52" s="4">
        <v>0</v>
      </c>
      <c r="F52" s="4">
        <v>0</v>
      </c>
      <c r="G52" s="4">
        <v>3.5363199999999997E-2</v>
      </c>
      <c r="H52" s="4">
        <v>2.2019192000000003</v>
      </c>
      <c r="I52" s="13">
        <v>2.2372824000000002</v>
      </c>
      <c r="J52" s="4"/>
      <c r="K52" s="6">
        <v>0</v>
      </c>
      <c r="L52" s="6">
        <v>65.231989999999996</v>
      </c>
    </row>
    <row r="53" spans="1:12">
      <c r="D53" s="1" t="s">
        <v>30</v>
      </c>
      <c r="E53" s="4">
        <v>0</v>
      </c>
      <c r="F53" s="4">
        <v>0</v>
      </c>
      <c r="G53" s="4">
        <v>0.15701390000000001</v>
      </c>
      <c r="H53" s="4">
        <v>7.6555922999999995</v>
      </c>
      <c r="I53" s="13">
        <v>7.8126061999999994</v>
      </c>
      <c r="J53" s="4"/>
      <c r="K53" s="6">
        <v>0</v>
      </c>
      <c r="L53" s="6">
        <v>87.26782</v>
      </c>
    </row>
    <row r="54" spans="1:12">
      <c r="C54" s="18" t="s">
        <v>37</v>
      </c>
      <c r="D54" s="18"/>
      <c r="E54" s="5">
        <f t="shared" ref="E54:L54" si="16">AVERAGE(E51:E53)</f>
        <v>0</v>
      </c>
      <c r="F54" s="5">
        <f t="shared" si="16"/>
        <v>0</v>
      </c>
      <c r="G54" s="5">
        <f t="shared" si="16"/>
        <v>8.5123966666666662E-2</v>
      </c>
      <c r="H54" s="5">
        <f t="shared" si="16"/>
        <v>4.4610649666666662</v>
      </c>
      <c r="I54" s="14">
        <f t="shared" si="16"/>
        <v>4.5461889333333332</v>
      </c>
      <c r="J54" s="5"/>
      <c r="K54" s="5">
        <f t="shared" si="16"/>
        <v>0</v>
      </c>
      <c r="L54" s="5">
        <f t="shared" si="16"/>
        <v>75.39494333333333</v>
      </c>
    </row>
    <row r="55" spans="1:12">
      <c r="C55" s="18" t="s">
        <v>38</v>
      </c>
      <c r="D55" s="18"/>
      <c r="E55" s="4">
        <f>STDEVA(E51:E53)</f>
        <v>0</v>
      </c>
      <c r="F55" s="4">
        <f t="shared" ref="F55:L55" si="17">STDEVA(F51:F53)</f>
        <v>0</v>
      </c>
      <c r="G55" s="4">
        <f t="shared" si="17"/>
        <v>6.3773021064109384E-2</v>
      </c>
      <c r="H55" s="4">
        <f t="shared" si="17"/>
        <v>2.8446162442165623</v>
      </c>
      <c r="I55" s="13">
        <f t="shared" si="17"/>
        <v>2.9083808162013476</v>
      </c>
      <c r="J55" s="4"/>
      <c r="K55" s="4">
        <f t="shared" si="17"/>
        <v>0</v>
      </c>
      <c r="L55" s="4">
        <f t="shared" si="17"/>
        <v>11.116983822135932</v>
      </c>
    </row>
    <row r="56" spans="1:12">
      <c r="E56" s="4"/>
      <c r="F56" s="4"/>
      <c r="G56" s="4"/>
      <c r="H56" s="4"/>
      <c r="I56" s="13"/>
      <c r="J56" s="4"/>
      <c r="K56" s="6"/>
      <c r="L56" s="6"/>
    </row>
    <row r="57" spans="1:12">
      <c r="A57" t="s">
        <v>7</v>
      </c>
      <c r="C57" s="3">
        <v>2</v>
      </c>
      <c r="D57" s="1" t="s">
        <v>28</v>
      </c>
      <c r="E57" s="4">
        <v>0</v>
      </c>
      <c r="F57" s="4">
        <v>0</v>
      </c>
      <c r="G57" s="4">
        <v>5.4643300000000004</v>
      </c>
      <c r="H57" s="4">
        <v>154.39884000000001</v>
      </c>
      <c r="I57" s="13">
        <v>159.86317000000003</v>
      </c>
      <c r="J57" s="4"/>
      <c r="K57" s="6">
        <v>4.3171200000000001</v>
      </c>
      <c r="L57" s="6">
        <v>183.99162999999999</v>
      </c>
    </row>
    <row r="58" spans="1:12">
      <c r="D58" s="1" t="s">
        <v>29</v>
      </c>
      <c r="E58" s="4">
        <v>0</v>
      </c>
      <c r="F58" s="4">
        <v>0</v>
      </c>
      <c r="G58" s="4">
        <v>9.4573700000000009</v>
      </c>
      <c r="H58" s="4">
        <v>252.31029999999998</v>
      </c>
      <c r="I58" s="13">
        <v>261.76767000000001</v>
      </c>
      <c r="J58" s="4"/>
      <c r="K58" s="6">
        <v>4.7024800000000004</v>
      </c>
      <c r="L58" s="6">
        <v>182.86837</v>
      </c>
    </row>
    <row r="59" spans="1:12">
      <c r="D59" s="1" t="s">
        <v>30</v>
      </c>
      <c r="E59" s="4">
        <v>0</v>
      </c>
      <c r="F59" s="4">
        <v>0</v>
      </c>
      <c r="G59" s="4">
        <v>3.5004299999999997</v>
      </c>
      <c r="H59" s="4">
        <v>97.306669999999997</v>
      </c>
      <c r="I59" s="13">
        <v>100.80710000000001</v>
      </c>
      <c r="J59" s="4"/>
      <c r="K59" s="6">
        <v>3.13368</v>
      </c>
      <c r="L59" s="6">
        <v>185.59209999999999</v>
      </c>
    </row>
    <row r="60" spans="1:12">
      <c r="C60" s="18" t="s">
        <v>37</v>
      </c>
      <c r="D60" s="18"/>
      <c r="E60" s="5">
        <f t="shared" ref="E60:L60" si="18">AVERAGE(E57:E59)</f>
        <v>0</v>
      </c>
      <c r="F60" s="5">
        <f t="shared" si="18"/>
        <v>0</v>
      </c>
      <c r="G60" s="5">
        <f t="shared" si="18"/>
        <v>6.1407100000000012</v>
      </c>
      <c r="H60" s="5">
        <f t="shared" si="18"/>
        <v>168.00527</v>
      </c>
      <c r="I60" s="14">
        <f t="shared" si="18"/>
        <v>174.14598000000001</v>
      </c>
      <c r="J60" s="5"/>
      <c r="K60" s="5">
        <f t="shared" si="18"/>
        <v>4.0510933333333332</v>
      </c>
      <c r="L60" s="5">
        <f t="shared" si="18"/>
        <v>184.1507</v>
      </c>
    </row>
    <row r="61" spans="1:12">
      <c r="C61" s="18" t="s">
        <v>38</v>
      </c>
      <c r="D61" s="18"/>
      <c r="E61" s="4">
        <f>STDEVA(E57:E59)</f>
        <v>0</v>
      </c>
      <c r="F61" s="4">
        <f t="shared" ref="F61:L61" si="19">STDEVA(F57:F59)</f>
        <v>0</v>
      </c>
      <c r="G61" s="4">
        <f t="shared" si="19"/>
        <v>3.0355231788276629</v>
      </c>
      <c r="H61" s="4">
        <f t="shared" si="19"/>
        <v>78.392490273641016</v>
      </c>
      <c r="I61" s="13">
        <f t="shared" si="19"/>
        <v>81.425274146319637</v>
      </c>
      <c r="J61" s="4"/>
      <c r="K61" s="4">
        <f t="shared" si="19"/>
        <v>0.81753348587891972</v>
      </c>
      <c r="L61" s="4">
        <f t="shared" si="19"/>
        <v>1.3688147160591115</v>
      </c>
    </row>
    <row r="62" spans="1:12">
      <c r="E62" s="4"/>
      <c r="F62" s="4"/>
      <c r="G62" s="4"/>
      <c r="H62" s="4"/>
      <c r="I62" s="13"/>
      <c r="J62" s="4"/>
      <c r="K62" s="6"/>
      <c r="L62" s="6"/>
    </row>
    <row r="63" spans="1:12">
      <c r="A63" t="s">
        <v>8</v>
      </c>
      <c r="C63" s="3">
        <v>3</v>
      </c>
      <c r="D63" s="1" t="s">
        <v>28</v>
      </c>
      <c r="E63" s="4">
        <v>0</v>
      </c>
      <c r="F63" s="4">
        <v>0</v>
      </c>
      <c r="G63" s="4">
        <v>10.242604999999999</v>
      </c>
      <c r="H63" s="4">
        <v>273.88597700000003</v>
      </c>
      <c r="I63" s="13">
        <v>284.12858199999999</v>
      </c>
      <c r="J63" s="4"/>
      <c r="K63" s="6">
        <v>2.4674800000000001</v>
      </c>
      <c r="L63" s="6">
        <v>193.56874999999999</v>
      </c>
    </row>
    <row r="64" spans="1:12">
      <c r="D64" s="1" t="s">
        <v>29</v>
      </c>
      <c r="E64" s="4">
        <v>0</v>
      </c>
      <c r="F64" s="4">
        <v>0</v>
      </c>
      <c r="G64" s="4">
        <v>9.1034149999999983</v>
      </c>
      <c r="H64" s="4">
        <v>249.446819</v>
      </c>
      <c r="I64" s="13">
        <v>258.55023400000005</v>
      </c>
      <c r="J64" s="4"/>
      <c r="K64" s="6">
        <v>3.5346799999999998</v>
      </c>
      <c r="L64" s="6">
        <v>168.58160000000001</v>
      </c>
    </row>
    <row r="65" spans="1:12">
      <c r="D65" s="1" t="s">
        <v>30</v>
      </c>
      <c r="E65" s="4">
        <v>0</v>
      </c>
      <c r="F65" s="4">
        <v>0</v>
      </c>
      <c r="G65" s="4">
        <v>9.0401260000000008</v>
      </c>
      <c r="H65" s="4">
        <v>247.87678399999999</v>
      </c>
      <c r="I65" s="13">
        <v>256.91691000000003</v>
      </c>
      <c r="J65" s="4"/>
      <c r="K65" s="6">
        <v>3.8246799999999999</v>
      </c>
      <c r="L65" s="6">
        <v>137.81294</v>
      </c>
    </row>
    <row r="66" spans="1:12">
      <c r="C66" s="18" t="s">
        <v>37</v>
      </c>
      <c r="D66" s="18"/>
      <c r="E66" s="5">
        <f t="shared" ref="E66:L66" si="20">AVERAGE(E63:E65)</f>
        <v>0</v>
      </c>
      <c r="F66" s="5">
        <f t="shared" si="20"/>
        <v>0</v>
      </c>
      <c r="G66" s="5">
        <f t="shared" si="20"/>
        <v>9.4620486666666661</v>
      </c>
      <c r="H66" s="5">
        <f t="shared" si="20"/>
        <v>257.06986000000001</v>
      </c>
      <c r="I66" s="14">
        <f t="shared" si="20"/>
        <v>266.53190866666671</v>
      </c>
      <c r="J66" s="5"/>
      <c r="K66" s="5">
        <f t="shared" si="20"/>
        <v>3.2756133333333337</v>
      </c>
      <c r="L66" s="5">
        <f t="shared" si="20"/>
        <v>166.65443000000002</v>
      </c>
    </row>
    <row r="67" spans="1:12">
      <c r="C67" s="18" t="s">
        <v>38</v>
      </c>
      <c r="D67" s="18"/>
      <c r="E67" s="4">
        <f>STDEVA(E63:E65)</f>
        <v>0</v>
      </c>
      <c r="F67" s="4">
        <f t="shared" ref="F67:L67" si="21">STDEVA(F63:F65)</f>
        <v>0</v>
      </c>
      <c r="G67" s="4">
        <f t="shared" si="21"/>
        <v>0.67672189007769878</v>
      </c>
      <c r="H67" s="4">
        <f t="shared" si="21"/>
        <v>14.58432705658967</v>
      </c>
      <c r="I67" s="13">
        <f t="shared" si="21"/>
        <v>15.261032767223737</v>
      </c>
      <c r="J67" s="4"/>
      <c r="K67" s="4">
        <f t="shared" si="21"/>
        <v>0.71472695019379695</v>
      </c>
      <c r="L67" s="4">
        <f t="shared" si="21"/>
        <v>27.927819022360033</v>
      </c>
    </row>
    <row r="68" spans="1:12">
      <c r="E68" s="4"/>
      <c r="F68" s="4"/>
      <c r="G68" s="4"/>
      <c r="H68" s="4"/>
      <c r="I68" s="13"/>
      <c r="J68" s="4"/>
      <c r="K68" s="6"/>
      <c r="L68" s="6"/>
    </row>
    <row r="69" spans="1:12">
      <c r="A69" t="s">
        <v>9</v>
      </c>
      <c r="B69" s="1">
        <v>5</v>
      </c>
      <c r="C69" s="3">
        <v>1</v>
      </c>
      <c r="D69" s="1" t="s">
        <v>28</v>
      </c>
      <c r="E69" s="4">
        <v>0</v>
      </c>
      <c r="F69" s="4">
        <v>0</v>
      </c>
      <c r="G69" s="4">
        <v>8.9540020000000009</v>
      </c>
      <c r="H69" s="4">
        <v>176.03257799999997</v>
      </c>
      <c r="I69" s="13">
        <v>184.98657999999998</v>
      </c>
      <c r="J69" s="4"/>
      <c r="K69" s="6">
        <v>0.56428</v>
      </c>
      <c r="L69" s="6">
        <v>117.26562</v>
      </c>
    </row>
    <row r="70" spans="1:12">
      <c r="D70" s="1" t="s">
        <v>29</v>
      </c>
      <c r="E70" s="4">
        <v>0</v>
      </c>
      <c r="F70" s="4">
        <v>0</v>
      </c>
      <c r="G70" s="4">
        <v>6.9078950000000008</v>
      </c>
      <c r="H70" s="4">
        <v>153.442464</v>
      </c>
      <c r="I70" s="13">
        <v>160.350359</v>
      </c>
      <c r="J70" s="4"/>
      <c r="K70" s="6">
        <v>0.44152000000000002</v>
      </c>
      <c r="L70" s="6">
        <v>136.42169999999999</v>
      </c>
    </row>
    <row r="71" spans="1:12">
      <c r="D71" s="1" t="s">
        <v>30</v>
      </c>
      <c r="E71" s="4">
        <v>0</v>
      </c>
      <c r="F71" s="4">
        <v>0</v>
      </c>
      <c r="G71" s="4">
        <v>9.1337540000000015</v>
      </c>
      <c r="H71" s="4">
        <v>189.81856299999998</v>
      </c>
      <c r="I71" s="13">
        <v>198.95231699999999</v>
      </c>
      <c r="J71" s="4"/>
      <c r="K71" s="6">
        <v>0.54732000000000003</v>
      </c>
      <c r="L71" s="6">
        <v>131.74510000000001</v>
      </c>
    </row>
    <row r="72" spans="1:12">
      <c r="C72" s="18" t="s">
        <v>37</v>
      </c>
      <c r="D72" s="18"/>
      <c r="E72" s="5">
        <f t="shared" ref="E72:L72" si="22">AVERAGE(E69:E71)</f>
        <v>0</v>
      </c>
      <c r="F72" s="5">
        <f t="shared" si="22"/>
        <v>0</v>
      </c>
      <c r="G72" s="5">
        <f t="shared" si="22"/>
        <v>8.331883666666668</v>
      </c>
      <c r="H72" s="5">
        <f t="shared" si="22"/>
        <v>173.09786833333331</v>
      </c>
      <c r="I72" s="14">
        <f t="shared" si="22"/>
        <v>181.42975200000001</v>
      </c>
      <c r="J72" s="5"/>
      <c r="K72" s="5">
        <f t="shared" si="22"/>
        <v>0.51770666666666665</v>
      </c>
      <c r="L72" s="5">
        <f t="shared" si="22"/>
        <v>128.47747333333334</v>
      </c>
    </row>
    <row r="73" spans="1:12">
      <c r="C73" s="18" t="s">
        <v>38</v>
      </c>
      <c r="D73" s="18"/>
      <c r="E73" s="4">
        <f>STDEVA(E69:E71)</f>
        <v>0</v>
      </c>
      <c r="F73" s="4">
        <f t="shared" ref="F73:L73" si="23">STDEVA(F69:F71)</f>
        <v>0</v>
      </c>
      <c r="G73" s="4">
        <f t="shared" si="23"/>
        <v>1.2364810906246611</v>
      </c>
      <c r="H73" s="4">
        <f t="shared" si="23"/>
        <v>18.364763413536533</v>
      </c>
      <c r="I73" s="13">
        <f t="shared" si="23"/>
        <v>19.545231117196565</v>
      </c>
      <c r="J73" s="4"/>
      <c r="K73" s="4">
        <f t="shared" si="23"/>
        <v>6.6522301022539282E-2</v>
      </c>
      <c r="L73" s="4">
        <f t="shared" si="23"/>
        <v>9.9873363949620355</v>
      </c>
    </row>
    <row r="74" spans="1:12">
      <c r="E74" s="4"/>
      <c r="F74" s="4"/>
      <c r="G74" s="4"/>
      <c r="H74" s="4"/>
      <c r="I74" s="13"/>
      <c r="J74" s="4"/>
      <c r="K74" s="6"/>
      <c r="L74" s="6"/>
    </row>
    <row r="75" spans="1:12">
      <c r="A75" t="s">
        <v>10</v>
      </c>
      <c r="C75" s="3">
        <v>2</v>
      </c>
      <c r="D75" s="1" t="s">
        <v>28</v>
      </c>
      <c r="E75" s="4">
        <v>0.23499999999999999</v>
      </c>
      <c r="F75" s="4">
        <v>10.224396</v>
      </c>
      <c r="G75" s="4">
        <v>1.2520229999999999</v>
      </c>
      <c r="H75" s="4">
        <v>59.231403999999998</v>
      </c>
      <c r="I75" s="13">
        <v>70.94282299999999</v>
      </c>
      <c r="J75" s="4">
        <v>0.17261782280224189</v>
      </c>
      <c r="K75" s="6">
        <v>1.9541200000000001</v>
      </c>
      <c r="L75" s="6">
        <v>322.5736</v>
      </c>
    </row>
    <row r="76" spans="1:12">
      <c r="D76" s="1" t="s">
        <v>29</v>
      </c>
      <c r="E76" s="4">
        <v>1.8335399999999999</v>
      </c>
      <c r="F76" s="4">
        <v>66.278768999999997</v>
      </c>
      <c r="G76" s="4">
        <v>4.4478459999999993</v>
      </c>
      <c r="H76" s="4">
        <v>121.00857699999999</v>
      </c>
      <c r="I76" s="13">
        <v>193.56873199999998</v>
      </c>
      <c r="J76" s="4">
        <v>0.54771959676874815</v>
      </c>
      <c r="K76" s="6">
        <v>3.3844799999999999</v>
      </c>
      <c r="L76" s="6">
        <v>193.97071</v>
      </c>
    </row>
    <row r="77" spans="1:12">
      <c r="D77" s="1" t="s">
        <v>30</v>
      </c>
      <c r="E77" s="4">
        <v>0.42732900000000001</v>
      </c>
      <c r="F77" s="4">
        <v>20.904776000000002</v>
      </c>
      <c r="G77" s="4">
        <v>1.3330419999999998</v>
      </c>
      <c r="H77" s="4">
        <v>50.277090999999999</v>
      </c>
      <c r="I77" s="13">
        <v>72.942238000000017</v>
      </c>
      <c r="J77" s="4">
        <v>0.41579127957104761</v>
      </c>
      <c r="K77" s="6">
        <v>1.6393200000000001</v>
      </c>
      <c r="L77" s="6">
        <v>120.89971</v>
      </c>
    </row>
    <row r="78" spans="1:12">
      <c r="C78" s="18" t="s">
        <v>37</v>
      </c>
      <c r="D78" s="18"/>
      <c r="E78" s="5">
        <f t="shared" ref="E78:L78" si="24">AVERAGE(E75:E77)</f>
        <v>0.8319563333333333</v>
      </c>
      <c r="F78" s="5">
        <f t="shared" si="24"/>
        <v>32.469313666666665</v>
      </c>
      <c r="G78" s="5">
        <f t="shared" si="24"/>
        <v>2.3443036666666663</v>
      </c>
      <c r="H78" s="5">
        <f t="shared" si="24"/>
        <v>76.839023999999995</v>
      </c>
      <c r="I78" s="14">
        <f t="shared" si="24"/>
        <v>112.48459766666667</v>
      </c>
      <c r="J78" s="5">
        <f t="shared" si="24"/>
        <v>0.37870956638067921</v>
      </c>
      <c r="K78" s="5">
        <f t="shared" si="24"/>
        <v>2.3259733333333332</v>
      </c>
      <c r="L78" s="5">
        <f t="shared" si="24"/>
        <v>212.48134000000002</v>
      </c>
    </row>
    <row r="79" spans="1:12">
      <c r="C79" s="18" t="s">
        <v>38</v>
      </c>
      <c r="D79" s="18"/>
      <c r="E79" s="4">
        <f>STDEVA(E75:E77)</f>
        <v>0.87271128791848074</v>
      </c>
      <c r="F79" s="4">
        <f t="shared" ref="F79:L79" si="25">STDEVA(F75:F77)</f>
        <v>29.762847338394835</v>
      </c>
      <c r="G79" s="4">
        <f t="shared" si="25"/>
        <v>1.8221714465670704</v>
      </c>
      <c r="H79" s="4">
        <f t="shared" si="25"/>
        <v>38.513075565194065</v>
      </c>
      <c r="I79" s="13">
        <f t="shared" si="25"/>
        <v>70.228036036365751</v>
      </c>
      <c r="J79" s="4">
        <f t="shared" si="25"/>
        <v>0.19028038600458677</v>
      </c>
      <c r="K79" s="4">
        <f t="shared" si="25"/>
        <v>0.93010861329918681</v>
      </c>
      <c r="L79" s="4">
        <f t="shared" si="25"/>
        <v>102.10324208457189</v>
      </c>
    </row>
    <row r="80" spans="1:12">
      <c r="E80" s="4"/>
      <c r="F80" s="4"/>
      <c r="G80" s="4"/>
      <c r="H80" s="4"/>
      <c r="I80" s="13"/>
      <c r="J80" s="4"/>
      <c r="K80" s="6"/>
      <c r="L80" s="6"/>
    </row>
    <row r="81" spans="1:12">
      <c r="A81" t="s">
        <v>11</v>
      </c>
      <c r="C81" s="3">
        <v>3</v>
      </c>
      <c r="D81" s="1" t="s">
        <v>28</v>
      </c>
      <c r="E81" s="4">
        <v>0</v>
      </c>
      <c r="F81" s="4">
        <v>7.1089999999999999E-3</v>
      </c>
      <c r="G81" s="4">
        <v>2.5233599999999997E-3</v>
      </c>
      <c r="H81" s="4">
        <v>2.5276700000000001E-3</v>
      </c>
      <c r="I81" s="13">
        <v>1.216003E-2</v>
      </c>
      <c r="J81" s="4"/>
      <c r="K81" s="6">
        <v>375.90244000000001</v>
      </c>
      <c r="L81" s="6">
        <v>0</v>
      </c>
    </row>
    <row r="82" spans="1:12">
      <c r="D82" s="1" t="s">
        <v>29</v>
      </c>
      <c r="E82" s="4">
        <v>0</v>
      </c>
      <c r="F82" s="4">
        <v>6.7704799999999997E-3</v>
      </c>
      <c r="G82" s="4">
        <v>0</v>
      </c>
      <c r="H82" s="4">
        <v>3.3371900000000003E-3</v>
      </c>
      <c r="I82" s="13">
        <v>1.0107670000000001E-2</v>
      </c>
      <c r="J82" s="4"/>
      <c r="K82" s="6">
        <v>370.39012000000002</v>
      </c>
      <c r="L82" s="6">
        <v>0</v>
      </c>
    </row>
    <row r="83" spans="1:12">
      <c r="D83" s="1" t="s">
        <v>30</v>
      </c>
      <c r="E83" s="4">
        <v>0</v>
      </c>
      <c r="F83" s="4">
        <v>6.7027799999999993E-3</v>
      </c>
      <c r="G83" s="4">
        <v>0</v>
      </c>
      <c r="H83" s="4">
        <v>0</v>
      </c>
      <c r="I83" s="13">
        <v>6.7027799999999993E-3</v>
      </c>
      <c r="J83" s="7"/>
      <c r="K83" s="6">
        <v>422.39684</v>
      </c>
      <c r="L83" s="6">
        <v>0</v>
      </c>
    </row>
    <row r="84" spans="1:12">
      <c r="C84" s="18" t="s">
        <v>37</v>
      </c>
      <c r="D84" s="18"/>
      <c r="E84" s="5">
        <f t="shared" ref="E84:L84" si="26">AVERAGE(E81:E83)</f>
        <v>0</v>
      </c>
      <c r="F84" s="5">
        <f t="shared" si="26"/>
        <v>6.860753333333333E-3</v>
      </c>
      <c r="G84" s="5">
        <f t="shared" si="26"/>
        <v>8.4111999999999989E-4</v>
      </c>
      <c r="H84" s="5">
        <f t="shared" si="26"/>
        <v>1.9549533333333333E-3</v>
      </c>
      <c r="I84" s="14">
        <f t="shared" si="26"/>
        <v>9.6568266666666666E-3</v>
      </c>
      <c r="J84" s="5"/>
      <c r="K84" s="5">
        <f t="shared" si="26"/>
        <v>389.56313333333338</v>
      </c>
      <c r="L84" s="5">
        <f t="shared" si="26"/>
        <v>0</v>
      </c>
    </row>
    <row r="85" spans="1:12">
      <c r="C85" s="18" t="s">
        <v>38</v>
      </c>
      <c r="D85" s="18"/>
      <c r="E85" s="4">
        <f>STDEVA(E81:E83)</f>
        <v>0</v>
      </c>
      <c r="F85" s="4">
        <f t="shared" ref="F85:L85" si="27">STDEVA(F81:F83)</f>
        <v>2.176364586491276E-4</v>
      </c>
      <c r="G85" s="4">
        <f t="shared" si="27"/>
        <v>1.4568625752623338E-3</v>
      </c>
      <c r="H85" s="4">
        <f t="shared" si="27"/>
        <v>1.7407505735266423E-3</v>
      </c>
      <c r="I85" s="13">
        <f t="shared" si="27"/>
        <v>2.7564178155775544E-3</v>
      </c>
      <c r="J85" s="4"/>
      <c r="K85" s="4">
        <f t="shared" si="27"/>
        <v>28.568087756273304</v>
      </c>
      <c r="L85" s="4">
        <f t="shared" si="27"/>
        <v>0</v>
      </c>
    </row>
    <row r="91" spans="1:12">
      <c r="E91" s="2"/>
      <c r="F91" s="2"/>
      <c r="G91" s="2"/>
      <c r="H91" s="2"/>
    </row>
  </sheetData>
  <mergeCells count="29">
    <mergeCell ref="E1:J1"/>
    <mergeCell ref="C6:D6"/>
    <mergeCell ref="C7:D7"/>
    <mergeCell ref="C12:D12"/>
    <mergeCell ref="C13:D13"/>
    <mergeCell ref="C18:D18"/>
    <mergeCell ref="C19:D19"/>
    <mergeCell ref="C24:D24"/>
    <mergeCell ref="C25:D25"/>
    <mergeCell ref="C30:D30"/>
    <mergeCell ref="C31:D31"/>
    <mergeCell ref="C36:D36"/>
    <mergeCell ref="C72:D72"/>
    <mergeCell ref="C37:D37"/>
    <mergeCell ref="C42:D42"/>
    <mergeCell ref="C43:D43"/>
    <mergeCell ref="C48:D48"/>
    <mergeCell ref="C49:D49"/>
    <mergeCell ref="C54:D54"/>
    <mergeCell ref="C55:D55"/>
    <mergeCell ref="C60:D60"/>
    <mergeCell ref="C61:D61"/>
    <mergeCell ref="C66:D66"/>
    <mergeCell ref="C67:D67"/>
    <mergeCell ref="C85:D85"/>
    <mergeCell ref="C73:D73"/>
    <mergeCell ref="C78:D78"/>
    <mergeCell ref="C79:D79"/>
    <mergeCell ref="C84:D84"/>
  </mergeCells>
  <phoneticPr fontId="1" type="noConversion"/>
  <printOptions gridLines="1"/>
  <pageMargins left="0.31" right="0.27" top="0.83" bottom="0.48" header="0.5" footer="0.5"/>
  <pageSetup scale="94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workbookViewId="0"/>
  </sheetViews>
  <sheetFormatPr baseColWidth="10" defaultColWidth="8.83203125" defaultRowHeight="12" x14ac:dyDescent="0"/>
  <cols>
    <col min="2" max="2" width="10" style="1" customWidth="1"/>
    <col min="3" max="3" width="10" style="3" customWidth="1"/>
    <col min="4" max="4" width="8.5" style="1" customWidth="1"/>
    <col min="5" max="8" width="12.83203125" customWidth="1"/>
    <col min="9" max="9" width="12.83203125" style="16" customWidth="1"/>
    <col min="10" max="12" width="12.83203125" customWidth="1"/>
  </cols>
  <sheetData>
    <row r="1" spans="1:12" ht="16">
      <c r="A1" s="17" t="s">
        <v>70</v>
      </c>
      <c r="B1" s="10" t="s">
        <v>25</v>
      </c>
      <c r="C1" s="11" t="s">
        <v>26</v>
      </c>
      <c r="D1" s="10" t="s">
        <v>27</v>
      </c>
      <c r="E1" s="19" t="s">
        <v>39</v>
      </c>
      <c r="F1" s="19"/>
      <c r="G1" s="19"/>
      <c r="H1" s="19"/>
      <c r="I1" s="19"/>
      <c r="J1" s="19"/>
    </row>
    <row r="2" spans="1:12">
      <c r="E2" s="8" t="s">
        <v>31</v>
      </c>
      <c r="F2" s="8" t="s">
        <v>32</v>
      </c>
      <c r="G2" s="9" t="s">
        <v>33</v>
      </c>
      <c r="H2" s="9" t="s">
        <v>34</v>
      </c>
      <c r="I2" s="12" t="s">
        <v>35</v>
      </c>
      <c r="J2" s="9" t="s">
        <v>36</v>
      </c>
      <c r="K2" s="8" t="s">
        <v>41</v>
      </c>
      <c r="L2" s="8" t="s">
        <v>40</v>
      </c>
    </row>
    <row r="3" spans="1:12">
      <c r="A3" t="s">
        <v>42</v>
      </c>
      <c r="D3" s="1" t="s">
        <v>28</v>
      </c>
      <c r="E3" s="4">
        <v>0</v>
      </c>
      <c r="F3" s="4">
        <v>0</v>
      </c>
      <c r="G3" s="4">
        <v>2.120924</v>
      </c>
      <c r="H3" s="4">
        <v>82.743251000000001</v>
      </c>
      <c r="I3" s="13">
        <v>84.864175000000003</v>
      </c>
      <c r="J3" s="4"/>
      <c r="K3" s="6">
        <v>4.2753199999999998</v>
      </c>
      <c r="L3" s="6">
        <v>154.9152</v>
      </c>
    </row>
    <row r="4" spans="1:12">
      <c r="D4" s="1" t="s">
        <v>29</v>
      </c>
      <c r="E4" s="4">
        <v>0</v>
      </c>
      <c r="F4" s="4">
        <v>0</v>
      </c>
      <c r="G4" s="4">
        <v>5.8096610000000002</v>
      </c>
      <c r="H4" s="4">
        <v>150.84854100000001</v>
      </c>
      <c r="I4" s="13">
        <v>156.65820199999999</v>
      </c>
      <c r="J4" s="4"/>
      <c r="K4" s="6">
        <v>1.7882400000000001</v>
      </c>
      <c r="L4" s="6">
        <v>206.40370999999999</v>
      </c>
    </row>
    <row r="5" spans="1:12">
      <c r="D5" s="1" t="s">
        <v>30</v>
      </c>
      <c r="E5" s="4">
        <v>0</v>
      </c>
      <c r="F5" s="4">
        <v>0</v>
      </c>
      <c r="G5" s="4">
        <v>3.0653260000000002</v>
      </c>
      <c r="H5" s="4">
        <v>110.68286900000001</v>
      </c>
      <c r="I5" s="13">
        <v>113.74819500000001</v>
      </c>
      <c r="J5" s="4"/>
      <c r="K5" s="6">
        <v>3.1310799999999999</v>
      </c>
      <c r="L5" s="6">
        <v>187.59269</v>
      </c>
    </row>
    <row r="6" spans="1:12">
      <c r="C6" s="18" t="s">
        <v>37</v>
      </c>
      <c r="D6" s="18"/>
      <c r="E6" s="5">
        <f t="shared" ref="E6:L6" si="0">AVERAGE(E3:E5)</f>
        <v>0</v>
      </c>
      <c r="F6" s="5">
        <f t="shared" si="0"/>
        <v>0</v>
      </c>
      <c r="G6" s="5">
        <f t="shared" si="0"/>
        <v>3.665303666666667</v>
      </c>
      <c r="H6" s="5">
        <f t="shared" si="0"/>
        <v>114.75822033333334</v>
      </c>
      <c r="I6" s="14">
        <f t="shared" si="0"/>
        <v>118.423524</v>
      </c>
      <c r="J6" s="5"/>
      <c r="K6" s="5">
        <f t="shared" si="0"/>
        <v>3.06488</v>
      </c>
      <c r="L6" s="5">
        <f t="shared" si="0"/>
        <v>182.97053333333329</v>
      </c>
    </row>
    <row r="7" spans="1:12">
      <c r="C7" s="18" t="s">
        <v>38</v>
      </c>
      <c r="D7" s="18"/>
      <c r="E7" s="4">
        <f>STDEVA(E3:E5)</f>
        <v>0</v>
      </c>
      <c r="F7" s="4">
        <f t="shared" ref="F7:L7" si="1">STDEVA(F3:F5)</f>
        <v>0</v>
      </c>
      <c r="G7" s="4">
        <f t="shared" si="1"/>
        <v>1.9161615443814568</v>
      </c>
      <c r="H7" s="4">
        <f t="shared" si="1"/>
        <v>34.235055102388856</v>
      </c>
      <c r="I7" s="13">
        <f t="shared" si="1"/>
        <v>36.124639848209696</v>
      </c>
      <c r="J7" s="4"/>
      <c r="K7" s="4">
        <f t="shared" si="1"/>
        <v>1.2448608603374116</v>
      </c>
      <c r="L7" s="4">
        <f t="shared" si="1"/>
        <v>26.053596962674039</v>
      </c>
    </row>
    <row r="8" spans="1:12">
      <c r="E8" s="4"/>
      <c r="F8" s="4"/>
      <c r="G8" s="4"/>
      <c r="H8" s="4"/>
      <c r="I8" s="13"/>
      <c r="J8" s="4"/>
      <c r="K8" s="6"/>
      <c r="L8" s="6"/>
    </row>
    <row r="9" spans="1:12">
      <c r="A9" t="s">
        <v>12</v>
      </c>
      <c r="D9" s="1" t="s">
        <v>28</v>
      </c>
      <c r="E9" s="4">
        <v>1.1177090000000001</v>
      </c>
      <c r="F9" s="4">
        <v>47.945672999999999</v>
      </c>
      <c r="G9" s="4">
        <v>1.5077930000000002</v>
      </c>
      <c r="H9" s="4">
        <v>36.715163000000004</v>
      </c>
      <c r="I9" s="13">
        <v>87.286338000000001</v>
      </c>
      <c r="J9" s="4">
        <v>1.3058820683977352</v>
      </c>
      <c r="K9" s="6">
        <v>0.88956000000000002</v>
      </c>
      <c r="L9" s="6">
        <v>0</v>
      </c>
    </row>
    <row r="10" spans="1:12">
      <c r="D10" s="1" t="s">
        <v>29</v>
      </c>
      <c r="E10" s="4">
        <v>0.81593399999999994</v>
      </c>
      <c r="F10" s="4">
        <v>50.752559999999995</v>
      </c>
      <c r="G10" s="4">
        <v>1.5595219999999999</v>
      </c>
      <c r="H10" s="4">
        <v>57.080145000000002</v>
      </c>
      <c r="I10" s="13">
        <v>110.20816099999999</v>
      </c>
      <c r="J10" s="4">
        <v>0.88914560395738296</v>
      </c>
      <c r="K10" s="6">
        <v>1.5139199999999999</v>
      </c>
      <c r="L10" s="6">
        <v>0</v>
      </c>
    </row>
    <row r="11" spans="1:12">
      <c r="D11" s="1" t="s">
        <v>30</v>
      </c>
      <c r="E11" s="4">
        <v>0.65680499999999997</v>
      </c>
      <c r="F11" s="4">
        <v>40.564048999999997</v>
      </c>
      <c r="G11" s="4">
        <v>1.2952360000000001</v>
      </c>
      <c r="H11" s="4">
        <v>47.107056</v>
      </c>
      <c r="I11" s="13">
        <v>89.623145999999991</v>
      </c>
      <c r="J11" s="4">
        <v>0.8611034618677933</v>
      </c>
      <c r="K11" s="6">
        <v>1.36632</v>
      </c>
      <c r="L11" s="6">
        <v>0</v>
      </c>
    </row>
    <row r="12" spans="1:12">
      <c r="C12" s="18" t="s">
        <v>37</v>
      </c>
      <c r="D12" s="18"/>
      <c r="E12" s="5">
        <f t="shared" ref="E12:L12" si="2">AVERAGE(E9:E11)</f>
        <v>0.86348266666666662</v>
      </c>
      <c r="F12" s="5">
        <f t="shared" si="2"/>
        <v>46.420760666666659</v>
      </c>
      <c r="G12" s="5">
        <f t="shared" si="2"/>
        <v>1.4541836666666665</v>
      </c>
      <c r="H12" s="5">
        <f t="shared" si="2"/>
        <v>46.967454666666669</v>
      </c>
      <c r="I12" s="14">
        <f t="shared" si="2"/>
        <v>95.705881666666656</v>
      </c>
      <c r="J12" s="5">
        <f t="shared" si="2"/>
        <v>1.0187103780743039</v>
      </c>
      <c r="K12" s="5">
        <f t="shared" si="2"/>
        <v>1.2565999999999999</v>
      </c>
      <c r="L12" s="5">
        <f t="shared" si="2"/>
        <v>0</v>
      </c>
    </row>
    <row r="13" spans="1:12">
      <c r="C13" s="18" t="s">
        <v>38</v>
      </c>
      <c r="D13" s="18"/>
      <c r="E13" s="4">
        <f>STDEVA(E9:E11)</f>
        <v>0.23410207406243427</v>
      </c>
      <c r="F13" s="4">
        <f t="shared" ref="F13:L13" si="3">STDEVA(F9:F11)</f>
        <v>5.2626473677745436</v>
      </c>
      <c r="G13" s="4">
        <f t="shared" si="3"/>
        <v>0.14006156829884961</v>
      </c>
      <c r="H13" s="4">
        <f t="shared" si="3"/>
        <v>10.183208696883455</v>
      </c>
      <c r="I13" s="13">
        <f t="shared" si="3"/>
        <v>12.61357393064065</v>
      </c>
      <c r="J13" s="4">
        <f t="shared" si="3"/>
        <v>0.24909290480793619</v>
      </c>
      <c r="K13" s="4">
        <f t="shared" si="3"/>
        <v>0.3263207183125213</v>
      </c>
      <c r="L13" s="4">
        <f t="shared" si="3"/>
        <v>0</v>
      </c>
    </row>
    <row r="14" spans="1:12">
      <c r="E14" s="4"/>
      <c r="F14" s="4"/>
      <c r="G14" s="4"/>
      <c r="H14" s="4"/>
      <c r="I14" s="13"/>
      <c r="J14" s="4"/>
      <c r="K14" s="6"/>
      <c r="L14" s="6"/>
    </row>
    <row r="15" spans="1:12">
      <c r="A15" t="s">
        <v>13</v>
      </c>
      <c r="B15" s="1">
        <v>1</v>
      </c>
      <c r="C15" s="3">
        <v>1</v>
      </c>
      <c r="D15" s="1" t="s">
        <v>28</v>
      </c>
      <c r="E15" s="4">
        <v>0.60291600000000001</v>
      </c>
      <c r="F15" s="4">
        <v>48.297462000000003</v>
      </c>
      <c r="G15" s="4">
        <v>0.95832899999999999</v>
      </c>
      <c r="H15" s="4">
        <v>46.104616999999998</v>
      </c>
      <c r="I15" s="13">
        <v>95.963324</v>
      </c>
      <c r="J15" s="4">
        <v>1.0475623732000636</v>
      </c>
      <c r="K15" s="6">
        <v>1.26312</v>
      </c>
      <c r="L15" s="6">
        <v>0</v>
      </c>
    </row>
    <row r="16" spans="1:12">
      <c r="D16" s="1" t="s">
        <v>29</v>
      </c>
      <c r="E16" s="4">
        <v>0.72590900000000003</v>
      </c>
      <c r="F16" s="4">
        <v>51.424967000000002</v>
      </c>
      <c r="G16" s="4">
        <v>1.4146129999999999</v>
      </c>
      <c r="H16" s="4">
        <v>57.300478999999989</v>
      </c>
      <c r="I16" s="13">
        <v>110.865968</v>
      </c>
      <c r="J16" s="4">
        <v>0.89746138073296056</v>
      </c>
      <c r="K16" s="6">
        <v>0.57996000000000003</v>
      </c>
      <c r="L16" s="6">
        <v>0</v>
      </c>
    </row>
    <row r="17" spans="1:12">
      <c r="D17" s="1" t="s">
        <v>30</v>
      </c>
      <c r="E17" s="4">
        <v>0.76711699999999994</v>
      </c>
      <c r="F17" s="4">
        <v>57.047646999999998</v>
      </c>
      <c r="G17" s="4">
        <v>1.2229469999999998</v>
      </c>
      <c r="H17" s="4">
        <v>54.319232999999997</v>
      </c>
      <c r="I17" s="13">
        <v>113.35694399999998</v>
      </c>
      <c r="J17" s="4">
        <v>1.0502292438481227</v>
      </c>
      <c r="K17" s="6">
        <v>2.9390399999999999</v>
      </c>
      <c r="L17" s="6">
        <v>0</v>
      </c>
    </row>
    <row r="18" spans="1:12">
      <c r="C18" s="18" t="s">
        <v>37</v>
      </c>
      <c r="D18" s="18"/>
      <c r="E18" s="5">
        <f t="shared" ref="E18:L18" si="4">AVERAGE(E15:E17)</f>
        <v>0.69864733333333329</v>
      </c>
      <c r="F18" s="5">
        <f t="shared" si="4"/>
        <v>52.256692000000008</v>
      </c>
      <c r="G18" s="5">
        <f t="shared" si="4"/>
        <v>1.1986296666666665</v>
      </c>
      <c r="H18" s="5">
        <f t="shared" si="4"/>
        <v>52.574776333333325</v>
      </c>
      <c r="I18" s="14">
        <f t="shared" si="4"/>
        <v>106.72874533333334</v>
      </c>
      <c r="J18" s="5">
        <f t="shared" si="4"/>
        <v>0.99841766592704895</v>
      </c>
      <c r="K18" s="5">
        <f t="shared" si="4"/>
        <v>1.5940399999999999</v>
      </c>
      <c r="L18" s="5">
        <f t="shared" si="4"/>
        <v>0</v>
      </c>
    </row>
    <row r="19" spans="1:12">
      <c r="C19" s="18" t="s">
        <v>38</v>
      </c>
      <c r="D19" s="18"/>
      <c r="E19" s="4">
        <f>STDEVA(E15:E17)</f>
        <v>8.5427694293673459E-2</v>
      </c>
      <c r="F19" s="4">
        <f t="shared" ref="F19:L19" si="5">STDEVA(F15:F17)</f>
        <v>4.4339890888764009</v>
      </c>
      <c r="G19" s="4">
        <f t="shared" si="5"/>
        <v>0.2291119195706178</v>
      </c>
      <c r="H19" s="4">
        <f t="shared" si="5"/>
        <v>5.7982047460545312</v>
      </c>
      <c r="I19" s="13">
        <f t="shared" si="5"/>
        <v>9.4059535785206378</v>
      </c>
      <c r="J19" s="4">
        <f t="shared" si="5"/>
        <v>8.7440875395354736E-2</v>
      </c>
      <c r="K19" s="4">
        <f t="shared" si="5"/>
        <v>1.213855694223988</v>
      </c>
      <c r="L19" s="4">
        <f t="shared" si="5"/>
        <v>0</v>
      </c>
    </row>
    <row r="20" spans="1:12">
      <c r="E20" s="4"/>
      <c r="F20" s="4"/>
      <c r="G20" s="4"/>
      <c r="H20" s="4"/>
      <c r="I20" s="13"/>
      <c r="J20" s="4"/>
      <c r="K20" s="6"/>
      <c r="L20" s="6"/>
    </row>
    <row r="21" spans="1:12">
      <c r="A21" t="s">
        <v>14</v>
      </c>
      <c r="C21" s="3">
        <v>2</v>
      </c>
      <c r="D21" s="1" t="s">
        <v>28</v>
      </c>
      <c r="E21" s="4">
        <v>9.9154699999999991</v>
      </c>
      <c r="F21" s="4">
        <v>336.84132</v>
      </c>
      <c r="G21" s="4">
        <v>12.29247</v>
      </c>
      <c r="H21" s="4">
        <v>230.54410999999999</v>
      </c>
      <c r="I21" s="13">
        <v>589.59337000000005</v>
      </c>
      <c r="J21" s="4">
        <v>1.4610710288803301</v>
      </c>
      <c r="K21" s="6">
        <v>1.81176</v>
      </c>
      <c r="L21" s="6">
        <v>0</v>
      </c>
    </row>
    <row r="22" spans="1:12">
      <c r="D22" s="1" t="s">
        <v>29</v>
      </c>
      <c r="E22" s="4">
        <v>9.3575699999999991</v>
      </c>
      <c r="F22" s="4">
        <v>364.71722999999997</v>
      </c>
      <c r="G22" s="4">
        <v>12.726870000000002</v>
      </c>
      <c r="H22" s="4">
        <v>305.65133000000003</v>
      </c>
      <c r="I22" s="13">
        <v>692.45299999999997</v>
      </c>
      <c r="J22" s="4">
        <v>1.1932460100860676</v>
      </c>
      <c r="K22" s="6">
        <v>2.47532</v>
      </c>
      <c r="L22" s="6">
        <v>0</v>
      </c>
    </row>
    <row r="23" spans="1:12">
      <c r="D23" s="1" t="s">
        <v>30</v>
      </c>
      <c r="E23" s="4">
        <v>0.79248000000000007</v>
      </c>
      <c r="F23" s="4">
        <v>71.753009999999989</v>
      </c>
      <c r="G23" s="4">
        <v>1.8768699999999998</v>
      </c>
      <c r="H23" s="4">
        <v>116.89513000000001</v>
      </c>
      <c r="I23" s="13">
        <v>191.31748999999999</v>
      </c>
      <c r="J23" s="4">
        <v>0.61382377520774378</v>
      </c>
      <c r="K23" s="6">
        <v>0.62439999999999996</v>
      </c>
      <c r="L23" s="6">
        <v>0</v>
      </c>
    </row>
    <row r="24" spans="1:12">
      <c r="C24" s="18" t="s">
        <v>37</v>
      </c>
      <c r="D24" s="18"/>
      <c r="E24" s="5">
        <f t="shared" ref="E24:L24" si="6">AVERAGE(E21:E23)</f>
        <v>6.6885066666666662</v>
      </c>
      <c r="F24" s="5">
        <f t="shared" si="6"/>
        <v>257.77051999999998</v>
      </c>
      <c r="G24" s="5">
        <f t="shared" si="6"/>
        <v>8.9654033333333327</v>
      </c>
      <c r="H24" s="5">
        <f t="shared" si="6"/>
        <v>217.69685666666666</v>
      </c>
      <c r="I24" s="14">
        <f t="shared" si="6"/>
        <v>491.12128666666666</v>
      </c>
      <c r="J24" s="5">
        <f t="shared" si="6"/>
        <v>1.0893802713913805</v>
      </c>
      <c r="K24" s="5">
        <f t="shared" si="6"/>
        <v>1.6371599999999997</v>
      </c>
      <c r="L24" s="5">
        <f t="shared" si="6"/>
        <v>0</v>
      </c>
    </row>
    <row r="25" spans="1:12">
      <c r="C25" s="18" t="s">
        <v>38</v>
      </c>
      <c r="D25" s="18"/>
      <c r="E25" s="4">
        <f>STDEVA(E21:E23)</f>
        <v>5.1137228066285845</v>
      </c>
      <c r="F25" s="4">
        <f t="shared" ref="F25:L25" si="7">STDEVA(F21:F23)</f>
        <v>161.69771831888073</v>
      </c>
      <c r="G25" s="4">
        <f t="shared" si="7"/>
        <v>6.1426911409685374</v>
      </c>
      <c r="H25" s="4">
        <f t="shared" si="7"/>
        <v>95.031651034106247</v>
      </c>
      <c r="I25" s="13">
        <f t="shared" si="7"/>
        <v>264.68238181402489</v>
      </c>
      <c r="J25" s="4">
        <f t="shared" si="7"/>
        <v>0.43306817704592371</v>
      </c>
      <c r="K25" s="4">
        <f t="shared" si="7"/>
        <v>0.93773134830824623</v>
      </c>
      <c r="L25" s="4">
        <f t="shared" si="7"/>
        <v>0</v>
      </c>
    </row>
    <row r="26" spans="1:12">
      <c r="E26" s="4"/>
      <c r="F26" s="4"/>
      <c r="G26" s="4"/>
      <c r="H26" s="4"/>
      <c r="I26" s="13"/>
      <c r="J26" s="4"/>
      <c r="K26" s="6"/>
      <c r="L26" s="6"/>
    </row>
    <row r="27" spans="1:12">
      <c r="A27" t="s">
        <v>15</v>
      </c>
      <c r="C27" s="3">
        <v>3</v>
      </c>
      <c r="D27" s="1" t="s">
        <v>28</v>
      </c>
      <c r="E27" s="4">
        <v>0</v>
      </c>
      <c r="F27" s="4">
        <v>0</v>
      </c>
      <c r="G27" s="4">
        <v>23.669720000000002</v>
      </c>
      <c r="H27" s="4">
        <v>573.62711000000002</v>
      </c>
      <c r="I27" s="13">
        <v>597.29683</v>
      </c>
      <c r="J27" s="4"/>
      <c r="K27" s="6">
        <v>3.2512400000000001</v>
      </c>
      <c r="L27" s="6">
        <v>205.59246999999999</v>
      </c>
    </row>
    <row r="28" spans="1:12">
      <c r="D28" s="1" t="s">
        <v>29</v>
      </c>
      <c r="E28" s="4">
        <v>0</v>
      </c>
      <c r="F28" s="4">
        <v>0</v>
      </c>
      <c r="G28" s="4">
        <v>25.012709999999998</v>
      </c>
      <c r="H28" s="4">
        <v>616.38214000000005</v>
      </c>
      <c r="I28" s="13">
        <v>641.39485000000002</v>
      </c>
      <c r="J28" s="4"/>
      <c r="K28" s="6">
        <v>2.5367199999999999</v>
      </c>
      <c r="L28" s="6">
        <v>184.25408999999999</v>
      </c>
    </row>
    <row r="29" spans="1:12">
      <c r="D29" s="1" t="s">
        <v>30</v>
      </c>
      <c r="E29" s="4">
        <v>0</v>
      </c>
      <c r="F29" s="4">
        <v>0</v>
      </c>
      <c r="G29" s="4">
        <v>19.488229999999998</v>
      </c>
      <c r="H29" s="4">
        <v>486.02303999999998</v>
      </c>
      <c r="I29" s="13">
        <v>505.51127000000002</v>
      </c>
      <c r="J29" s="4"/>
      <c r="K29" s="6">
        <v>2.4583599999999999</v>
      </c>
      <c r="L29" s="6">
        <v>160.75178</v>
      </c>
    </row>
    <row r="30" spans="1:12">
      <c r="C30" s="18" t="s">
        <v>37</v>
      </c>
      <c r="D30" s="18"/>
      <c r="E30" s="5">
        <f t="shared" ref="E30:L30" si="8">AVERAGE(E27:E29)</f>
        <v>0</v>
      </c>
      <c r="F30" s="5">
        <f t="shared" si="8"/>
        <v>0</v>
      </c>
      <c r="G30" s="5">
        <f t="shared" si="8"/>
        <v>22.723553333333331</v>
      </c>
      <c r="H30" s="5">
        <f t="shared" si="8"/>
        <v>558.67743000000007</v>
      </c>
      <c r="I30" s="14">
        <f t="shared" si="8"/>
        <v>581.40098333333333</v>
      </c>
      <c r="J30" s="5"/>
      <c r="K30" s="5">
        <f t="shared" si="8"/>
        <v>2.7487733333333337</v>
      </c>
      <c r="L30" s="5">
        <f t="shared" si="8"/>
        <v>183.53278</v>
      </c>
    </row>
    <row r="31" spans="1:12">
      <c r="C31" s="18" t="s">
        <v>38</v>
      </c>
      <c r="D31" s="18"/>
      <c r="E31" s="4">
        <f>STDEVA(E27:E29)</f>
        <v>0</v>
      </c>
      <c r="F31" s="4">
        <f t="shared" ref="F31:L31" si="9">STDEVA(F27:F29)</f>
        <v>0</v>
      </c>
      <c r="G31" s="4">
        <f t="shared" si="9"/>
        <v>2.8812138654451331</v>
      </c>
      <c r="H31" s="4">
        <f t="shared" si="9"/>
        <v>66.452941524655657</v>
      </c>
      <c r="I31" s="13">
        <f t="shared" si="9"/>
        <v>69.322401028395817</v>
      </c>
      <c r="J31" s="4"/>
      <c r="K31" s="4">
        <f t="shared" si="9"/>
        <v>0.43690918476650403</v>
      </c>
      <c r="L31" s="4">
        <f t="shared" si="9"/>
        <v>22.429045588390512</v>
      </c>
    </row>
    <row r="32" spans="1:12">
      <c r="E32" s="4"/>
      <c r="F32" s="4"/>
      <c r="G32" s="4"/>
      <c r="H32" s="4"/>
      <c r="I32" s="13"/>
      <c r="J32" s="4"/>
      <c r="K32" s="6"/>
      <c r="L32" s="6"/>
    </row>
    <row r="33" spans="1:12">
      <c r="A33" t="s">
        <v>16</v>
      </c>
      <c r="C33" s="3">
        <v>4</v>
      </c>
      <c r="D33" s="1" t="s">
        <v>28</v>
      </c>
      <c r="E33" s="4">
        <v>0</v>
      </c>
      <c r="F33" s="4">
        <v>0</v>
      </c>
      <c r="G33" s="4">
        <v>2.568918</v>
      </c>
      <c r="H33" s="4">
        <v>86.285425999999987</v>
      </c>
      <c r="I33" s="13">
        <v>88.854343999999998</v>
      </c>
      <c r="J33" s="4"/>
      <c r="K33" s="6">
        <v>3.0318000000000001</v>
      </c>
      <c r="L33" s="6">
        <v>85.641660000000002</v>
      </c>
    </row>
    <row r="34" spans="1:12">
      <c r="D34" s="1" t="s">
        <v>29</v>
      </c>
      <c r="E34" s="4">
        <v>0</v>
      </c>
      <c r="F34" s="4">
        <v>0</v>
      </c>
      <c r="G34" s="4">
        <v>2.2011720000000001</v>
      </c>
      <c r="H34" s="4">
        <v>84.625346999999991</v>
      </c>
      <c r="I34" s="13">
        <v>86.826519000000005</v>
      </c>
      <c r="J34" s="4"/>
      <c r="K34" s="6">
        <v>3.32308</v>
      </c>
      <c r="L34" s="6">
        <v>83.543790000000001</v>
      </c>
    </row>
    <row r="35" spans="1:12">
      <c r="D35" s="1" t="s">
        <v>30</v>
      </c>
      <c r="E35" s="4">
        <v>0</v>
      </c>
      <c r="F35" s="4">
        <v>0</v>
      </c>
      <c r="G35" s="4">
        <v>0.31767400000000001</v>
      </c>
      <c r="H35" s="4">
        <v>18.559415000000001</v>
      </c>
      <c r="I35" s="13">
        <v>18.877089000000002</v>
      </c>
      <c r="J35" s="4"/>
      <c r="K35" s="6">
        <v>0.66879999999999995</v>
      </c>
      <c r="L35" s="6">
        <v>29.48939</v>
      </c>
    </row>
    <row r="36" spans="1:12">
      <c r="C36" s="18" t="s">
        <v>37</v>
      </c>
      <c r="D36" s="18"/>
      <c r="E36" s="5">
        <f t="shared" ref="E36:L36" si="10">AVERAGE(E33:E35)</f>
        <v>0</v>
      </c>
      <c r="F36" s="5">
        <f t="shared" si="10"/>
        <v>0</v>
      </c>
      <c r="G36" s="5">
        <f t="shared" si="10"/>
        <v>1.6959213333333334</v>
      </c>
      <c r="H36" s="5">
        <f t="shared" si="10"/>
        <v>63.156729333333324</v>
      </c>
      <c r="I36" s="14">
        <f t="shared" si="10"/>
        <v>64.852650666666662</v>
      </c>
      <c r="J36" s="5"/>
      <c r="K36" s="5">
        <f t="shared" si="10"/>
        <v>2.3412266666666666</v>
      </c>
      <c r="L36" s="5">
        <f t="shared" si="10"/>
        <v>66.224946666666668</v>
      </c>
    </row>
    <row r="37" spans="1:12">
      <c r="C37" s="18" t="s">
        <v>38</v>
      </c>
      <c r="D37" s="18"/>
      <c r="E37" s="4">
        <f>STDEVA(E33:E35)</f>
        <v>0</v>
      </c>
      <c r="F37" s="4">
        <f t="shared" ref="F37:L37" si="11">STDEVA(F33:F35)</f>
        <v>0</v>
      </c>
      <c r="G37" s="4">
        <f t="shared" si="11"/>
        <v>1.2076769286565565</v>
      </c>
      <c r="H37" s="4">
        <f t="shared" si="11"/>
        <v>38.631325370496469</v>
      </c>
      <c r="I37" s="13">
        <f t="shared" si="11"/>
        <v>39.828911879208526</v>
      </c>
      <c r="J37" s="4"/>
      <c r="K37" s="4">
        <f t="shared" si="11"/>
        <v>1.4556679656203657</v>
      </c>
      <c r="L37" s="4">
        <f t="shared" si="11"/>
        <v>31.831212784649473</v>
      </c>
    </row>
    <row r="38" spans="1:12">
      <c r="E38" s="4"/>
      <c r="F38" s="4"/>
      <c r="G38" s="4"/>
      <c r="H38" s="4"/>
      <c r="I38" s="13"/>
      <c r="J38" s="4"/>
      <c r="K38" s="6"/>
      <c r="L38" s="6"/>
    </row>
    <row r="39" spans="1:12">
      <c r="A39" t="s">
        <v>17</v>
      </c>
      <c r="C39" s="3">
        <v>5</v>
      </c>
      <c r="D39" s="1" t="s">
        <v>28</v>
      </c>
      <c r="E39" s="4">
        <v>0</v>
      </c>
      <c r="F39" s="4">
        <v>0</v>
      </c>
      <c r="G39" s="4">
        <v>2.575218</v>
      </c>
      <c r="H39" s="4">
        <v>102.07047299999999</v>
      </c>
      <c r="I39" s="13">
        <v>104.64569099999999</v>
      </c>
      <c r="J39" s="4"/>
      <c r="K39" s="6">
        <v>3.9840399999999998</v>
      </c>
      <c r="L39" s="6">
        <v>126.48117000000001</v>
      </c>
    </row>
    <row r="40" spans="1:12">
      <c r="D40" s="1" t="s">
        <v>29</v>
      </c>
      <c r="E40" s="4">
        <v>0</v>
      </c>
      <c r="F40" s="4">
        <v>0</v>
      </c>
      <c r="G40" s="4">
        <v>0.97689800000000016</v>
      </c>
      <c r="H40" s="4">
        <v>47.560339999999997</v>
      </c>
      <c r="I40" s="13">
        <v>48.537238000000002</v>
      </c>
      <c r="J40" s="4"/>
      <c r="K40" s="6">
        <v>2.4374400000000001</v>
      </c>
      <c r="L40" s="6">
        <v>85.124070000000003</v>
      </c>
    </row>
    <row r="41" spans="1:12">
      <c r="D41" s="1" t="s">
        <v>30</v>
      </c>
      <c r="E41" s="4">
        <v>0</v>
      </c>
      <c r="F41" s="4">
        <v>0</v>
      </c>
      <c r="G41" s="4">
        <v>1.125788</v>
      </c>
      <c r="H41" s="4">
        <v>53.045160000000003</v>
      </c>
      <c r="I41" s="13">
        <v>54.170947999999996</v>
      </c>
      <c r="J41" s="4"/>
      <c r="K41" s="6">
        <v>2.45444</v>
      </c>
      <c r="L41" s="6">
        <v>80.930179999999993</v>
      </c>
    </row>
    <row r="42" spans="1:12">
      <c r="C42" s="18" t="s">
        <v>37</v>
      </c>
      <c r="D42" s="18"/>
      <c r="E42" s="5">
        <f t="shared" ref="E42:L42" si="12">AVERAGE(E39:E41)</f>
        <v>0</v>
      </c>
      <c r="F42" s="5">
        <f t="shared" si="12"/>
        <v>0</v>
      </c>
      <c r="G42" s="5">
        <f t="shared" si="12"/>
        <v>1.5593013333333332</v>
      </c>
      <c r="H42" s="5">
        <f t="shared" si="12"/>
        <v>67.558657666666662</v>
      </c>
      <c r="I42" s="14">
        <f t="shared" si="12"/>
        <v>69.117958999999999</v>
      </c>
      <c r="J42" s="5"/>
      <c r="K42" s="5">
        <f t="shared" si="12"/>
        <v>2.9586400000000004</v>
      </c>
      <c r="L42" s="5">
        <f t="shared" si="12"/>
        <v>97.511806666666658</v>
      </c>
    </row>
    <row r="43" spans="1:12">
      <c r="C43" s="18" t="s">
        <v>38</v>
      </c>
      <c r="D43" s="18"/>
      <c r="E43" s="4">
        <f>STDEVA(E39:E41)</f>
        <v>0</v>
      </c>
      <c r="F43" s="4">
        <f t="shared" ref="F43:L43" si="13">STDEVA(F39:F41)</f>
        <v>0</v>
      </c>
      <c r="G43" s="4">
        <f t="shared" si="13"/>
        <v>0.88295360197087025</v>
      </c>
      <c r="H43" s="4">
        <f t="shared" si="13"/>
        <v>30.013661236338287</v>
      </c>
      <c r="I43" s="13">
        <f t="shared" si="13"/>
        <v>30.896593305555413</v>
      </c>
      <c r="J43" s="4"/>
      <c r="K43" s="4">
        <f t="shared" si="13"/>
        <v>0.88806312838671286</v>
      </c>
      <c r="L43" s="4">
        <f t="shared" si="13"/>
        <v>25.175686431297855</v>
      </c>
    </row>
    <row r="44" spans="1:12">
      <c r="E44" s="4"/>
      <c r="F44" s="4"/>
      <c r="G44" s="4"/>
      <c r="H44" s="4"/>
      <c r="I44" s="13"/>
      <c r="J44" s="4"/>
      <c r="K44" s="6"/>
      <c r="L44" s="6"/>
    </row>
    <row r="45" spans="1:12">
      <c r="A45" t="s">
        <v>18</v>
      </c>
      <c r="B45" s="1">
        <v>2</v>
      </c>
      <c r="C45" s="3">
        <v>1</v>
      </c>
      <c r="D45" s="1" t="s">
        <v>28</v>
      </c>
      <c r="E45" s="4">
        <v>0</v>
      </c>
      <c r="F45" s="4">
        <v>0</v>
      </c>
      <c r="G45" s="4">
        <v>0.35073509999999997</v>
      </c>
      <c r="H45" s="4">
        <v>18.123034199999999</v>
      </c>
      <c r="I45" s="13">
        <v>18.473769300000001</v>
      </c>
      <c r="J45" s="4"/>
      <c r="K45" s="6">
        <v>0</v>
      </c>
      <c r="L45" s="6">
        <v>31.85155</v>
      </c>
    </row>
    <row r="46" spans="1:12">
      <c r="D46" s="1" t="s">
        <v>29</v>
      </c>
      <c r="E46" s="4">
        <v>0</v>
      </c>
      <c r="F46" s="4">
        <v>0</v>
      </c>
      <c r="G46" s="4">
        <v>5.9356700000000005E-2</v>
      </c>
      <c r="H46" s="4">
        <v>4.0062232</v>
      </c>
      <c r="I46" s="13">
        <v>4.0655798999999995</v>
      </c>
      <c r="J46" s="4"/>
      <c r="K46" s="6">
        <v>0</v>
      </c>
      <c r="L46" s="6">
        <v>27.34197</v>
      </c>
    </row>
    <row r="47" spans="1:12">
      <c r="D47" s="1" t="s">
        <v>30</v>
      </c>
      <c r="E47" s="4">
        <v>0</v>
      </c>
      <c r="F47" s="4">
        <v>0</v>
      </c>
      <c r="G47" s="4">
        <v>0.21461259999999999</v>
      </c>
      <c r="H47" s="4">
        <v>14.1213523</v>
      </c>
      <c r="I47" s="13">
        <v>14.3359649</v>
      </c>
      <c r="J47" s="4"/>
      <c r="K47" s="6">
        <v>0</v>
      </c>
      <c r="L47" s="6">
        <v>43.517359999999996</v>
      </c>
    </row>
    <row r="48" spans="1:12">
      <c r="C48" s="18" t="s">
        <v>37</v>
      </c>
      <c r="D48" s="18"/>
      <c r="E48" s="5">
        <f t="shared" ref="E48:L48" si="14">AVERAGE(E45:E47)</f>
        <v>0</v>
      </c>
      <c r="F48" s="5">
        <f t="shared" si="14"/>
        <v>0</v>
      </c>
      <c r="G48" s="5">
        <f t="shared" si="14"/>
        <v>0.20823479999999997</v>
      </c>
      <c r="H48" s="5">
        <f t="shared" si="14"/>
        <v>12.083536566666666</v>
      </c>
      <c r="I48" s="14">
        <f t="shared" si="14"/>
        <v>12.291771366666666</v>
      </c>
      <c r="J48" s="5"/>
      <c r="K48" s="5">
        <f t="shared" si="14"/>
        <v>0</v>
      </c>
      <c r="L48" s="5">
        <f t="shared" si="14"/>
        <v>34.236960000000003</v>
      </c>
    </row>
    <row r="49" spans="1:12">
      <c r="C49" s="18" t="s">
        <v>38</v>
      </c>
      <c r="D49" s="18"/>
      <c r="E49" s="4">
        <f>STDEVA(E45:E47)</f>
        <v>0</v>
      </c>
      <c r="F49" s="4">
        <f t="shared" ref="F49:L49" si="15">STDEVA(F45:F47)</f>
        <v>0</v>
      </c>
      <c r="G49" s="4">
        <f t="shared" si="15"/>
        <v>0.14579386216939996</v>
      </c>
      <c r="H49" s="4">
        <f t="shared" si="15"/>
        <v>7.2756860793121003</v>
      </c>
      <c r="I49" s="13">
        <f t="shared" si="15"/>
        <v>7.4184247551525031</v>
      </c>
      <c r="J49" s="4"/>
      <c r="K49" s="4">
        <f t="shared" si="15"/>
        <v>0</v>
      </c>
      <c r="L49" s="4">
        <f t="shared" si="15"/>
        <v>8.3473616229381093</v>
      </c>
    </row>
    <row r="50" spans="1:12">
      <c r="E50" s="4"/>
      <c r="F50" s="4"/>
      <c r="G50" s="4"/>
      <c r="H50" s="4"/>
      <c r="I50" s="13"/>
      <c r="J50" s="4"/>
      <c r="K50" s="6"/>
      <c r="L50" s="6"/>
    </row>
    <row r="51" spans="1:12">
      <c r="A51" t="s">
        <v>19</v>
      </c>
      <c r="C51" s="3">
        <v>2</v>
      </c>
      <c r="D51" s="1" t="s">
        <v>28</v>
      </c>
      <c r="E51" s="4">
        <v>9.4146200000000011</v>
      </c>
      <c r="F51" s="4">
        <v>551.46208000000001</v>
      </c>
      <c r="G51" s="4">
        <v>11.231350000000001</v>
      </c>
      <c r="H51" s="4">
        <v>399.79816999999997</v>
      </c>
      <c r="I51" s="13">
        <v>971.90621999999996</v>
      </c>
      <c r="J51" s="4">
        <v>1.3793511861247389</v>
      </c>
      <c r="K51" s="6">
        <v>14.40264</v>
      </c>
      <c r="L51" s="6">
        <v>0</v>
      </c>
    </row>
    <row r="52" spans="1:12">
      <c r="D52" s="1" t="s">
        <v>29</v>
      </c>
      <c r="E52" s="4">
        <v>0.54268785993265989</v>
      </c>
      <c r="F52" s="4">
        <v>30.163276999999997</v>
      </c>
      <c r="G52" s="4">
        <v>1.8141929999999997</v>
      </c>
      <c r="H52" s="4">
        <v>113.67168400000001</v>
      </c>
      <c r="I52" s="13">
        <v>146.19184185993268</v>
      </c>
      <c r="J52" s="4">
        <v>0.26535436036999327</v>
      </c>
      <c r="K52" s="6">
        <v>0.72496000000000005</v>
      </c>
      <c r="L52" s="6">
        <v>0</v>
      </c>
    </row>
    <row r="53" spans="1:12">
      <c r="D53" s="1" t="s">
        <v>30</v>
      </c>
      <c r="E53" s="4">
        <v>0.64666076767676761</v>
      </c>
      <c r="F53" s="4">
        <v>36.442036999999999</v>
      </c>
      <c r="G53" s="4">
        <v>2.0884270000000003</v>
      </c>
      <c r="H53" s="4">
        <v>151.94096400000001</v>
      </c>
      <c r="I53" s="13">
        <v>191.1180887676768</v>
      </c>
      <c r="J53" s="4">
        <v>0.23984339733424354</v>
      </c>
      <c r="K53" s="6">
        <v>2.02468</v>
      </c>
      <c r="L53" s="6">
        <v>0</v>
      </c>
    </row>
    <row r="54" spans="1:12">
      <c r="C54" s="18" t="s">
        <v>37</v>
      </c>
      <c r="D54" s="18"/>
      <c r="E54" s="5">
        <f t="shared" ref="E54:L54" si="16">AVERAGE(E51:E53)</f>
        <v>3.5346562092031424</v>
      </c>
      <c r="F54" s="5">
        <f t="shared" si="16"/>
        <v>206.02246466666668</v>
      </c>
      <c r="G54" s="5">
        <f t="shared" si="16"/>
        <v>5.0446566666666675</v>
      </c>
      <c r="H54" s="5">
        <f t="shared" si="16"/>
        <v>221.80360599999997</v>
      </c>
      <c r="I54" s="14">
        <f t="shared" si="16"/>
        <v>436.40538354253641</v>
      </c>
      <c r="J54" s="5">
        <f t="shared" si="16"/>
        <v>0.62818298127632521</v>
      </c>
      <c r="K54" s="5">
        <f t="shared" si="16"/>
        <v>5.7174266666666655</v>
      </c>
      <c r="L54" s="5">
        <f t="shared" si="16"/>
        <v>0</v>
      </c>
    </row>
    <row r="55" spans="1:12">
      <c r="C55" s="18" t="s">
        <v>38</v>
      </c>
      <c r="D55" s="18"/>
      <c r="E55" s="4">
        <f>STDEVA(E51:E53)</f>
        <v>5.0924633751454529</v>
      </c>
      <c r="F55" s="4">
        <f t="shared" ref="F55:L55" si="17">STDEVA(F51:F53)</f>
        <v>299.17595422763401</v>
      </c>
      <c r="G55" s="4">
        <f t="shared" si="17"/>
        <v>5.3595878453685533</v>
      </c>
      <c r="H55" s="4">
        <f t="shared" si="17"/>
        <v>155.3308824995602</v>
      </c>
      <c r="I55" s="13">
        <f t="shared" si="17"/>
        <v>464.30103521345524</v>
      </c>
      <c r="J55" s="4">
        <f t="shared" si="17"/>
        <v>0.65065578940799729</v>
      </c>
      <c r="K55" s="4">
        <f t="shared" si="17"/>
        <v>7.5496368127038629</v>
      </c>
      <c r="L55" s="4">
        <f t="shared" si="17"/>
        <v>0</v>
      </c>
    </row>
    <row r="56" spans="1:12">
      <c r="E56" s="4"/>
      <c r="F56" s="4"/>
      <c r="G56" s="4"/>
      <c r="H56" s="4"/>
      <c r="I56" s="13"/>
      <c r="J56" s="4"/>
      <c r="K56" s="6"/>
      <c r="L56" s="6"/>
    </row>
    <row r="57" spans="1:12">
      <c r="A57" t="s">
        <v>20</v>
      </c>
      <c r="C57" s="3">
        <v>3</v>
      </c>
      <c r="D57" s="1" t="s">
        <v>28</v>
      </c>
      <c r="E57" s="4">
        <v>4.0638199999999998</v>
      </c>
      <c r="F57" s="4">
        <v>206.63499999999999</v>
      </c>
      <c r="G57" s="4">
        <v>10.684200000000001</v>
      </c>
      <c r="H57" s="4">
        <v>360.92002000000002</v>
      </c>
      <c r="I57" s="13">
        <v>582.30304000000001</v>
      </c>
      <c r="J57" s="4">
        <v>0.57252296506023681</v>
      </c>
      <c r="K57" s="6">
        <v>8.6734399999999994</v>
      </c>
      <c r="L57" s="6">
        <v>0</v>
      </c>
    </row>
    <row r="58" spans="1:12">
      <c r="D58" s="1" t="s">
        <v>29</v>
      </c>
      <c r="E58" s="4">
        <v>3.56298</v>
      </c>
      <c r="F58" s="4">
        <v>217.41130999999999</v>
      </c>
      <c r="G58" s="4">
        <v>10.637780000000001</v>
      </c>
      <c r="H58" s="4">
        <v>443.82306</v>
      </c>
      <c r="I58" s="13">
        <v>675.43512999999996</v>
      </c>
      <c r="J58" s="4">
        <v>0.48986032857328321</v>
      </c>
      <c r="K58" s="6">
        <v>11.538040000000001</v>
      </c>
      <c r="L58" s="6">
        <v>0</v>
      </c>
    </row>
    <row r="59" spans="1:12">
      <c r="D59" s="1" t="s">
        <v>30</v>
      </c>
      <c r="E59" s="4">
        <v>3.9243399999999999</v>
      </c>
      <c r="F59" s="4">
        <v>207.76310000000001</v>
      </c>
      <c r="G59" s="4">
        <v>11.582850000000001</v>
      </c>
      <c r="H59" s="4">
        <v>407.09780999999998</v>
      </c>
      <c r="I59" s="13">
        <v>630.36810000000003</v>
      </c>
      <c r="J59" s="4">
        <v>0.51035179973088041</v>
      </c>
      <c r="K59" s="6">
        <v>8.8941999999999997</v>
      </c>
      <c r="L59" s="6">
        <v>0</v>
      </c>
    </row>
    <row r="60" spans="1:12">
      <c r="C60" s="18" t="s">
        <v>37</v>
      </c>
      <c r="D60" s="18"/>
      <c r="E60" s="5">
        <f t="shared" ref="E60:L60" si="18">AVERAGE(E57:E59)</f>
        <v>3.8503799999999999</v>
      </c>
      <c r="F60" s="5">
        <f t="shared" si="18"/>
        <v>210.60313666666664</v>
      </c>
      <c r="G60" s="5">
        <f t="shared" si="18"/>
        <v>10.968276666666668</v>
      </c>
      <c r="H60" s="5">
        <f t="shared" si="18"/>
        <v>403.94696333333331</v>
      </c>
      <c r="I60" s="14">
        <f t="shared" si="18"/>
        <v>629.36875666666674</v>
      </c>
      <c r="J60" s="5">
        <f t="shared" si="18"/>
        <v>0.52424503112146681</v>
      </c>
      <c r="K60" s="5">
        <f t="shared" si="18"/>
        <v>9.7018933333333326</v>
      </c>
      <c r="L60" s="5">
        <f t="shared" si="18"/>
        <v>0</v>
      </c>
    </row>
    <row r="61" spans="1:12">
      <c r="C61" s="18" t="s">
        <v>38</v>
      </c>
      <c r="D61" s="18"/>
      <c r="E61" s="4">
        <f>STDEVA(E57:E59)</f>
        <v>0.2584816001188478</v>
      </c>
      <c r="F61" s="4">
        <f t="shared" ref="F61:L61" si="19">STDEVA(F57:F59)</f>
        <v>5.9229697369675334</v>
      </c>
      <c r="G61" s="4">
        <f t="shared" si="19"/>
        <v>0.53274195501512089</v>
      </c>
      <c r="H61" s="4">
        <f t="shared" si="19"/>
        <v>41.541237178832702</v>
      </c>
      <c r="I61" s="13">
        <f t="shared" si="19"/>
        <v>46.574086810859008</v>
      </c>
      <c r="J61" s="4">
        <f t="shared" si="19"/>
        <v>4.3047000785163179E-2</v>
      </c>
      <c r="K61" s="4">
        <f t="shared" si="19"/>
        <v>1.5939760602133712</v>
      </c>
      <c r="L61" s="4">
        <f t="shared" si="19"/>
        <v>0</v>
      </c>
    </row>
    <row r="62" spans="1:12">
      <c r="E62" s="4"/>
      <c r="F62" s="4"/>
      <c r="G62" s="4"/>
      <c r="H62" s="4"/>
      <c r="I62" s="13"/>
      <c r="J62" s="4"/>
      <c r="K62" s="6"/>
      <c r="L62" s="6"/>
    </row>
    <row r="63" spans="1:12">
      <c r="A63" t="s">
        <v>21</v>
      </c>
      <c r="C63" s="3">
        <v>4</v>
      </c>
      <c r="D63" s="1" t="s">
        <v>28</v>
      </c>
      <c r="E63" s="4">
        <v>3.3157229999999998</v>
      </c>
      <c r="F63" s="4">
        <v>154.429271</v>
      </c>
      <c r="G63" s="4">
        <v>3.3203270000000003</v>
      </c>
      <c r="H63" s="4">
        <v>90.234631000000007</v>
      </c>
      <c r="I63" s="13">
        <v>251.29995199999999</v>
      </c>
      <c r="J63" s="4">
        <v>1.7114191002786945</v>
      </c>
      <c r="K63" s="6">
        <v>1.9228000000000001</v>
      </c>
      <c r="L63" s="6">
        <v>0</v>
      </c>
    </row>
    <row r="64" spans="1:12">
      <c r="D64" s="1" t="s">
        <v>29</v>
      </c>
      <c r="E64" s="4">
        <v>1.1310230000000001</v>
      </c>
      <c r="F64" s="4">
        <v>73.281875999999997</v>
      </c>
      <c r="G64" s="4">
        <v>1.793302</v>
      </c>
      <c r="H64" s="4">
        <v>72.176435999999995</v>
      </c>
      <c r="I64" s="13">
        <v>148.38263699999999</v>
      </c>
      <c r="J64" s="4">
        <v>1.0153158019606288</v>
      </c>
      <c r="K64" s="6">
        <v>1.19784</v>
      </c>
      <c r="L64" s="6">
        <v>0</v>
      </c>
    </row>
    <row r="65" spans="1:12">
      <c r="D65" s="1" t="s">
        <v>30</v>
      </c>
      <c r="E65" s="4">
        <v>1.7459849999999999</v>
      </c>
      <c r="F65" s="4">
        <v>94.699421000000001</v>
      </c>
      <c r="G65" s="4">
        <v>2.3470759999999999</v>
      </c>
      <c r="H65" s="4">
        <v>86.870743000000004</v>
      </c>
      <c r="I65" s="13">
        <v>185.66322500000001</v>
      </c>
      <c r="J65" s="4">
        <v>1.0901186950824169</v>
      </c>
      <c r="K65" s="6">
        <v>1.4212</v>
      </c>
      <c r="L65" s="6">
        <v>0</v>
      </c>
    </row>
    <row r="66" spans="1:12">
      <c r="C66" s="18" t="s">
        <v>37</v>
      </c>
      <c r="D66" s="18"/>
      <c r="E66" s="5">
        <f t="shared" ref="E66:L66" si="20">AVERAGE(E63:E65)</f>
        <v>2.0642436666666666</v>
      </c>
      <c r="F66" s="5">
        <f t="shared" si="20"/>
        <v>107.47018933333334</v>
      </c>
      <c r="G66" s="5">
        <f t="shared" si="20"/>
        <v>2.4869016666666668</v>
      </c>
      <c r="H66" s="5">
        <f t="shared" si="20"/>
        <v>83.093936666666664</v>
      </c>
      <c r="I66" s="14">
        <f t="shared" si="20"/>
        <v>195.11527133333334</v>
      </c>
      <c r="J66" s="5">
        <f t="shared" si="20"/>
        <v>1.27228453244058</v>
      </c>
      <c r="K66" s="5">
        <f t="shared" si="20"/>
        <v>1.5139466666666666</v>
      </c>
      <c r="L66" s="5">
        <f t="shared" si="20"/>
        <v>0</v>
      </c>
    </row>
    <row r="67" spans="1:12">
      <c r="C67" s="18" t="s">
        <v>38</v>
      </c>
      <c r="D67" s="18"/>
      <c r="E67" s="4">
        <f>STDEVA(E63:E65)</f>
        <v>1.1265855301224723</v>
      </c>
      <c r="F67" s="4">
        <f t="shared" ref="F67:L67" si="21">STDEVA(F63:F65)</f>
        <v>42.05406427076052</v>
      </c>
      <c r="G67" s="4">
        <f t="shared" si="21"/>
        <v>0.77305546401945269</v>
      </c>
      <c r="H67" s="4">
        <f t="shared" si="21"/>
        <v>9.6032703400527293</v>
      </c>
      <c r="I67" s="13">
        <f t="shared" si="21"/>
        <v>52.105655322794973</v>
      </c>
      <c r="J67" s="4">
        <f t="shared" si="21"/>
        <v>0.38213642159263345</v>
      </c>
      <c r="K67" s="4">
        <f t="shared" si="21"/>
        <v>0.37127241822324253</v>
      </c>
      <c r="L67" s="4">
        <f t="shared" si="21"/>
        <v>0</v>
      </c>
    </row>
    <row r="68" spans="1:12">
      <c r="E68" s="4"/>
      <c r="F68" s="4"/>
      <c r="G68" s="4"/>
      <c r="H68" s="4"/>
      <c r="I68" s="13"/>
      <c r="J68" s="4"/>
      <c r="K68" s="6"/>
      <c r="L68" s="6"/>
    </row>
    <row r="69" spans="1:12">
      <c r="A69" t="s">
        <v>22</v>
      </c>
      <c r="C69" s="3">
        <v>5</v>
      </c>
      <c r="D69" s="1" t="s">
        <v>28</v>
      </c>
      <c r="E69" s="4">
        <v>0</v>
      </c>
      <c r="F69" s="4">
        <v>0</v>
      </c>
      <c r="G69" s="4">
        <v>1.0369180000000002</v>
      </c>
      <c r="H69" s="4">
        <v>46.326633999999999</v>
      </c>
      <c r="I69" s="13">
        <v>47.363551999999999</v>
      </c>
      <c r="J69" s="4"/>
      <c r="K69" s="6">
        <v>2.1239599999999998</v>
      </c>
      <c r="L69" s="6">
        <v>114.20417</v>
      </c>
    </row>
    <row r="70" spans="1:12">
      <c r="D70" s="1" t="s">
        <v>29</v>
      </c>
      <c r="E70" s="4">
        <v>0</v>
      </c>
      <c r="F70" s="4">
        <v>0</v>
      </c>
      <c r="G70" s="4">
        <v>1.6609929999999999</v>
      </c>
      <c r="H70" s="4">
        <v>94.537886</v>
      </c>
      <c r="I70" s="13">
        <v>96.198879000000005</v>
      </c>
      <c r="J70" s="4"/>
      <c r="K70" s="6">
        <v>5.4248399999999997</v>
      </c>
      <c r="L70" s="6">
        <v>120.66477999999999</v>
      </c>
    </row>
    <row r="71" spans="1:12">
      <c r="D71" s="1" t="s">
        <v>30</v>
      </c>
      <c r="E71" s="4">
        <v>0</v>
      </c>
      <c r="F71" s="4">
        <v>0</v>
      </c>
      <c r="G71" s="4">
        <v>1.491876</v>
      </c>
      <c r="H71" s="4">
        <v>81.114652000000007</v>
      </c>
      <c r="I71" s="13">
        <v>82.606528000000012</v>
      </c>
      <c r="J71" s="4"/>
      <c r="K71" s="6">
        <v>4.1812800000000001</v>
      </c>
      <c r="L71" s="6">
        <v>132.71235999999999</v>
      </c>
    </row>
    <row r="72" spans="1:12">
      <c r="C72" s="18" t="s">
        <v>37</v>
      </c>
      <c r="D72" s="18"/>
      <c r="E72" s="5">
        <f t="shared" ref="E72:L72" si="22">AVERAGE(E69:E71)</f>
        <v>0</v>
      </c>
      <c r="F72" s="5">
        <f t="shared" si="22"/>
        <v>0</v>
      </c>
      <c r="G72" s="5">
        <f t="shared" si="22"/>
        <v>1.396595666666667</v>
      </c>
      <c r="H72" s="5">
        <f t="shared" si="22"/>
        <v>73.99305733333334</v>
      </c>
      <c r="I72" s="14">
        <f t="shared" si="22"/>
        <v>75.38965300000001</v>
      </c>
      <c r="J72" s="5"/>
      <c r="K72" s="5">
        <f t="shared" si="22"/>
        <v>3.910026666666667</v>
      </c>
      <c r="L72" s="5">
        <f t="shared" si="22"/>
        <v>122.52710333333333</v>
      </c>
    </row>
    <row r="73" spans="1:12">
      <c r="C73" s="18" t="s">
        <v>38</v>
      </c>
      <c r="D73" s="18"/>
      <c r="E73" s="4">
        <f>STDEVA(E69:E71)</f>
        <v>0</v>
      </c>
      <c r="F73" s="4">
        <f t="shared" ref="F73:L73" si="23">STDEVA(F69:F71)</f>
        <v>0</v>
      </c>
      <c r="G73" s="4">
        <f t="shared" si="23"/>
        <v>0.32276331552134652</v>
      </c>
      <c r="H73" s="4">
        <f t="shared" si="23"/>
        <v>24.882102760801693</v>
      </c>
      <c r="I73" s="13">
        <f t="shared" si="23"/>
        <v>25.204855769741069</v>
      </c>
      <c r="J73" s="4"/>
      <c r="K73" s="4">
        <f t="shared" si="23"/>
        <v>1.6670740750588504</v>
      </c>
      <c r="L73" s="4">
        <f t="shared" si="23"/>
        <v>9.3935861319004896</v>
      </c>
    </row>
    <row r="74" spans="1:12">
      <c r="E74" s="4"/>
      <c r="F74" s="4"/>
      <c r="G74" s="4"/>
      <c r="H74" s="4"/>
      <c r="I74" s="13"/>
      <c r="J74" s="4"/>
      <c r="K74" s="6"/>
      <c r="L74" s="6"/>
    </row>
    <row r="75" spans="1:12">
      <c r="A75" t="s">
        <v>23</v>
      </c>
      <c r="C75" s="3">
        <v>6</v>
      </c>
      <c r="D75" s="1" t="s">
        <v>28</v>
      </c>
      <c r="E75" s="4">
        <v>0.73161500000000002</v>
      </c>
      <c r="F75" s="4">
        <v>52.986492999999996</v>
      </c>
      <c r="G75" s="4">
        <v>1.3224270000000002</v>
      </c>
      <c r="H75" s="4">
        <v>66.70507099999999</v>
      </c>
      <c r="I75" s="13">
        <v>121.745606</v>
      </c>
      <c r="J75" s="4">
        <v>0.79433980364101553</v>
      </c>
      <c r="K75" s="6">
        <v>0.95355999999999996</v>
      </c>
      <c r="L75" s="6">
        <v>0</v>
      </c>
    </row>
    <row r="76" spans="1:12">
      <c r="D76" s="1" t="s">
        <v>29</v>
      </c>
      <c r="E76" s="4">
        <v>0.67962849220103982</v>
      </c>
      <c r="F76" s="4">
        <v>37.129286</v>
      </c>
      <c r="G76" s="4">
        <v>1.4971810000000001</v>
      </c>
      <c r="H76" s="4">
        <v>96.106298999999993</v>
      </c>
      <c r="I76" s="13">
        <v>135.41239449220103</v>
      </c>
      <c r="J76" s="4">
        <v>0.3863356136521291</v>
      </c>
      <c r="K76" s="6">
        <v>0.59563999999999995</v>
      </c>
      <c r="L76" s="6">
        <v>0</v>
      </c>
    </row>
    <row r="77" spans="1:12">
      <c r="D77" s="1" t="s">
        <v>30</v>
      </c>
      <c r="E77" s="4">
        <v>0.79628100000000002</v>
      </c>
      <c r="F77" s="4">
        <v>56.501410000000007</v>
      </c>
      <c r="G77" s="4">
        <v>1.6039570000000001</v>
      </c>
      <c r="H77" s="4">
        <v>85.548733999999996</v>
      </c>
      <c r="I77" s="13">
        <v>144.45038199999999</v>
      </c>
      <c r="J77" s="4">
        <v>0.66045875091500483</v>
      </c>
      <c r="K77" s="6">
        <v>0.7772</v>
      </c>
      <c r="L77" s="6">
        <v>0</v>
      </c>
    </row>
    <row r="78" spans="1:12">
      <c r="C78" s="18" t="s">
        <v>37</v>
      </c>
      <c r="D78" s="18"/>
      <c r="E78" s="5">
        <f t="shared" ref="E78:L78" si="24">AVERAGE(E75:E77)</f>
        <v>0.73584149740034654</v>
      </c>
      <c r="F78" s="5">
        <f t="shared" si="24"/>
        <v>48.872396333333334</v>
      </c>
      <c r="G78" s="5">
        <f t="shared" si="24"/>
        <v>1.474521666666667</v>
      </c>
      <c r="H78" s="5">
        <f t="shared" si="24"/>
        <v>82.786701333333326</v>
      </c>
      <c r="I78" s="14">
        <f t="shared" si="24"/>
        <v>133.86946083073369</v>
      </c>
      <c r="J78" s="5">
        <f t="shared" si="24"/>
        <v>0.61371138940271652</v>
      </c>
      <c r="K78" s="5">
        <f t="shared" si="24"/>
        <v>0.77546666666666664</v>
      </c>
      <c r="L78" s="5">
        <f t="shared" si="24"/>
        <v>0</v>
      </c>
    </row>
    <row r="79" spans="1:12">
      <c r="C79" s="18" t="s">
        <v>38</v>
      </c>
      <c r="D79" s="18"/>
      <c r="E79" s="4">
        <f>STDEVA(E75:E77)</f>
        <v>5.8440990359104709E-2</v>
      </c>
      <c r="F79" s="4">
        <f t="shared" ref="F79:L79" si="25">STDEVA(F75:F77)</f>
        <v>10.320568812078786</v>
      </c>
      <c r="G79" s="4">
        <f t="shared" si="25"/>
        <v>0.14212624411182231</v>
      </c>
      <c r="H79" s="4">
        <f t="shared" si="25"/>
        <v>14.893947439003393</v>
      </c>
      <c r="I79" s="13">
        <f t="shared" si="25"/>
        <v>11.43075660292488</v>
      </c>
      <c r="J79" s="4">
        <f t="shared" si="25"/>
        <v>0.2079803875811187</v>
      </c>
      <c r="K79" s="4">
        <f t="shared" si="25"/>
        <v>0.17896629552330029</v>
      </c>
      <c r="L79" s="4">
        <f t="shared" si="25"/>
        <v>0</v>
      </c>
    </row>
    <row r="80" spans="1:12">
      <c r="E80" s="4"/>
      <c r="F80" s="4"/>
      <c r="G80" s="4"/>
      <c r="H80" s="4"/>
      <c r="I80" s="13"/>
      <c r="J80" s="4"/>
      <c r="K80" s="6"/>
      <c r="L80" s="6"/>
    </row>
    <row r="81" spans="1:12">
      <c r="A81" t="s">
        <v>24</v>
      </c>
      <c r="C81" s="3">
        <v>7</v>
      </c>
      <c r="D81" s="1" t="s">
        <v>28</v>
      </c>
      <c r="E81" s="4">
        <v>10.9869</v>
      </c>
      <c r="F81" s="4">
        <v>448.65666999999996</v>
      </c>
      <c r="G81" s="4">
        <v>9.2218400000000003</v>
      </c>
      <c r="H81" s="4">
        <v>222.02506</v>
      </c>
      <c r="I81" s="13">
        <v>690.89046999999994</v>
      </c>
      <c r="J81" s="4">
        <v>2.0207478831443622</v>
      </c>
      <c r="K81" s="6">
        <v>1.5309200000000001</v>
      </c>
      <c r="L81" s="6">
        <v>0</v>
      </c>
    </row>
    <row r="82" spans="1:12">
      <c r="D82" s="1" t="s">
        <v>29</v>
      </c>
      <c r="E82" s="4">
        <v>13.77008</v>
      </c>
      <c r="F82" s="4">
        <v>593.75093000000004</v>
      </c>
      <c r="G82" s="4">
        <v>10.86659</v>
      </c>
      <c r="H82" s="4">
        <v>291.89303000000001</v>
      </c>
      <c r="I82" s="13">
        <v>910.28062999999997</v>
      </c>
      <c r="J82" s="4">
        <v>2.0341387733718754</v>
      </c>
      <c r="K82" s="6">
        <v>2.4466000000000001</v>
      </c>
      <c r="L82" s="6">
        <v>0</v>
      </c>
    </row>
    <row r="83" spans="1:12">
      <c r="D83" s="1" t="s">
        <v>30</v>
      </c>
      <c r="E83" s="4">
        <v>12.432379999999998</v>
      </c>
      <c r="F83" s="4">
        <v>508.31231000000002</v>
      </c>
      <c r="G83" s="4">
        <v>10.525040000000001</v>
      </c>
      <c r="H83" s="4">
        <v>257.0095</v>
      </c>
      <c r="I83" s="13">
        <v>788.27922999999998</v>
      </c>
      <c r="J83" s="4">
        <v>1.9777958013225192</v>
      </c>
      <c r="K83" s="6">
        <v>3.8677999999999999</v>
      </c>
      <c r="L83" s="6">
        <v>0</v>
      </c>
    </row>
    <row r="84" spans="1:12">
      <c r="C84" s="18" t="s">
        <v>37</v>
      </c>
      <c r="D84" s="18"/>
      <c r="E84" s="5">
        <f t="shared" ref="E84:L84" si="26">AVERAGE(E81:E83)</f>
        <v>12.396453333333332</v>
      </c>
      <c r="F84" s="5">
        <f t="shared" si="26"/>
        <v>516.90663666666671</v>
      </c>
      <c r="G84" s="5">
        <f t="shared" si="26"/>
        <v>10.204490000000002</v>
      </c>
      <c r="H84" s="5">
        <f t="shared" si="26"/>
        <v>256.97586333333334</v>
      </c>
      <c r="I84" s="14">
        <f t="shared" si="26"/>
        <v>796.48344333333341</v>
      </c>
      <c r="J84" s="5">
        <f t="shared" si="26"/>
        <v>2.0108941526129187</v>
      </c>
      <c r="K84" s="5">
        <f t="shared" si="26"/>
        <v>2.6151066666666667</v>
      </c>
      <c r="L84" s="5">
        <f t="shared" si="26"/>
        <v>0</v>
      </c>
    </row>
    <row r="85" spans="1:12">
      <c r="C85" s="18" t="s">
        <v>38</v>
      </c>
      <c r="D85" s="18"/>
      <c r="E85" s="4">
        <f>STDEVA(E81:E83)</f>
        <v>1.391937775955999</v>
      </c>
      <c r="F85" s="4">
        <f t="shared" ref="F85:L85" si="27">STDEVA(F81:F83)</f>
        <v>72.927929556356986</v>
      </c>
      <c r="G85" s="4">
        <f t="shared" si="27"/>
        <v>0.86796593683162482</v>
      </c>
      <c r="H85" s="4">
        <f t="shared" si="27"/>
        <v>34.933997145319893</v>
      </c>
      <c r="I85" s="13">
        <f t="shared" si="27"/>
        <v>109.9249399068302</v>
      </c>
      <c r="J85" s="4">
        <f t="shared" si="27"/>
        <v>2.9435601384689879E-2</v>
      </c>
      <c r="K85" s="4">
        <f t="shared" si="27"/>
        <v>1.1775176882464797</v>
      </c>
      <c r="L85" s="4">
        <f t="shared" si="27"/>
        <v>0</v>
      </c>
    </row>
    <row r="91" spans="1:12">
      <c r="E91" s="2"/>
      <c r="F91" s="2"/>
      <c r="G91" s="2"/>
      <c r="H91" s="2"/>
    </row>
  </sheetData>
  <mergeCells count="29">
    <mergeCell ref="E1:J1"/>
    <mergeCell ref="C6:D6"/>
    <mergeCell ref="C7:D7"/>
    <mergeCell ref="C12:D12"/>
    <mergeCell ref="C13:D13"/>
    <mergeCell ref="C18:D18"/>
    <mergeCell ref="C19:D19"/>
    <mergeCell ref="C24:D24"/>
    <mergeCell ref="C25:D25"/>
    <mergeCell ref="C30:D30"/>
    <mergeCell ref="C31:D31"/>
    <mergeCell ref="C36:D36"/>
    <mergeCell ref="C72:D72"/>
    <mergeCell ref="C37:D37"/>
    <mergeCell ref="C42:D42"/>
    <mergeCell ref="C43:D43"/>
    <mergeCell ref="C48:D48"/>
    <mergeCell ref="C49:D49"/>
    <mergeCell ref="C54:D54"/>
    <mergeCell ref="C55:D55"/>
    <mergeCell ref="C60:D60"/>
    <mergeCell ref="C61:D61"/>
    <mergeCell ref="C66:D66"/>
    <mergeCell ref="C67:D67"/>
    <mergeCell ref="C85:D85"/>
    <mergeCell ref="C73:D73"/>
    <mergeCell ref="C78:D78"/>
    <mergeCell ref="C79:D79"/>
    <mergeCell ref="C84:D84"/>
  </mergeCells>
  <phoneticPr fontId="1" type="noConversion"/>
  <printOptions gridLines="1"/>
  <pageMargins left="0.31" right="0.27" top="0.81" bottom="0.5" header="0.5" footer="0.5"/>
  <pageSetup scale="94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278X327</vt:lpstr>
      <vt:lpstr>278X65</vt:lpstr>
      <vt:lpstr>278X324</vt:lpstr>
      <vt:lpstr>278X33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Horn</dc:creator>
  <cp:lastModifiedBy>Rodrigo Olarte</cp:lastModifiedBy>
  <cp:lastPrinted>2014-01-28T20:31:02Z</cp:lastPrinted>
  <dcterms:created xsi:type="dcterms:W3CDTF">2008-09-03T12:36:06Z</dcterms:created>
  <dcterms:modified xsi:type="dcterms:W3CDTF">2015-02-20T23:29:34Z</dcterms:modified>
</cp:coreProperties>
</file>