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rive_R\ELO\Microbiology\PhD\Articles\2016\Cyano2 revision\Revision2_11-2016\Dryad\"/>
    </mc:Choice>
  </mc:AlternateContent>
  <bookViews>
    <workbookView xWindow="480" yWindow="40" windowWidth="15600" windowHeight="11760"/>
  </bookViews>
  <sheets>
    <sheet name="Data" sheetId="1" r:id="rId1"/>
  </sheets>
  <definedNames>
    <definedName name="SPLIT_BREAK_COL">#REF!</definedName>
    <definedName name="SPLIT_MAX_COL">#REF!</definedName>
    <definedName name="SPLIT_MIN_COL">#REF!</definedName>
    <definedName name="SPLIT_RESTART_COL">#REF!</definedName>
  </definedNames>
  <calcPr calcId="152511"/>
</workbook>
</file>

<file path=xl/calcChain.xml><?xml version="1.0" encoding="utf-8"?>
<calcChain xmlns="http://schemas.openxmlformats.org/spreadsheetml/2006/main">
  <c r="CF163" i="1" l="1"/>
  <c r="CF162" i="1"/>
  <c r="CF161" i="1"/>
  <c r="CH161" i="1" s="1"/>
  <c r="CF169" i="1"/>
  <c r="CF168" i="1"/>
  <c r="CF167" i="1"/>
  <c r="CF166" i="1"/>
  <c r="CF165" i="1"/>
  <c r="CF164" i="1"/>
  <c r="CG164" i="1" s="1"/>
  <c r="CF160" i="1"/>
  <c r="CF159" i="1"/>
  <c r="CF158" i="1"/>
  <c r="CG158" i="1" s="1"/>
  <c r="CF157" i="1"/>
  <c r="CF156" i="1"/>
  <c r="CG155" i="1" s="1"/>
  <c r="CF155" i="1"/>
  <c r="CI155" i="1" s="1"/>
  <c r="CI164" i="1" l="1"/>
  <c r="CI167" i="1"/>
  <c r="CI158" i="1"/>
  <c r="CI161" i="1"/>
  <c r="CH164" i="1"/>
  <c r="CH155" i="1"/>
  <c r="CG161" i="1"/>
  <c r="CG167" i="1"/>
  <c r="CH167" i="1"/>
  <c r="CH158" i="1"/>
  <c r="BY163" i="1"/>
  <c r="BY162" i="1"/>
  <c r="BY161" i="1"/>
  <c r="BY169" i="1"/>
  <c r="BY168" i="1"/>
  <c r="BY167" i="1"/>
  <c r="BY166" i="1"/>
  <c r="BY165" i="1"/>
  <c r="BY164" i="1"/>
  <c r="CA164" i="1" s="1"/>
  <c r="BY160" i="1"/>
  <c r="BY159" i="1"/>
  <c r="BY158" i="1"/>
  <c r="CB158" i="1" s="1"/>
  <c r="BY157" i="1"/>
  <c r="BY156" i="1"/>
  <c r="BY155" i="1"/>
  <c r="CA155" i="1" s="1"/>
  <c r="BZ155" i="1" l="1"/>
  <c r="CB155" i="1"/>
  <c r="BZ158" i="1"/>
  <c r="BZ164" i="1"/>
  <c r="CB167" i="1"/>
  <c r="CB161" i="1"/>
  <c r="CB164" i="1"/>
  <c r="BZ167" i="1"/>
  <c r="BZ161" i="1"/>
  <c r="CA161" i="1"/>
  <c r="CA167" i="1"/>
  <c r="CA158" i="1"/>
  <c r="BR163" i="1"/>
  <c r="BR162" i="1"/>
  <c r="BR161" i="1"/>
  <c r="BR169" i="1"/>
  <c r="BR168" i="1"/>
  <c r="BR167" i="1"/>
  <c r="BR166" i="1"/>
  <c r="BR165" i="1"/>
  <c r="BR164" i="1"/>
  <c r="BT164" i="1" s="1"/>
  <c r="BR160" i="1"/>
  <c r="BR159" i="1"/>
  <c r="BR158" i="1"/>
  <c r="BR157" i="1"/>
  <c r="BR156" i="1"/>
  <c r="BS155" i="1" s="1"/>
  <c r="BR155" i="1"/>
  <c r="BR133" i="1"/>
  <c r="BR132" i="1"/>
  <c r="BS131" i="1" s="1"/>
  <c r="BR131" i="1"/>
  <c r="BR139" i="1"/>
  <c r="BR138" i="1"/>
  <c r="BR137" i="1"/>
  <c r="BK139" i="1"/>
  <c r="BK138" i="1"/>
  <c r="BK137" i="1"/>
  <c r="BD139" i="1"/>
  <c r="BD138" i="1"/>
  <c r="BD137" i="1"/>
  <c r="AW139" i="1"/>
  <c r="AW138" i="1"/>
  <c r="AW137" i="1"/>
  <c r="AP139" i="1"/>
  <c r="AP138" i="1"/>
  <c r="AP137" i="1"/>
  <c r="AI139" i="1"/>
  <c r="AI138" i="1"/>
  <c r="AI137" i="1"/>
  <c r="AB139" i="1"/>
  <c r="AB138" i="1"/>
  <c r="AB137" i="1"/>
  <c r="U139" i="1"/>
  <c r="U138" i="1"/>
  <c r="U137" i="1"/>
  <c r="N139" i="1"/>
  <c r="N138" i="1"/>
  <c r="N137" i="1"/>
  <c r="G139" i="1"/>
  <c r="G138" i="1"/>
  <c r="G137" i="1"/>
  <c r="BR136" i="1"/>
  <c r="BR135" i="1"/>
  <c r="BR134" i="1"/>
  <c r="BR130" i="1"/>
  <c r="BR129" i="1"/>
  <c r="BR128" i="1"/>
  <c r="BR127" i="1"/>
  <c r="BR126" i="1"/>
  <c r="BR125" i="1"/>
  <c r="BT128" i="1" l="1"/>
  <c r="BS128" i="1"/>
  <c r="BU134" i="1"/>
  <c r="J137" i="1"/>
  <c r="Q137" i="1"/>
  <c r="X137" i="1"/>
  <c r="AE137" i="1"/>
  <c r="AL137" i="1"/>
  <c r="AS137" i="1"/>
  <c r="AZ137" i="1"/>
  <c r="BG137" i="1"/>
  <c r="BN137" i="1"/>
  <c r="BU137" i="1"/>
  <c r="BU131" i="1"/>
  <c r="BT155" i="1"/>
  <c r="BU158" i="1"/>
  <c r="BS125" i="1"/>
  <c r="BU128" i="1"/>
  <c r="BS134" i="1"/>
  <c r="H137" i="1"/>
  <c r="O137" i="1"/>
  <c r="V137" i="1"/>
  <c r="AC137" i="1"/>
  <c r="AJ137" i="1"/>
  <c r="AQ137" i="1"/>
  <c r="AX137" i="1"/>
  <c r="BE137" i="1"/>
  <c r="BL137" i="1"/>
  <c r="BS137" i="1"/>
  <c r="BU125" i="1"/>
  <c r="BT125" i="1"/>
  <c r="BU155" i="1"/>
  <c r="BS158" i="1"/>
  <c r="BS164" i="1"/>
  <c r="BU167" i="1"/>
  <c r="BU161" i="1"/>
  <c r="BU164" i="1"/>
  <c r="BS167" i="1"/>
  <c r="BS161" i="1"/>
  <c r="BT161" i="1"/>
  <c r="BT167" i="1"/>
  <c r="BT158" i="1"/>
  <c r="BT131" i="1"/>
  <c r="BT137" i="1"/>
  <c r="BM137" i="1"/>
  <c r="BF137" i="1"/>
  <c r="AY137" i="1"/>
  <c r="AR137" i="1"/>
  <c r="AK137" i="1"/>
  <c r="AD137" i="1"/>
  <c r="W137" i="1"/>
  <c r="P137" i="1"/>
  <c r="I137" i="1"/>
  <c r="BT134" i="1"/>
  <c r="BK169" i="1"/>
  <c r="BK168" i="1"/>
  <c r="BK167" i="1"/>
  <c r="BN167" i="1" s="1"/>
  <c r="BK166" i="1"/>
  <c r="BK165" i="1"/>
  <c r="BK164" i="1"/>
  <c r="BL164" i="1" s="1"/>
  <c r="BK159" i="1"/>
  <c r="BK158" i="1"/>
  <c r="BK157" i="1"/>
  <c r="BK156" i="1"/>
  <c r="BK155" i="1"/>
  <c r="BN155" i="1" s="1"/>
  <c r="BK160" i="1"/>
  <c r="BK163" i="1"/>
  <c r="BK162" i="1"/>
  <c r="BK161" i="1"/>
  <c r="BN161" i="1" s="1"/>
  <c r="BN158" i="1"/>
  <c r="G136" i="1"/>
  <c r="G135" i="1"/>
  <c r="G134" i="1"/>
  <c r="H134" i="1" s="1"/>
  <c r="G133" i="1"/>
  <c r="G132" i="1"/>
  <c r="G131" i="1"/>
  <c r="J131" i="1" s="1"/>
  <c r="G130" i="1"/>
  <c r="G129" i="1"/>
  <c r="G128" i="1"/>
  <c r="G127" i="1"/>
  <c r="G126" i="1"/>
  <c r="G125" i="1"/>
  <c r="N136" i="1"/>
  <c r="N135" i="1"/>
  <c r="N134" i="1"/>
  <c r="N133" i="1"/>
  <c r="N132" i="1"/>
  <c r="Q131" i="1"/>
  <c r="N131" i="1"/>
  <c r="P131" i="1" s="1"/>
  <c r="N130" i="1"/>
  <c r="N129" i="1"/>
  <c r="N128" i="1"/>
  <c r="Q128" i="1" s="1"/>
  <c r="N127" i="1"/>
  <c r="N126" i="1"/>
  <c r="N125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I136" i="1"/>
  <c r="AI135" i="1"/>
  <c r="AI134" i="1"/>
  <c r="AI130" i="1"/>
  <c r="AI129" i="1"/>
  <c r="AI128" i="1"/>
  <c r="AI127" i="1"/>
  <c r="AI126" i="1"/>
  <c r="AI125" i="1"/>
  <c r="AP130" i="1"/>
  <c r="AP129" i="1"/>
  <c r="AP128" i="1"/>
  <c r="AP127" i="1"/>
  <c r="AP126" i="1"/>
  <c r="AP125" i="1"/>
  <c r="AP136" i="1"/>
  <c r="AP135" i="1"/>
  <c r="AP134" i="1"/>
  <c r="AW130" i="1"/>
  <c r="AW129" i="1"/>
  <c r="AW128" i="1"/>
  <c r="AW127" i="1"/>
  <c r="AW126" i="1"/>
  <c r="AW125" i="1"/>
  <c r="BK136" i="1"/>
  <c r="BK135" i="1"/>
  <c r="BK134" i="1"/>
  <c r="BL134" i="1" s="1"/>
  <c r="BK133" i="1"/>
  <c r="BK132" i="1"/>
  <c r="BK131" i="1"/>
  <c r="BK130" i="1"/>
  <c r="BK129" i="1"/>
  <c r="BK128" i="1"/>
  <c r="BK127" i="1"/>
  <c r="BK126" i="1"/>
  <c r="BK125" i="1"/>
  <c r="AI115" i="1"/>
  <c r="AI114" i="1"/>
  <c r="AI113" i="1"/>
  <c r="AL113" i="1" s="1"/>
  <c r="AI112" i="1"/>
  <c r="AI111" i="1"/>
  <c r="AI110" i="1"/>
  <c r="AB115" i="1"/>
  <c r="AB114" i="1"/>
  <c r="AB113" i="1"/>
  <c r="AB112" i="1"/>
  <c r="AB111" i="1"/>
  <c r="AB110" i="1"/>
  <c r="U115" i="1"/>
  <c r="U114" i="1"/>
  <c r="U113" i="1"/>
  <c r="U112" i="1"/>
  <c r="U111" i="1"/>
  <c r="U110" i="1"/>
  <c r="I125" i="1" l="1"/>
  <c r="BL167" i="1"/>
  <c r="BM125" i="1"/>
  <c r="O131" i="1"/>
  <c r="Q134" i="1"/>
  <c r="BL161" i="1"/>
  <c r="W110" i="1"/>
  <c r="BN164" i="1"/>
  <c r="X113" i="1"/>
  <c r="BM128" i="1"/>
  <c r="AZ125" i="1"/>
  <c r="AZ128" i="1"/>
  <c r="AS134" i="1"/>
  <c r="AS125" i="1"/>
  <c r="AS128" i="1"/>
  <c r="AL125" i="1"/>
  <c r="AL128" i="1"/>
  <c r="AL134" i="1"/>
  <c r="AE125" i="1"/>
  <c r="AE128" i="1"/>
  <c r="AE131" i="1"/>
  <c r="AE134" i="1"/>
  <c r="X125" i="1"/>
  <c r="X128" i="1"/>
  <c r="X131" i="1"/>
  <c r="X134" i="1"/>
  <c r="P125" i="1"/>
  <c r="O134" i="1"/>
  <c r="H125" i="1"/>
  <c r="I128" i="1"/>
  <c r="BM161" i="1"/>
  <c r="V110" i="1"/>
  <c r="AD110" i="1"/>
  <c r="BL125" i="1"/>
  <c r="X110" i="1"/>
  <c r="AC110" i="1"/>
  <c r="AL110" i="1"/>
  <c r="BN125" i="1"/>
  <c r="BL128" i="1"/>
  <c r="BM131" i="1"/>
  <c r="AX125" i="1"/>
  <c r="AX128" i="1"/>
  <c r="AQ134" i="1"/>
  <c r="AQ125" i="1"/>
  <c r="AQ128" i="1"/>
  <c r="AJ125" i="1"/>
  <c r="AJ128" i="1"/>
  <c r="AJ134" i="1"/>
  <c r="AC125" i="1"/>
  <c r="AC128" i="1"/>
  <c r="AC131" i="1"/>
  <c r="AC134" i="1"/>
  <c r="V125" i="1"/>
  <c r="V128" i="1"/>
  <c r="V131" i="1"/>
  <c r="V134" i="1"/>
  <c r="O125" i="1"/>
  <c r="P128" i="1"/>
  <c r="J125" i="1"/>
  <c r="H128" i="1"/>
  <c r="I131" i="1"/>
  <c r="BN134" i="1"/>
  <c r="V113" i="1"/>
  <c r="AE113" i="1"/>
  <c r="AE110" i="1"/>
  <c r="AC113" i="1"/>
  <c r="BN128" i="1"/>
  <c r="Q125" i="1"/>
  <c r="O128" i="1"/>
  <c r="J128" i="1"/>
  <c r="H131" i="1"/>
  <c r="J134" i="1"/>
  <c r="BM164" i="1"/>
  <c r="BM167" i="1"/>
  <c r="BM155" i="1"/>
  <c r="BM158" i="1"/>
  <c r="BL155" i="1"/>
  <c r="BL158" i="1"/>
  <c r="I134" i="1"/>
  <c r="P134" i="1"/>
  <c r="W134" i="1"/>
  <c r="W131" i="1"/>
  <c r="W128" i="1"/>
  <c r="W125" i="1"/>
  <c r="AD134" i="1"/>
  <c r="AD131" i="1"/>
  <c r="AD128" i="1"/>
  <c r="AD125" i="1"/>
  <c r="AK134" i="1"/>
  <c r="AK128" i="1"/>
  <c r="AK125" i="1"/>
  <c r="AR128" i="1"/>
  <c r="AR125" i="1"/>
  <c r="AR134" i="1"/>
  <c r="AY128" i="1"/>
  <c r="AY125" i="1"/>
  <c r="BL131" i="1"/>
  <c r="BN131" i="1"/>
  <c r="BM134" i="1"/>
  <c r="AK110" i="1"/>
  <c r="AK113" i="1"/>
  <c r="AJ110" i="1"/>
  <c r="AJ113" i="1"/>
  <c r="AD113" i="1"/>
  <c r="W113" i="1"/>
  <c r="N115" i="1"/>
  <c r="N114" i="1"/>
  <c r="N113" i="1"/>
  <c r="N112" i="1"/>
  <c r="N111" i="1"/>
  <c r="N110" i="1"/>
  <c r="G115" i="1"/>
  <c r="G114" i="1"/>
  <c r="G113" i="1"/>
  <c r="G112" i="1"/>
  <c r="G111" i="1"/>
  <c r="G110" i="1"/>
  <c r="U100" i="1"/>
  <c r="U99" i="1"/>
  <c r="U98" i="1"/>
  <c r="U97" i="1"/>
  <c r="U96" i="1"/>
  <c r="X95" i="1" s="1"/>
  <c r="U95" i="1"/>
  <c r="N100" i="1"/>
  <c r="N99" i="1"/>
  <c r="N98" i="1"/>
  <c r="N97" i="1"/>
  <c r="N96" i="1"/>
  <c r="N95" i="1"/>
  <c r="Q98" i="1" l="1"/>
  <c r="V95" i="1"/>
  <c r="X98" i="1"/>
  <c r="O113" i="1"/>
  <c r="Q95" i="1"/>
  <c r="Q110" i="1"/>
  <c r="W95" i="1"/>
  <c r="I110" i="1"/>
  <c r="H110" i="1"/>
  <c r="J113" i="1"/>
  <c r="P110" i="1"/>
  <c r="V98" i="1"/>
  <c r="J110" i="1"/>
  <c r="H113" i="1"/>
  <c r="O110" i="1"/>
  <c r="Q113" i="1"/>
  <c r="P113" i="1"/>
  <c r="I113" i="1"/>
  <c r="W98" i="1"/>
  <c r="P95" i="1"/>
  <c r="P98" i="1"/>
  <c r="O95" i="1"/>
  <c r="O98" i="1"/>
  <c r="U85" i="1"/>
  <c r="U84" i="1"/>
  <c r="U83" i="1"/>
  <c r="U82" i="1"/>
  <c r="U81" i="1"/>
  <c r="U80" i="1"/>
  <c r="N85" i="1"/>
  <c r="N84" i="1"/>
  <c r="N83" i="1"/>
  <c r="N82" i="1"/>
  <c r="N81" i="1"/>
  <c r="Q80" i="1" s="1"/>
  <c r="N80" i="1"/>
  <c r="Q83" i="1" l="1"/>
  <c r="O80" i="1"/>
  <c r="P80" i="1"/>
  <c r="W80" i="1"/>
  <c r="V80" i="1"/>
  <c r="X83" i="1"/>
  <c r="O83" i="1"/>
  <c r="X80" i="1"/>
  <c r="V83" i="1"/>
  <c r="W83" i="1"/>
  <c r="P83" i="1"/>
  <c r="AW43" i="1"/>
  <c r="AW42" i="1"/>
  <c r="AW41" i="1"/>
  <c r="AP43" i="1"/>
  <c r="AP42" i="1"/>
  <c r="AP41" i="1"/>
  <c r="AP49" i="1"/>
  <c r="AP48" i="1"/>
  <c r="AP47" i="1"/>
  <c r="AP46" i="1"/>
  <c r="AP45" i="1"/>
  <c r="AP44" i="1"/>
  <c r="AP40" i="1"/>
  <c r="AP39" i="1"/>
  <c r="AP38" i="1"/>
  <c r="AS38" i="1" s="1"/>
  <c r="AP37" i="1"/>
  <c r="AP36" i="1"/>
  <c r="AQ35" i="1"/>
  <c r="AP35" i="1"/>
  <c r="AI40" i="1"/>
  <c r="AI39" i="1"/>
  <c r="AJ38" i="1"/>
  <c r="AI38" i="1"/>
  <c r="AI37" i="1"/>
  <c r="AI36" i="1"/>
  <c r="AL35" i="1"/>
  <c r="AI35" i="1"/>
  <c r="AR35" i="1" l="1"/>
  <c r="AR44" i="1"/>
  <c r="AJ35" i="1"/>
  <c r="AS35" i="1"/>
  <c r="AQ38" i="1"/>
  <c r="AQ44" i="1"/>
  <c r="AS47" i="1"/>
  <c r="AS41" i="1"/>
  <c r="AZ41" i="1"/>
  <c r="AK35" i="1"/>
  <c r="AS44" i="1"/>
  <c r="AQ47" i="1"/>
  <c r="AQ41" i="1"/>
  <c r="AX41" i="1"/>
  <c r="AL38" i="1"/>
  <c r="AY41" i="1"/>
  <c r="AR41" i="1"/>
  <c r="AR47" i="1"/>
  <c r="AR38" i="1"/>
  <c r="AK38" i="1"/>
  <c r="AP79" i="1"/>
  <c r="AP78" i="1"/>
  <c r="AP77" i="1"/>
  <c r="AS77" i="1" s="1"/>
  <c r="AP76" i="1"/>
  <c r="AP75" i="1"/>
  <c r="AS74" i="1"/>
  <c r="AQ74" i="1"/>
  <c r="AP74" i="1"/>
  <c r="AR74" i="1" s="1"/>
  <c r="AP70" i="1"/>
  <c r="AP69" i="1"/>
  <c r="AP68" i="1"/>
  <c r="AP67" i="1"/>
  <c r="AP66" i="1"/>
  <c r="AP65" i="1"/>
  <c r="AI70" i="1"/>
  <c r="AI69" i="1"/>
  <c r="AI68" i="1"/>
  <c r="AI67" i="1"/>
  <c r="AI66" i="1"/>
  <c r="AI65" i="1"/>
  <c r="AK65" i="1" s="1"/>
  <c r="AB70" i="1"/>
  <c r="AB69" i="1"/>
  <c r="AB68" i="1"/>
  <c r="AE68" i="1" s="1"/>
  <c r="AB67" i="1"/>
  <c r="AB66" i="1"/>
  <c r="AB65" i="1"/>
  <c r="AD65" i="1" s="1"/>
  <c r="U76" i="1"/>
  <c r="U75" i="1"/>
  <c r="U74" i="1"/>
  <c r="X74" i="1" s="1"/>
  <c r="U70" i="1"/>
  <c r="U69" i="1"/>
  <c r="U68" i="1"/>
  <c r="X68" i="1" s="1"/>
  <c r="U67" i="1"/>
  <c r="U66" i="1"/>
  <c r="V65" i="1"/>
  <c r="U65" i="1"/>
  <c r="W65" i="1" s="1"/>
  <c r="N70" i="1"/>
  <c r="N69" i="1"/>
  <c r="N68" i="1"/>
  <c r="N67" i="1"/>
  <c r="N66" i="1"/>
  <c r="O65" i="1" s="1"/>
  <c r="N65" i="1"/>
  <c r="N76" i="1"/>
  <c r="N75" i="1"/>
  <c r="N74" i="1"/>
  <c r="O68" i="1" l="1"/>
  <c r="X65" i="1"/>
  <c r="V68" i="1"/>
  <c r="V74" i="1"/>
  <c r="AC65" i="1"/>
  <c r="AQ68" i="1"/>
  <c r="AQ77" i="1"/>
  <c r="AQ65" i="1"/>
  <c r="AJ68" i="1"/>
  <c r="Q65" i="1"/>
  <c r="AS65" i="1"/>
  <c r="P65" i="1"/>
  <c r="AE65" i="1"/>
  <c r="AC68" i="1"/>
  <c r="AJ65" i="1"/>
  <c r="AL68" i="1"/>
  <c r="AR65" i="1"/>
  <c r="Q68" i="1"/>
  <c r="AL65" i="1"/>
  <c r="AS68" i="1"/>
  <c r="AR77" i="1"/>
  <c r="AR68" i="1"/>
  <c r="AK68" i="1"/>
  <c r="AD68" i="1"/>
  <c r="W74" i="1"/>
  <c r="W68" i="1"/>
  <c r="P68" i="1"/>
  <c r="BD169" i="1"/>
  <c r="BD168" i="1"/>
  <c r="BD167" i="1"/>
  <c r="BD166" i="1"/>
  <c r="BD165" i="1"/>
  <c r="BD164" i="1"/>
  <c r="BD163" i="1"/>
  <c r="BD162" i="1"/>
  <c r="BD161" i="1"/>
  <c r="BD160" i="1"/>
  <c r="BD159" i="1"/>
  <c r="BD158" i="1"/>
  <c r="BD157" i="1"/>
  <c r="BD156" i="1"/>
  <c r="BD155" i="1"/>
  <c r="BD133" i="1"/>
  <c r="BD132" i="1"/>
  <c r="BD131" i="1"/>
  <c r="BD127" i="1"/>
  <c r="BD126" i="1"/>
  <c r="BD125" i="1"/>
  <c r="BD130" i="1"/>
  <c r="BD129" i="1"/>
  <c r="BD128" i="1"/>
  <c r="BD136" i="1"/>
  <c r="BD135" i="1"/>
  <c r="BD134" i="1"/>
  <c r="AI148" i="1"/>
  <c r="AI147" i="1"/>
  <c r="AI146" i="1"/>
  <c r="AI145" i="1"/>
  <c r="AI144" i="1"/>
  <c r="AJ143" i="1" s="1"/>
  <c r="AI143" i="1"/>
  <c r="AI142" i="1"/>
  <c r="AI141" i="1"/>
  <c r="AI140" i="1"/>
  <c r="AK140" i="1" s="1"/>
  <c r="AB145" i="1"/>
  <c r="AB144" i="1"/>
  <c r="AB143" i="1"/>
  <c r="AE143" i="1" s="1"/>
  <c r="AB142" i="1"/>
  <c r="AB141" i="1"/>
  <c r="AB140" i="1"/>
  <c r="AE140" i="1" s="1"/>
  <c r="U145" i="1"/>
  <c r="U144" i="1"/>
  <c r="V143" i="1"/>
  <c r="U143" i="1"/>
  <c r="U142" i="1"/>
  <c r="U141" i="1"/>
  <c r="X140" i="1"/>
  <c r="U140" i="1"/>
  <c r="W140" i="1" s="1"/>
  <c r="N145" i="1"/>
  <c r="N144" i="1"/>
  <c r="N143" i="1"/>
  <c r="N142" i="1"/>
  <c r="N141" i="1"/>
  <c r="N140" i="1"/>
  <c r="O140" i="1" l="1"/>
  <c r="BG125" i="1"/>
  <c r="BF161" i="1"/>
  <c r="BG128" i="1"/>
  <c r="BF158" i="1"/>
  <c r="AC140" i="1"/>
  <c r="BE131" i="1"/>
  <c r="BF131" i="1"/>
  <c r="P140" i="1"/>
  <c r="AC143" i="1"/>
  <c r="AJ140" i="1"/>
  <c r="AK143" i="1"/>
  <c r="BG134" i="1"/>
  <c r="BE128" i="1"/>
  <c r="BE125" i="1"/>
  <c r="BG131" i="1"/>
  <c r="Q143" i="1"/>
  <c r="AL140" i="1"/>
  <c r="BF155" i="1"/>
  <c r="BG167" i="1"/>
  <c r="Q140" i="1"/>
  <c r="O143" i="1"/>
  <c r="V140" i="1"/>
  <c r="X143" i="1"/>
  <c r="AD140" i="1"/>
  <c r="AL143" i="1"/>
  <c r="BF164" i="1"/>
  <c r="BE167" i="1"/>
  <c r="BE164" i="1"/>
  <c r="BG164" i="1"/>
  <c r="BG161" i="1"/>
  <c r="BE161" i="1"/>
  <c r="BE158" i="1"/>
  <c r="BG158" i="1"/>
  <c r="BG155" i="1"/>
  <c r="BE155" i="1"/>
  <c r="BF167" i="1"/>
  <c r="BF125" i="1"/>
  <c r="BF128" i="1"/>
  <c r="BF134" i="1"/>
  <c r="BE134" i="1"/>
  <c r="AD143" i="1"/>
  <c r="W143" i="1"/>
  <c r="P143" i="1"/>
  <c r="AB55" i="1"/>
  <c r="AB54" i="1"/>
  <c r="AB53" i="1"/>
  <c r="AE53" i="1" s="1"/>
  <c r="AB52" i="1"/>
  <c r="AB51" i="1"/>
  <c r="AB50" i="1"/>
  <c r="U55" i="1"/>
  <c r="U54" i="1"/>
  <c r="U53" i="1"/>
  <c r="U52" i="1"/>
  <c r="U51" i="1"/>
  <c r="U50" i="1"/>
  <c r="U61" i="1"/>
  <c r="U60" i="1"/>
  <c r="U59" i="1"/>
  <c r="N55" i="1"/>
  <c r="N54" i="1"/>
  <c r="N53" i="1"/>
  <c r="O53" i="1" s="1"/>
  <c r="N52" i="1"/>
  <c r="N51" i="1"/>
  <c r="N50" i="1"/>
  <c r="N61" i="1"/>
  <c r="N60" i="1"/>
  <c r="N59" i="1"/>
  <c r="U46" i="1"/>
  <c r="U45" i="1"/>
  <c r="U44" i="1"/>
  <c r="U40" i="1"/>
  <c r="U39" i="1"/>
  <c r="U38" i="1"/>
  <c r="X38" i="1" s="1"/>
  <c r="U37" i="1"/>
  <c r="U36" i="1"/>
  <c r="V35" i="1" s="1"/>
  <c r="U35" i="1"/>
  <c r="X35" i="1" s="1"/>
  <c r="O38" i="1"/>
  <c r="N40" i="1"/>
  <c r="N39" i="1"/>
  <c r="N38" i="1"/>
  <c r="Q38" i="1" s="1"/>
  <c r="N37" i="1"/>
  <c r="N36" i="1"/>
  <c r="N35" i="1"/>
  <c r="N44" i="1"/>
  <c r="N45" i="1"/>
  <c r="N46" i="1"/>
  <c r="AB31" i="1"/>
  <c r="AB30" i="1"/>
  <c r="AB29" i="1"/>
  <c r="U31" i="1"/>
  <c r="U30" i="1"/>
  <c r="U29" i="1"/>
  <c r="N31" i="1"/>
  <c r="N30" i="1"/>
  <c r="N29" i="1"/>
  <c r="U25" i="1"/>
  <c r="U24" i="1"/>
  <c r="U23" i="1"/>
  <c r="X23" i="1" s="1"/>
  <c r="U22" i="1"/>
  <c r="U21" i="1"/>
  <c r="U20" i="1"/>
  <c r="W20" i="1" s="1"/>
  <c r="N25" i="1"/>
  <c r="Q23" i="1" s="1"/>
  <c r="N24" i="1"/>
  <c r="N23" i="1"/>
  <c r="O23" i="1" s="1"/>
  <c r="N22" i="1"/>
  <c r="N21" i="1"/>
  <c r="P20" i="1" s="1"/>
  <c r="N20" i="1"/>
  <c r="Q20" i="1" s="1"/>
  <c r="Q50" i="1" l="1"/>
  <c r="AE50" i="1"/>
  <c r="P35" i="1"/>
  <c r="W38" i="1"/>
  <c r="O35" i="1"/>
  <c r="P50" i="1"/>
  <c r="W50" i="1"/>
  <c r="AC50" i="1"/>
  <c r="AD53" i="1"/>
  <c r="V23" i="1"/>
  <c r="O20" i="1"/>
  <c r="P23" i="1"/>
  <c r="X20" i="1"/>
  <c r="Q35" i="1"/>
  <c r="V38" i="1"/>
  <c r="O50" i="1"/>
  <c r="P53" i="1"/>
  <c r="X53" i="1"/>
  <c r="AC53" i="1"/>
  <c r="V20" i="1"/>
  <c r="W23" i="1"/>
  <c r="P38" i="1"/>
  <c r="W35" i="1"/>
  <c r="AD50" i="1"/>
  <c r="Q53" i="1"/>
  <c r="W53" i="1"/>
  <c r="V53" i="1"/>
  <c r="V50" i="1"/>
  <c r="X50" i="1"/>
  <c r="AB16" i="1"/>
  <c r="AB15" i="1"/>
  <c r="AB14" i="1"/>
  <c r="U16" i="1"/>
  <c r="U15" i="1"/>
  <c r="U14" i="1"/>
  <c r="N16" i="1"/>
  <c r="N15" i="1"/>
  <c r="N14" i="1"/>
  <c r="AB10" i="1"/>
  <c r="AB9" i="1"/>
  <c r="AB8" i="1"/>
  <c r="AE8" i="1" s="1"/>
  <c r="AB7" i="1"/>
  <c r="AB6" i="1"/>
  <c r="AB5" i="1"/>
  <c r="AE5" i="1" s="1"/>
  <c r="U10" i="1"/>
  <c r="U9" i="1"/>
  <c r="U8" i="1"/>
  <c r="W8" i="1" s="1"/>
  <c r="U7" i="1"/>
  <c r="U6" i="1"/>
  <c r="U5" i="1"/>
  <c r="N10" i="1"/>
  <c r="N9" i="1"/>
  <c r="N8" i="1"/>
  <c r="P8" i="1" s="1"/>
  <c r="N7" i="1"/>
  <c r="N6" i="1"/>
  <c r="N5" i="1"/>
  <c r="Q5" i="1" s="1"/>
  <c r="AB40" i="1"/>
  <c r="AB39" i="1"/>
  <c r="AB38" i="1"/>
  <c r="AB37" i="1"/>
  <c r="AB36" i="1"/>
  <c r="AB35" i="1"/>
  <c r="AE35" i="1" s="1"/>
  <c r="AB25" i="1"/>
  <c r="AB24" i="1"/>
  <c r="AB23" i="1"/>
  <c r="AC23" i="1" s="1"/>
  <c r="AB22" i="1"/>
  <c r="AD20" i="1" s="1"/>
  <c r="AB21" i="1"/>
  <c r="AB20" i="1"/>
  <c r="AC20" i="1" s="1"/>
  <c r="AC35" i="1" l="1"/>
  <c r="O5" i="1"/>
  <c r="V5" i="1"/>
  <c r="AC5" i="1"/>
  <c r="AE23" i="1"/>
  <c r="AE38" i="1"/>
  <c r="AD38" i="1"/>
  <c r="Q8" i="1"/>
  <c r="AD8" i="1"/>
  <c r="AD23" i="1"/>
  <c r="AC38" i="1"/>
  <c r="O8" i="1"/>
  <c r="W5" i="1"/>
  <c r="X8" i="1"/>
  <c r="AC8" i="1"/>
  <c r="AE20" i="1"/>
  <c r="AD35" i="1"/>
  <c r="P5" i="1"/>
  <c r="V8" i="1"/>
  <c r="AD5" i="1"/>
  <c r="X5" i="1"/>
  <c r="AI55" i="1"/>
  <c r="AI54" i="1"/>
  <c r="AI53" i="1"/>
  <c r="AL53" i="1" s="1"/>
  <c r="AI52" i="1"/>
  <c r="AI51" i="1"/>
  <c r="AI50" i="1"/>
  <c r="AK50" i="1" s="1"/>
  <c r="AI10" i="1"/>
  <c r="AI9" i="1"/>
  <c r="AI8" i="1"/>
  <c r="AI7" i="1"/>
  <c r="AI6" i="1"/>
  <c r="AI5" i="1"/>
  <c r="G145" i="1"/>
  <c r="G144" i="1"/>
  <c r="G143" i="1"/>
  <c r="J143" i="1" s="1"/>
  <c r="G142" i="1"/>
  <c r="G141" i="1"/>
  <c r="J140" i="1"/>
  <c r="H140" i="1"/>
  <c r="G140" i="1"/>
  <c r="G100" i="1"/>
  <c r="G99" i="1"/>
  <c r="I98" i="1" s="1"/>
  <c r="G98" i="1"/>
  <c r="J98" i="1" s="1"/>
  <c r="G97" i="1"/>
  <c r="G96" i="1"/>
  <c r="G95" i="1"/>
  <c r="J95" i="1" s="1"/>
  <c r="G85" i="1"/>
  <c r="H83" i="1" s="1"/>
  <c r="G84" i="1"/>
  <c r="G83" i="1"/>
  <c r="G82" i="1"/>
  <c r="G81" i="1"/>
  <c r="G80" i="1"/>
  <c r="AJ53" i="1" l="1"/>
  <c r="J83" i="1"/>
  <c r="H98" i="1"/>
  <c r="AL8" i="1"/>
  <c r="J80" i="1"/>
  <c r="I83" i="1"/>
  <c r="I140" i="1"/>
  <c r="AK5" i="1"/>
  <c r="AJ8" i="1"/>
  <c r="AL50" i="1"/>
  <c r="H95" i="1"/>
  <c r="H143" i="1"/>
  <c r="AL5" i="1"/>
  <c r="H80" i="1"/>
  <c r="I80" i="1"/>
  <c r="I95" i="1"/>
  <c r="AJ5" i="1"/>
  <c r="AK8" i="1"/>
  <c r="AJ50" i="1"/>
  <c r="AK53" i="1"/>
  <c r="I143" i="1"/>
  <c r="AW169" i="1"/>
  <c r="AW168" i="1"/>
  <c r="AW167" i="1"/>
  <c r="AZ167" i="1" s="1"/>
  <c r="AW166" i="1"/>
  <c r="AW165" i="1"/>
  <c r="AW164" i="1"/>
  <c r="AW163" i="1"/>
  <c r="AW162" i="1"/>
  <c r="AW161" i="1"/>
  <c r="AW160" i="1"/>
  <c r="AW159" i="1"/>
  <c r="AW158" i="1"/>
  <c r="AW157" i="1"/>
  <c r="AW156" i="1"/>
  <c r="AW155" i="1"/>
  <c r="AZ155" i="1" s="1"/>
  <c r="AI133" i="1"/>
  <c r="AI132" i="1"/>
  <c r="AI131" i="1"/>
  <c r="AP133" i="1"/>
  <c r="AP132" i="1"/>
  <c r="AP131" i="1"/>
  <c r="AW136" i="1"/>
  <c r="AW135" i="1"/>
  <c r="AW134" i="1"/>
  <c r="AW133" i="1"/>
  <c r="AW132" i="1"/>
  <c r="AW131" i="1"/>
  <c r="AW148" i="1"/>
  <c r="AW147" i="1"/>
  <c r="AW146" i="1"/>
  <c r="AW118" i="1"/>
  <c r="AW117" i="1"/>
  <c r="AW116" i="1"/>
  <c r="AW73" i="1"/>
  <c r="AW72" i="1"/>
  <c r="AW71" i="1"/>
  <c r="AW58" i="1"/>
  <c r="AW57" i="1"/>
  <c r="AW56" i="1"/>
  <c r="AW13" i="1"/>
  <c r="AW12" i="1"/>
  <c r="AW11" i="1"/>
  <c r="AX161" i="1" l="1"/>
  <c r="AZ158" i="1"/>
  <c r="AZ161" i="1"/>
  <c r="AX155" i="1"/>
  <c r="AX167" i="1"/>
  <c r="AY164" i="1"/>
  <c r="AZ71" i="1"/>
  <c r="AX158" i="1"/>
  <c r="AY161" i="1"/>
  <c r="AZ164" i="1"/>
  <c r="AY158" i="1"/>
  <c r="AZ11" i="1"/>
  <c r="AZ116" i="1"/>
  <c r="AZ146" i="1"/>
  <c r="AZ131" i="1"/>
  <c r="AZ134" i="1"/>
  <c r="AS131" i="1"/>
  <c r="AL131" i="1"/>
  <c r="AY155" i="1"/>
  <c r="AX164" i="1"/>
  <c r="AY167" i="1"/>
  <c r="AZ56" i="1"/>
  <c r="AX11" i="1"/>
  <c r="AX56" i="1"/>
  <c r="AX71" i="1"/>
  <c r="AX116" i="1"/>
  <c r="AX146" i="1"/>
  <c r="AX131" i="1"/>
  <c r="AX134" i="1"/>
  <c r="AQ131" i="1"/>
  <c r="AJ131" i="1"/>
  <c r="AK131" i="1"/>
  <c r="AR131" i="1"/>
  <c r="AY134" i="1"/>
  <c r="AY131" i="1"/>
  <c r="AY146" i="1"/>
  <c r="AY116" i="1"/>
  <c r="AY71" i="1"/>
  <c r="AY56" i="1"/>
  <c r="AY11" i="1"/>
  <c r="AP148" i="1"/>
  <c r="AP147" i="1"/>
  <c r="AP146" i="1"/>
  <c r="AP118" i="1"/>
  <c r="AP117" i="1"/>
  <c r="AP116" i="1"/>
  <c r="AP73" i="1"/>
  <c r="AP72" i="1"/>
  <c r="AP71" i="1"/>
  <c r="AQ71" i="1" s="1"/>
  <c r="AP58" i="1"/>
  <c r="AP57" i="1"/>
  <c r="AP56" i="1"/>
  <c r="AQ56" i="1" s="1"/>
  <c r="AP13" i="1"/>
  <c r="AP12" i="1"/>
  <c r="AP11" i="1"/>
  <c r="AS11" i="1" l="1"/>
  <c r="AQ11" i="1"/>
  <c r="AS146" i="1"/>
  <c r="AS56" i="1"/>
  <c r="AS71" i="1"/>
  <c r="AS116" i="1"/>
  <c r="AQ146" i="1"/>
  <c r="AR146" i="1"/>
  <c r="AR116" i="1"/>
  <c r="AQ116" i="1"/>
  <c r="AR71" i="1"/>
  <c r="AR56" i="1"/>
  <c r="AR11" i="1"/>
  <c r="AI154" i="1"/>
  <c r="AI153" i="1"/>
  <c r="AI152" i="1"/>
  <c r="AJ152" i="1" s="1"/>
  <c r="AI151" i="1"/>
  <c r="AI150" i="1"/>
  <c r="AI149" i="1"/>
  <c r="AJ149" i="1" s="1"/>
  <c r="AI124" i="1"/>
  <c r="AI123" i="1"/>
  <c r="AI122" i="1"/>
  <c r="AL122" i="1" s="1"/>
  <c r="AI121" i="1"/>
  <c r="AI120" i="1"/>
  <c r="AI119" i="1"/>
  <c r="AL119" i="1" s="1"/>
  <c r="AI109" i="1"/>
  <c r="AI108" i="1"/>
  <c r="AI107" i="1"/>
  <c r="AL107" i="1" s="1"/>
  <c r="AI106" i="1"/>
  <c r="AI105" i="1"/>
  <c r="AI104" i="1"/>
  <c r="AL104" i="1" s="1"/>
  <c r="AI94" i="1"/>
  <c r="AI93" i="1"/>
  <c r="AI92" i="1"/>
  <c r="AL92" i="1" s="1"/>
  <c r="AI91" i="1"/>
  <c r="AI90" i="1"/>
  <c r="AI89" i="1"/>
  <c r="AL89" i="1" s="1"/>
  <c r="AI79" i="1"/>
  <c r="AI78" i="1"/>
  <c r="AI77" i="1"/>
  <c r="AL77" i="1" s="1"/>
  <c r="AI76" i="1"/>
  <c r="AI75" i="1"/>
  <c r="AI74" i="1"/>
  <c r="AL74" i="1" s="1"/>
  <c r="AI64" i="1"/>
  <c r="AI63" i="1"/>
  <c r="AI62" i="1"/>
  <c r="AL62" i="1" s="1"/>
  <c r="AI61" i="1"/>
  <c r="AI60" i="1"/>
  <c r="AI59" i="1"/>
  <c r="AL59" i="1" s="1"/>
  <c r="AI49" i="1"/>
  <c r="AI48" i="1"/>
  <c r="AI47" i="1"/>
  <c r="AL47" i="1" s="1"/>
  <c r="AI46" i="1"/>
  <c r="AI45" i="1"/>
  <c r="AI44" i="1"/>
  <c r="AI34" i="1"/>
  <c r="AI33" i="1"/>
  <c r="AI32" i="1"/>
  <c r="AI31" i="1"/>
  <c r="AI30" i="1"/>
  <c r="AI29" i="1"/>
  <c r="AL29" i="1" s="1"/>
  <c r="AI19" i="1"/>
  <c r="AI18" i="1"/>
  <c r="AI17" i="1"/>
  <c r="AL17" i="1" s="1"/>
  <c r="AI16" i="1"/>
  <c r="AI15" i="1"/>
  <c r="AI14" i="1"/>
  <c r="AJ14" i="1" s="1"/>
  <c r="AJ59" i="1" l="1"/>
  <c r="AJ62" i="1"/>
  <c r="AJ74" i="1"/>
  <c r="AJ77" i="1"/>
  <c r="AJ89" i="1"/>
  <c r="AJ92" i="1"/>
  <c r="AJ104" i="1"/>
  <c r="AJ107" i="1"/>
  <c r="AJ119" i="1"/>
  <c r="AJ122" i="1"/>
  <c r="AK14" i="1"/>
  <c r="AL14" i="1"/>
  <c r="AL44" i="1"/>
  <c r="AL32" i="1"/>
  <c r="AJ29" i="1"/>
  <c r="AJ44" i="1"/>
  <c r="AJ17" i="1"/>
  <c r="AJ32" i="1"/>
  <c r="AJ47" i="1"/>
  <c r="AL149" i="1"/>
  <c r="AL152" i="1"/>
  <c r="AK152" i="1"/>
  <c r="AK149" i="1"/>
  <c r="AK122" i="1"/>
  <c r="AK119" i="1"/>
  <c r="AK107" i="1"/>
  <c r="AK104" i="1"/>
  <c r="AK92" i="1"/>
  <c r="AK89" i="1"/>
  <c r="AK77" i="1"/>
  <c r="AK74" i="1"/>
  <c r="AK62" i="1"/>
  <c r="AK59" i="1"/>
  <c r="AK47" i="1"/>
  <c r="AK44" i="1"/>
  <c r="AK32" i="1"/>
  <c r="AK29" i="1"/>
  <c r="AK17" i="1"/>
  <c r="AJ146" i="1"/>
  <c r="AL146" i="1"/>
  <c r="AI118" i="1"/>
  <c r="AI117" i="1"/>
  <c r="AI116" i="1"/>
  <c r="AI103" i="1"/>
  <c r="AI102" i="1"/>
  <c r="AI101" i="1"/>
  <c r="AI88" i="1"/>
  <c r="AI87" i="1"/>
  <c r="AI86" i="1"/>
  <c r="AI73" i="1"/>
  <c r="AI72" i="1"/>
  <c r="AI71" i="1"/>
  <c r="AI58" i="1"/>
  <c r="AI57" i="1"/>
  <c r="AI56" i="1"/>
  <c r="AI43" i="1"/>
  <c r="AI42" i="1"/>
  <c r="AI41" i="1"/>
  <c r="AI28" i="1"/>
  <c r="AI27" i="1"/>
  <c r="AI26" i="1"/>
  <c r="AI13" i="1"/>
  <c r="AI12" i="1"/>
  <c r="AI11" i="1"/>
  <c r="AL41" i="1" l="1"/>
  <c r="AL26" i="1"/>
  <c r="AL71" i="1"/>
  <c r="AL86" i="1"/>
  <c r="AL101" i="1"/>
  <c r="AL116" i="1"/>
  <c r="AL11" i="1"/>
  <c r="AL56" i="1"/>
  <c r="AJ11" i="1"/>
  <c r="AJ26" i="1"/>
  <c r="AJ41" i="1"/>
  <c r="AJ56" i="1"/>
  <c r="AJ71" i="1"/>
  <c r="AJ86" i="1"/>
  <c r="AJ101" i="1"/>
  <c r="AJ116" i="1"/>
  <c r="AK146" i="1"/>
  <c r="AK116" i="1"/>
  <c r="AK101" i="1"/>
  <c r="AK86" i="1"/>
  <c r="AK71" i="1"/>
  <c r="AK56" i="1"/>
  <c r="AK41" i="1"/>
  <c r="AK26" i="1"/>
  <c r="AK11" i="1"/>
  <c r="N124" i="1"/>
  <c r="N123" i="1"/>
  <c r="N122" i="1"/>
  <c r="Q122" i="1" s="1"/>
  <c r="N109" i="1"/>
  <c r="N108" i="1"/>
  <c r="Q107" i="1" s="1"/>
  <c r="N107" i="1"/>
  <c r="P107" i="1" s="1"/>
  <c r="O92" i="1"/>
  <c r="N94" i="1"/>
  <c r="N93" i="1"/>
  <c r="N92" i="1"/>
  <c r="Q92" i="1" s="1"/>
  <c r="O122" i="1" l="1"/>
  <c r="P92" i="1"/>
  <c r="P122" i="1"/>
  <c r="O107" i="1"/>
  <c r="N79" i="1"/>
  <c r="N78" i="1"/>
  <c r="N77" i="1"/>
  <c r="N64" i="1"/>
  <c r="N63" i="1"/>
  <c r="N62" i="1"/>
  <c r="N49" i="1"/>
  <c r="N48" i="1"/>
  <c r="N47" i="1"/>
  <c r="N34" i="1"/>
  <c r="N33" i="1"/>
  <c r="N32" i="1"/>
  <c r="N19" i="1"/>
  <c r="N18" i="1"/>
  <c r="N17" i="1"/>
  <c r="G154" i="1"/>
  <c r="G153" i="1"/>
  <c r="G152" i="1"/>
  <c r="G151" i="1"/>
  <c r="G150" i="1"/>
  <c r="G149" i="1"/>
  <c r="G148" i="1"/>
  <c r="G147" i="1"/>
  <c r="G146" i="1"/>
  <c r="G124" i="1"/>
  <c r="G123" i="1"/>
  <c r="G122" i="1"/>
  <c r="G121" i="1"/>
  <c r="G120" i="1"/>
  <c r="G119" i="1"/>
  <c r="G118" i="1"/>
  <c r="G117" i="1"/>
  <c r="G116" i="1"/>
  <c r="G109" i="1"/>
  <c r="G108" i="1"/>
  <c r="G107" i="1"/>
  <c r="G106" i="1"/>
  <c r="G105" i="1"/>
  <c r="G104" i="1"/>
  <c r="G103" i="1"/>
  <c r="G102" i="1"/>
  <c r="G101" i="1"/>
  <c r="G94" i="1"/>
  <c r="G93" i="1"/>
  <c r="G92" i="1"/>
  <c r="G91" i="1"/>
  <c r="G90" i="1"/>
  <c r="J107" i="1" l="1"/>
  <c r="Q32" i="1"/>
  <c r="Q77" i="1"/>
  <c r="I92" i="1"/>
  <c r="I116" i="1"/>
  <c r="I149" i="1"/>
  <c r="Q47" i="1"/>
  <c r="I122" i="1"/>
  <c r="Q17" i="1"/>
  <c r="J119" i="1"/>
  <c r="J152" i="1"/>
  <c r="Q62" i="1"/>
  <c r="J101" i="1"/>
  <c r="I104" i="1"/>
  <c r="P77" i="1"/>
  <c r="O77" i="1"/>
  <c r="P62" i="1"/>
  <c r="O62" i="1"/>
  <c r="P47" i="1"/>
  <c r="O47" i="1"/>
  <c r="P32" i="1"/>
  <c r="O32" i="1"/>
  <c r="P17" i="1"/>
  <c r="O17" i="1"/>
  <c r="H92" i="1"/>
  <c r="J92" i="1"/>
  <c r="I101" i="1"/>
  <c r="H104" i="1"/>
  <c r="J104" i="1"/>
  <c r="I107" i="1"/>
  <c r="H101" i="1"/>
  <c r="H107" i="1"/>
  <c r="H116" i="1"/>
  <c r="J116" i="1"/>
  <c r="I119" i="1"/>
  <c r="H122" i="1"/>
  <c r="J122" i="1"/>
  <c r="H119" i="1"/>
  <c r="J146" i="1"/>
  <c r="I152" i="1"/>
  <c r="H152" i="1"/>
  <c r="H149" i="1"/>
  <c r="J149" i="1"/>
  <c r="I146" i="1"/>
  <c r="H146" i="1"/>
  <c r="G89" i="1" l="1"/>
  <c r="G88" i="1"/>
  <c r="G87" i="1"/>
  <c r="G86" i="1"/>
  <c r="U148" i="1"/>
  <c r="U147" i="1"/>
  <c r="U146" i="1"/>
  <c r="U154" i="1"/>
  <c r="U153" i="1"/>
  <c r="U152" i="1"/>
  <c r="AB154" i="1"/>
  <c r="AB153" i="1"/>
  <c r="AC152" i="1" s="1"/>
  <c r="AB152" i="1"/>
  <c r="AB124" i="1"/>
  <c r="AB123" i="1"/>
  <c r="AC122" i="1" s="1"/>
  <c r="AB122" i="1"/>
  <c r="AB109" i="1"/>
  <c r="AB108" i="1"/>
  <c r="AB107" i="1"/>
  <c r="AB94" i="1"/>
  <c r="AB93" i="1"/>
  <c r="AB92" i="1"/>
  <c r="AB79" i="1"/>
  <c r="AB78" i="1"/>
  <c r="AB77" i="1"/>
  <c r="J86" i="1" l="1"/>
  <c r="AE77" i="1"/>
  <c r="AE152" i="1"/>
  <c r="AE122" i="1"/>
  <c r="AD152" i="1"/>
  <c r="AD122" i="1"/>
  <c r="X152" i="1"/>
  <c r="AE107" i="1"/>
  <c r="V152" i="1"/>
  <c r="AE92" i="1"/>
  <c r="J89" i="1"/>
  <c r="H89" i="1"/>
  <c r="I89" i="1"/>
  <c r="I86" i="1"/>
  <c r="H86" i="1"/>
  <c r="AD107" i="1"/>
  <c r="AC107" i="1"/>
  <c r="AD92" i="1"/>
  <c r="AC92" i="1"/>
  <c r="AD77" i="1"/>
  <c r="AC77" i="1"/>
  <c r="W152" i="1"/>
  <c r="AB64" i="1"/>
  <c r="AB63" i="1"/>
  <c r="AB62" i="1"/>
  <c r="AB49" i="1"/>
  <c r="AB48" i="1"/>
  <c r="AB47" i="1"/>
  <c r="AB34" i="1"/>
  <c r="AB33" i="1"/>
  <c r="AB32" i="1"/>
  <c r="AB19" i="1"/>
  <c r="AB18" i="1"/>
  <c r="AB17" i="1"/>
  <c r="AB151" i="1"/>
  <c r="AB150" i="1"/>
  <c r="AB149" i="1"/>
  <c r="AC149" i="1" s="1"/>
  <c r="AB148" i="1"/>
  <c r="AB147" i="1"/>
  <c r="AB146" i="1"/>
  <c r="AB121" i="1"/>
  <c r="AB120" i="1"/>
  <c r="AB119" i="1"/>
  <c r="AB118" i="1"/>
  <c r="AB117" i="1"/>
  <c r="AB116" i="1"/>
  <c r="AB106" i="1"/>
  <c r="AB105" i="1"/>
  <c r="AB104" i="1"/>
  <c r="AB103" i="1"/>
  <c r="AB102" i="1"/>
  <c r="AB101" i="1"/>
  <c r="AB91" i="1"/>
  <c r="AB90" i="1"/>
  <c r="AB89" i="1"/>
  <c r="AB88" i="1"/>
  <c r="AB87" i="1"/>
  <c r="AB86" i="1"/>
  <c r="AB76" i="1"/>
  <c r="AB75" i="1"/>
  <c r="AB74" i="1"/>
  <c r="AB73" i="1"/>
  <c r="AB72" i="1"/>
  <c r="AB71" i="1"/>
  <c r="AE71" i="1" s="1"/>
  <c r="AB61" i="1"/>
  <c r="AB60" i="1"/>
  <c r="AB59" i="1"/>
  <c r="AB58" i="1"/>
  <c r="AB57" i="1"/>
  <c r="AB56" i="1"/>
  <c r="AB46" i="1"/>
  <c r="AB45" i="1"/>
  <c r="AB44" i="1"/>
  <c r="AB43" i="1"/>
  <c r="AB42" i="1"/>
  <c r="AB41" i="1"/>
  <c r="AE41" i="1" s="1"/>
  <c r="AE29" i="1"/>
  <c r="AB28" i="1"/>
  <c r="AB27" i="1"/>
  <c r="AB26" i="1"/>
  <c r="AC26" i="1" s="1"/>
  <c r="AD14" i="1"/>
  <c r="AB13" i="1"/>
  <c r="AB12" i="1"/>
  <c r="AB11" i="1"/>
  <c r="AC11" i="1" s="1"/>
  <c r="AE11" i="1" l="1"/>
  <c r="AE86" i="1"/>
  <c r="AC116" i="1"/>
  <c r="AC47" i="1"/>
  <c r="AE26" i="1"/>
  <c r="AD71" i="1"/>
  <c r="AD89" i="1"/>
  <c r="AD119" i="1"/>
  <c r="AD32" i="1"/>
  <c r="AD74" i="1"/>
  <c r="AE116" i="1"/>
  <c r="AD11" i="1"/>
  <c r="AD26" i="1"/>
  <c r="AC71" i="1"/>
  <c r="AD104" i="1"/>
  <c r="AD146" i="1"/>
  <c r="AD44" i="1"/>
  <c r="AE101" i="1"/>
  <c r="AD116" i="1"/>
  <c r="AD59" i="1"/>
  <c r="AE149" i="1"/>
  <c r="AD17" i="1"/>
  <c r="AD56" i="1"/>
  <c r="AC56" i="1"/>
  <c r="AE56" i="1"/>
  <c r="AD41" i="1"/>
  <c r="AC41" i="1"/>
  <c r="AD86" i="1"/>
  <c r="AC86" i="1"/>
  <c r="AD101" i="1"/>
  <c r="AC101" i="1"/>
  <c r="AC146" i="1"/>
  <c r="AE146" i="1"/>
  <c r="AC119" i="1"/>
  <c r="AE119" i="1"/>
  <c r="AC104" i="1"/>
  <c r="AE104" i="1"/>
  <c r="AC89" i="1"/>
  <c r="AE89" i="1"/>
  <c r="AC74" i="1"/>
  <c r="AE74" i="1"/>
  <c r="AC59" i="1"/>
  <c r="AE59" i="1"/>
  <c r="AE62" i="1"/>
  <c r="AC62" i="1"/>
  <c r="AD62" i="1"/>
  <c r="AC44" i="1"/>
  <c r="AE44" i="1"/>
  <c r="AD47" i="1"/>
  <c r="AE47" i="1"/>
  <c r="AD29" i="1"/>
  <c r="AC32" i="1"/>
  <c r="AE32" i="1"/>
  <c r="AC29" i="1"/>
  <c r="AC17" i="1"/>
  <c r="AE17" i="1"/>
  <c r="AC14" i="1"/>
  <c r="AE14" i="1"/>
  <c r="AD149" i="1"/>
  <c r="N121" i="1"/>
  <c r="N120" i="1"/>
  <c r="N119" i="1"/>
  <c r="N106" i="1"/>
  <c r="N105" i="1"/>
  <c r="N104" i="1"/>
  <c r="N91" i="1"/>
  <c r="N90" i="1"/>
  <c r="N89" i="1"/>
  <c r="V149" i="1"/>
  <c r="U151" i="1"/>
  <c r="U150" i="1"/>
  <c r="U149" i="1"/>
  <c r="U124" i="1"/>
  <c r="U123" i="1"/>
  <c r="U122" i="1"/>
  <c r="U121" i="1"/>
  <c r="U120" i="1"/>
  <c r="U119" i="1"/>
  <c r="U109" i="1"/>
  <c r="U108" i="1"/>
  <c r="X107" i="1" s="1"/>
  <c r="U107" i="1"/>
  <c r="V107" i="1" s="1"/>
  <c r="U106" i="1"/>
  <c r="U105" i="1"/>
  <c r="U104" i="1"/>
  <c r="U91" i="1"/>
  <c r="U90" i="1"/>
  <c r="U89" i="1"/>
  <c r="V92" i="1"/>
  <c r="U94" i="1"/>
  <c r="U93" i="1"/>
  <c r="X92" i="1" s="1"/>
  <c r="U92" i="1"/>
  <c r="X77" i="1"/>
  <c r="U79" i="1"/>
  <c r="U78" i="1"/>
  <c r="V77" i="1" s="1"/>
  <c r="U77" i="1"/>
  <c r="U64" i="1"/>
  <c r="U63" i="1"/>
  <c r="U62" i="1"/>
  <c r="W62" i="1" s="1"/>
  <c r="U49" i="1"/>
  <c r="U48" i="1"/>
  <c r="V47" i="1" s="1"/>
  <c r="U47" i="1"/>
  <c r="V32" i="1"/>
  <c r="U34" i="1"/>
  <c r="U33" i="1"/>
  <c r="X32" i="1" s="1"/>
  <c r="U32" i="1"/>
  <c r="U19" i="1"/>
  <c r="U18" i="1"/>
  <c r="U17" i="1"/>
  <c r="X62" i="1" l="1"/>
  <c r="W32" i="1"/>
  <c r="W47" i="1"/>
  <c r="W77" i="1"/>
  <c r="W92" i="1"/>
  <c r="X149" i="1"/>
  <c r="W17" i="1"/>
  <c r="V17" i="1"/>
  <c r="V62" i="1"/>
  <c r="W107" i="1"/>
  <c r="X47" i="1"/>
  <c r="W149" i="1"/>
  <c r="X17" i="1"/>
  <c r="W122" i="1"/>
  <c r="V122" i="1"/>
  <c r="X122" i="1"/>
  <c r="X146" i="1"/>
  <c r="X119" i="1"/>
  <c r="U118" i="1"/>
  <c r="U117" i="1"/>
  <c r="U116" i="1"/>
  <c r="X104" i="1"/>
  <c r="U103" i="1"/>
  <c r="U102" i="1"/>
  <c r="U101" i="1"/>
  <c r="X89" i="1"/>
  <c r="U88" i="1"/>
  <c r="U87" i="1"/>
  <c r="U86" i="1"/>
  <c r="U73" i="1"/>
  <c r="U72" i="1"/>
  <c r="U71" i="1"/>
  <c r="U58" i="1"/>
  <c r="U57" i="1"/>
  <c r="U56" i="1"/>
  <c r="U43" i="1"/>
  <c r="U42" i="1"/>
  <c r="U41" i="1"/>
  <c r="W29" i="1"/>
  <c r="U28" i="1"/>
  <c r="U27" i="1"/>
  <c r="U26" i="1"/>
  <c r="W14" i="1"/>
  <c r="U13" i="1"/>
  <c r="U12" i="1"/>
  <c r="U11" i="1"/>
  <c r="N11" i="1"/>
  <c r="X56" i="1" l="1"/>
  <c r="X41" i="1"/>
  <c r="V11" i="1"/>
  <c r="W26" i="1"/>
  <c r="X11" i="1"/>
  <c r="X71" i="1"/>
  <c r="W11" i="1"/>
  <c r="X26" i="1"/>
  <c r="V26" i="1"/>
  <c r="X86" i="1"/>
  <c r="W101" i="1"/>
  <c r="X116" i="1"/>
  <c r="V29" i="1"/>
  <c r="X29" i="1"/>
  <c r="V14" i="1"/>
  <c r="X14" i="1"/>
  <c r="W146" i="1"/>
  <c r="V146" i="1"/>
  <c r="W44" i="1"/>
  <c r="W59" i="1"/>
  <c r="W41" i="1"/>
  <c r="V44" i="1"/>
  <c r="X44" i="1"/>
  <c r="W56" i="1"/>
  <c r="V59" i="1"/>
  <c r="X59" i="1"/>
  <c r="W71" i="1"/>
  <c r="W86" i="1"/>
  <c r="V101" i="1"/>
  <c r="X101" i="1"/>
  <c r="W116" i="1"/>
  <c r="V41" i="1"/>
  <c r="V56" i="1"/>
  <c r="V71" i="1"/>
  <c r="V86" i="1"/>
  <c r="V116" i="1"/>
  <c r="W119" i="1"/>
  <c r="V119" i="1"/>
  <c r="W104" i="1"/>
  <c r="V104" i="1"/>
  <c r="W89" i="1"/>
  <c r="V89" i="1"/>
  <c r="P119" i="1"/>
  <c r="N118" i="1"/>
  <c r="N117" i="1"/>
  <c r="N116" i="1"/>
  <c r="P104" i="1"/>
  <c r="N103" i="1"/>
  <c r="N102" i="1"/>
  <c r="N101" i="1"/>
  <c r="Q101" i="1" l="1"/>
  <c r="Q116" i="1"/>
  <c r="O116" i="1"/>
  <c r="P116" i="1"/>
  <c r="P101" i="1"/>
  <c r="O101" i="1"/>
  <c r="O119" i="1"/>
  <c r="Q119" i="1"/>
  <c r="O104" i="1"/>
  <c r="Q104" i="1"/>
  <c r="Q29" i="1"/>
  <c r="P29" i="1" l="1"/>
  <c r="O29" i="1"/>
  <c r="Q89" i="1"/>
  <c r="N88" i="1"/>
  <c r="N87" i="1"/>
  <c r="N86" i="1"/>
  <c r="Q74" i="1"/>
  <c r="N73" i="1"/>
  <c r="N72" i="1"/>
  <c r="N71" i="1"/>
  <c r="Q59" i="1"/>
  <c r="N58" i="1"/>
  <c r="N57" i="1"/>
  <c r="N56" i="1"/>
  <c r="Q44" i="1"/>
  <c r="N43" i="1"/>
  <c r="N42" i="1"/>
  <c r="N41" i="1"/>
  <c r="N28" i="1"/>
  <c r="N27" i="1"/>
  <c r="N26" i="1"/>
  <c r="P14" i="1"/>
  <c r="N13" i="1"/>
  <c r="O11" i="1" s="1"/>
  <c r="N12" i="1"/>
  <c r="Q11" i="1" l="1"/>
  <c r="Q26" i="1"/>
  <c r="Q41" i="1"/>
  <c r="P56" i="1"/>
  <c r="O71" i="1"/>
  <c r="P86" i="1"/>
  <c r="O26" i="1"/>
  <c r="O56" i="1"/>
  <c r="P71" i="1"/>
  <c r="O41" i="1"/>
  <c r="Q71" i="1"/>
  <c r="P11" i="1"/>
  <c r="P41" i="1"/>
  <c r="Q56" i="1"/>
  <c r="P74" i="1"/>
  <c r="O74" i="1"/>
  <c r="P59" i="1"/>
  <c r="O59" i="1"/>
  <c r="P44" i="1"/>
  <c r="O44" i="1"/>
  <c r="O14" i="1"/>
  <c r="Q14" i="1"/>
  <c r="O86" i="1"/>
  <c r="Q86" i="1"/>
  <c r="P89" i="1"/>
  <c r="O89" i="1"/>
  <c r="P26" i="1"/>
  <c r="G79" i="1"/>
  <c r="G78" i="1"/>
  <c r="G77" i="1"/>
  <c r="G76" i="1"/>
  <c r="G75" i="1"/>
  <c r="G74" i="1"/>
  <c r="H74" i="1" s="1"/>
  <c r="G73" i="1"/>
  <c r="G72" i="1"/>
  <c r="G71" i="1"/>
  <c r="I71" i="1" s="1"/>
  <c r="G70" i="1"/>
  <c r="G69" i="1"/>
  <c r="J68" i="1" s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I56" i="1" s="1"/>
  <c r="G55" i="1"/>
  <c r="G54" i="1"/>
  <c r="G53" i="1"/>
  <c r="J53" i="1" s="1"/>
  <c r="G52" i="1"/>
  <c r="G51" i="1"/>
  <c r="G50" i="1"/>
  <c r="G49" i="1"/>
  <c r="G48" i="1"/>
  <c r="G47" i="1"/>
  <c r="G46" i="1"/>
  <c r="G45" i="1"/>
  <c r="I44" i="1" s="1"/>
  <c r="G44" i="1"/>
  <c r="G43" i="1"/>
  <c r="G42" i="1"/>
  <c r="G41" i="1"/>
  <c r="J41" i="1" s="1"/>
  <c r="G40" i="1"/>
  <c r="G39" i="1"/>
  <c r="G38" i="1"/>
  <c r="G37" i="1"/>
  <c r="G36" i="1"/>
  <c r="G35" i="1"/>
  <c r="I38" i="1" l="1"/>
  <c r="I50" i="1"/>
  <c r="I62" i="1"/>
  <c r="H68" i="1"/>
  <c r="H47" i="1"/>
  <c r="H53" i="1"/>
  <c r="H59" i="1"/>
  <c r="J65" i="1"/>
  <c r="J77" i="1"/>
  <c r="H35" i="1"/>
  <c r="H41" i="1"/>
  <c r="J44" i="1"/>
  <c r="J56" i="1"/>
  <c r="J74" i="1"/>
  <c r="J35" i="1"/>
  <c r="J47" i="1"/>
  <c r="J59" i="1"/>
  <c r="I35" i="1"/>
  <c r="J38" i="1"/>
  <c r="H44" i="1"/>
  <c r="I47" i="1"/>
  <c r="J50" i="1"/>
  <c r="H56" i="1"/>
  <c r="I59" i="1"/>
  <c r="J62" i="1"/>
  <c r="H65" i="1"/>
  <c r="I68" i="1"/>
  <c r="J71" i="1"/>
  <c r="H77" i="1"/>
  <c r="I65" i="1"/>
  <c r="I77" i="1"/>
  <c r="H38" i="1"/>
  <c r="I41" i="1"/>
  <c r="H50" i="1"/>
  <c r="I53" i="1"/>
  <c r="H62" i="1"/>
  <c r="H71" i="1"/>
  <c r="I74" i="1"/>
  <c r="G34" i="1"/>
  <c r="G33" i="1"/>
  <c r="G32" i="1"/>
  <c r="G31" i="1"/>
  <c r="G30" i="1"/>
  <c r="G29" i="1"/>
  <c r="G28" i="1"/>
  <c r="G27" i="1"/>
  <c r="G26" i="1"/>
  <c r="I26" i="1" s="1"/>
  <c r="G25" i="1"/>
  <c r="G24" i="1"/>
  <c r="G23" i="1"/>
  <c r="I23" i="1" s="1"/>
  <c r="G22" i="1"/>
  <c r="G21" i="1"/>
  <c r="G20" i="1"/>
  <c r="G19" i="1"/>
  <c r="G18" i="1"/>
  <c r="G17" i="1"/>
  <c r="J26" i="1" l="1"/>
  <c r="I17" i="1"/>
  <c r="I29" i="1"/>
  <c r="J23" i="1"/>
  <c r="J17" i="1"/>
  <c r="J29" i="1"/>
  <c r="I20" i="1"/>
  <c r="I32" i="1"/>
  <c r="J20" i="1"/>
  <c r="J32" i="1"/>
  <c r="H26" i="1"/>
  <c r="H17" i="1"/>
  <c r="H23" i="1"/>
  <c r="H29" i="1"/>
  <c r="H20" i="1"/>
  <c r="H32" i="1"/>
  <c r="G16" i="1"/>
  <c r="G15" i="1"/>
  <c r="G14" i="1"/>
  <c r="J14" i="1" s="1"/>
  <c r="G13" i="1"/>
  <c r="G12" i="1"/>
  <c r="G11" i="1"/>
  <c r="G10" i="1"/>
  <c r="G9" i="1"/>
  <c r="J11" i="1" l="1"/>
  <c r="I11" i="1"/>
  <c r="H11" i="1"/>
  <c r="I14" i="1"/>
  <c r="H14" i="1"/>
  <c r="G8" i="1"/>
  <c r="J8" i="1" s="1"/>
  <c r="G7" i="1"/>
  <c r="G6" i="1"/>
  <c r="G5" i="1"/>
  <c r="J5" i="1" l="1"/>
  <c r="I5" i="1"/>
  <c r="H5" i="1"/>
  <c r="H8" i="1"/>
  <c r="I8" i="1"/>
</calcChain>
</file>

<file path=xl/sharedStrings.xml><?xml version="1.0" encoding="utf-8"?>
<sst xmlns="http://schemas.openxmlformats.org/spreadsheetml/2006/main" count="419" uniqueCount="38">
  <si>
    <t>Filtrate experiment cell counts</t>
  </si>
  <si>
    <t>Cell count</t>
  </si>
  <si>
    <t>Big squares</t>
  </si>
  <si>
    <t>Cells / ml</t>
  </si>
  <si>
    <t>Mean</t>
  </si>
  <si>
    <t>STD</t>
  </si>
  <si>
    <t>SE</t>
  </si>
  <si>
    <t>Sample no</t>
  </si>
  <si>
    <t>Chlamydomonas</t>
  </si>
  <si>
    <r>
      <t>Chlorella</t>
    </r>
    <r>
      <rPr>
        <sz val="11"/>
        <color theme="1"/>
        <rFont val="Calibri"/>
        <family val="2"/>
        <scheme val="minor"/>
      </rPr>
      <t xml:space="preserve"> "American"</t>
    </r>
  </si>
  <si>
    <r>
      <t xml:space="preserve">Chlorella </t>
    </r>
    <r>
      <rPr>
        <sz val="11"/>
        <color theme="1"/>
        <rFont val="Calibri"/>
        <family val="2"/>
        <scheme val="minor"/>
      </rPr>
      <t>TV 216</t>
    </r>
  </si>
  <si>
    <t>Strain</t>
  </si>
  <si>
    <t>N1 rf</t>
  </si>
  <si>
    <t>N2 rf</t>
  </si>
  <si>
    <t>N3 rf</t>
  </si>
  <si>
    <t>NV1 rf</t>
  </si>
  <si>
    <t>NV2 rf</t>
  </si>
  <si>
    <t>NV3 rf</t>
  </si>
  <si>
    <t>N1 pf</t>
  </si>
  <si>
    <t>N2 pf</t>
  </si>
  <si>
    <t>N3 pf</t>
  </si>
  <si>
    <t>Phaeodaktylum</t>
  </si>
  <si>
    <t>Scenedesmus</t>
  </si>
  <si>
    <r>
      <t xml:space="preserve">Synechococcus </t>
    </r>
    <r>
      <rPr>
        <sz val="11"/>
        <color theme="1"/>
        <rFont val="Calibri"/>
        <family val="2"/>
        <scheme val="minor"/>
      </rPr>
      <t>CCY 0417</t>
    </r>
  </si>
  <si>
    <r>
      <t xml:space="preserve">Synechococcus </t>
    </r>
    <r>
      <rPr>
        <sz val="11"/>
        <color theme="1"/>
        <rFont val="Calibri"/>
        <family val="2"/>
        <scheme val="minor"/>
      </rPr>
      <t>CCY 0435</t>
    </r>
  </si>
  <si>
    <r>
      <t xml:space="preserve">Synechococcus </t>
    </r>
    <r>
      <rPr>
        <sz val="11"/>
        <color theme="1"/>
        <rFont val="Calibri"/>
        <family val="2"/>
        <scheme val="minor"/>
      </rPr>
      <t>TV 65</t>
    </r>
  </si>
  <si>
    <r>
      <t xml:space="preserve">Synechocystis </t>
    </r>
    <r>
      <rPr>
        <sz val="11"/>
        <color theme="1"/>
        <rFont val="Calibri"/>
        <family val="2"/>
        <scheme val="minor"/>
      </rPr>
      <t>318</t>
    </r>
  </si>
  <si>
    <t>Thalassiosira</t>
  </si>
  <si>
    <r>
      <rPr>
        <b/>
        <sz val="11"/>
        <color theme="1"/>
        <rFont val="Calibri"/>
        <family val="2"/>
        <scheme val="minor"/>
      </rPr>
      <t>Filtrate</t>
    </r>
    <r>
      <rPr>
        <sz val="11"/>
        <color theme="1"/>
        <rFont val="Calibri"/>
        <family val="2"/>
        <scheme val="minor"/>
      </rPr>
      <t xml:space="preserve"> (rf = raw filtrate, pf = phage filtrate, </t>
    </r>
    <r>
      <rPr>
        <sz val="11"/>
        <color theme="1"/>
        <rFont val="Calibri"/>
        <family val="2"/>
      </rPr>
      <t>‒</t>
    </r>
    <r>
      <rPr>
        <sz val="11"/>
        <color theme="1"/>
        <rFont val="Calibri"/>
        <family val="2"/>
        <scheme val="minor"/>
      </rPr>
      <t xml:space="preserve"> = Z8xs)</t>
    </r>
  </si>
  <si>
    <r>
      <rPr>
        <b/>
        <sz val="11"/>
        <color theme="1"/>
        <rFont val="Calibri"/>
        <family val="2"/>
        <scheme val="minor"/>
      </rPr>
      <t>Chamber depth</t>
    </r>
    <r>
      <rPr>
        <sz val="11"/>
        <color theme="1"/>
        <rFont val="Calibri"/>
        <family val="2"/>
        <scheme val="minor"/>
      </rPr>
      <t xml:space="preserve"> (mm)</t>
    </r>
  </si>
  <si>
    <t>NV1 pf</t>
  </si>
  <si>
    <t>NV2 pf</t>
  </si>
  <si>
    <t>NV3 pf</t>
  </si>
  <si>
    <t>‒ 1</t>
  </si>
  <si>
    <t>‒ 2</t>
  </si>
  <si>
    <t>‒ 3</t>
  </si>
  <si>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: &lt; 1000 cells / ml</t>
    </r>
  </si>
  <si>
    <t>Rhodomonas crypto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</si>
</sst>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1" fontId="0" fillId="0" borderId="0" xfId="0" applyNumberFormat="1"/>
    <xf numFmtId="164" fontId="0" fillId="0" borderId="0" xfId="0" applyNumberFormat="1"/>
    <xf numFmtId="1" fontId="1" fillId="2" borderId="0" xfId="0" applyNumberFormat="1" applyFont="1" applyFill="1"/>
    <xf numFmtId="0" fontId="0" fillId="2" borderId="0" xfId="0" applyFill="1" applyAlignment="1">
      <alignment wrapText="1"/>
    </xf>
    <xf numFmtId="14" fontId="0" fillId="4" borderId="0" xfId="0" applyNumberFormat="1" applyFill="1"/>
    <xf numFmtId="0" fontId="0" fillId="3" borderId="0" xfId="0" applyFill="1"/>
    <xf numFmtId="0" fontId="3" fillId="0" borderId="0" xfId="0" applyFont="1"/>
    <xf numFmtId="0" fontId="0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14" fontId="2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0" fontId="6" fillId="0" borderId="0" xfId="0" applyFont="1"/>
    <xf numFmtId="14" fontId="0" fillId="3" borderId="0" xfId="0" applyNumberFormat="1" applyFill="1"/>
    <xf numFmtId="1" fontId="0" fillId="3" borderId="0" xfId="0" applyNumberFormat="1" applyFill="1"/>
    <xf numFmtId="2" fontId="0" fillId="0" borderId="0" xfId="0" applyNumberFormat="1"/>
    <xf numFmtId="165" fontId="0" fillId="0" borderId="0" xfId="0" applyNumberFormat="1"/>
    <xf numFmtId="20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69"/>
  <sheetViews>
    <sheetView tabSelected="1" workbookViewId="0">
      <selection activeCell="G1" sqref="G1"/>
    </sheetView>
  </sheetViews>
  <sheetFormatPr defaultRowHeight="14.5" x14ac:dyDescent="0.35"/>
  <cols>
    <col min="1" max="1" width="21.90625" customWidth="1"/>
    <col min="2" max="2" width="18.08984375" customWidth="1"/>
    <col min="3" max="3" width="7.36328125" customWidth="1"/>
    <col min="4" max="4" width="11.08984375" customWidth="1"/>
    <col min="5" max="5" width="7.6328125" customWidth="1"/>
    <col min="6" max="6" width="9.36328125" customWidth="1"/>
    <col min="7" max="7" width="9.90625" customWidth="1"/>
    <col min="8" max="8" width="10.90625" customWidth="1"/>
    <col min="9" max="9" width="8.54296875" customWidth="1"/>
    <col min="10" max="10" width="9.08984375" customWidth="1"/>
    <col min="11" max="11" width="10.90625" customWidth="1"/>
    <col min="12" max="12" width="9.08984375" customWidth="1"/>
    <col min="14" max="14" width="9.6328125" customWidth="1"/>
    <col min="15" max="15" width="10.54296875" customWidth="1"/>
    <col min="16" max="16" width="11.54296875" customWidth="1"/>
    <col min="17" max="17" width="10" customWidth="1"/>
    <col min="18" max="18" width="10.7265625" customWidth="1"/>
    <col min="25" max="25" width="11.36328125" customWidth="1"/>
    <col min="32" max="32" width="10.453125" customWidth="1"/>
    <col min="39" max="39" width="11" customWidth="1"/>
    <col min="46" max="46" width="10.54296875" customWidth="1"/>
    <col min="53" max="53" width="10.453125" customWidth="1"/>
    <col min="60" max="60" width="10.6328125" customWidth="1"/>
    <col min="67" max="67" width="11.1796875" customWidth="1"/>
    <col min="74" max="74" width="10.81640625" customWidth="1"/>
    <col min="81" max="81" width="11.26953125" customWidth="1"/>
  </cols>
  <sheetData>
    <row r="1" spans="1:87" x14ac:dyDescent="0.35">
      <c r="A1" s="19" t="s">
        <v>36</v>
      </c>
    </row>
    <row r="2" spans="1:87" ht="26" x14ac:dyDescent="0.6">
      <c r="A2" s="14" t="s">
        <v>0</v>
      </c>
    </row>
    <row r="3" spans="1:87" x14ac:dyDescent="0.35">
      <c r="C3" s="7"/>
      <c r="D3" s="6">
        <v>41967</v>
      </c>
      <c r="E3" s="7"/>
      <c r="F3" s="7"/>
      <c r="G3" s="7"/>
      <c r="H3" s="15"/>
      <c r="I3" s="7"/>
      <c r="J3" s="7"/>
      <c r="K3" s="6">
        <v>41974</v>
      </c>
      <c r="L3" s="7"/>
      <c r="M3" s="7"/>
      <c r="N3" s="7"/>
      <c r="O3" s="7"/>
      <c r="P3" s="7"/>
      <c r="Q3" s="7"/>
      <c r="R3" s="6">
        <v>41981</v>
      </c>
      <c r="S3" s="7"/>
      <c r="T3" s="7"/>
      <c r="Y3" s="6">
        <v>41988</v>
      </c>
      <c r="Z3" s="7"/>
      <c r="AA3" s="7"/>
      <c r="AF3" s="6">
        <v>41995</v>
      </c>
      <c r="AG3" s="7"/>
      <c r="AH3" s="7"/>
      <c r="AM3" s="6">
        <v>42002</v>
      </c>
      <c r="AN3" s="7"/>
      <c r="AO3" s="7"/>
      <c r="AT3" s="6">
        <v>42009</v>
      </c>
      <c r="AU3" s="7"/>
      <c r="AV3" s="7"/>
      <c r="BA3" s="6">
        <v>42016</v>
      </c>
      <c r="BB3" s="7"/>
      <c r="BC3" s="7"/>
      <c r="BH3" s="6">
        <v>42023</v>
      </c>
      <c r="BI3" s="7"/>
      <c r="BJ3" s="7"/>
      <c r="BO3" s="6">
        <v>42030</v>
      </c>
      <c r="BP3" s="7"/>
      <c r="BQ3" s="7"/>
      <c r="BV3" s="6">
        <v>42037</v>
      </c>
      <c r="BW3" s="7"/>
      <c r="BX3" s="7"/>
      <c r="CC3" s="6">
        <v>42044</v>
      </c>
      <c r="CD3" s="7"/>
      <c r="CE3" s="7"/>
    </row>
    <row r="4" spans="1:87" ht="46.5" customHeight="1" x14ac:dyDescent="0.35">
      <c r="A4" s="10" t="s">
        <v>11</v>
      </c>
      <c r="B4" s="5" t="s">
        <v>28</v>
      </c>
      <c r="C4" s="11" t="s">
        <v>7</v>
      </c>
      <c r="D4" s="12" t="s">
        <v>1</v>
      </c>
      <c r="E4" s="11" t="s">
        <v>2</v>
      </c>
      <c r="F4" s="5" t="s">
        <v>29</v>
      </c>
      <c r="G4" s="13" t="s">
        <v>3</v>
      </c>
      <c r="H4" s="10" t="s">
        <v>4</v>
      </c>
      <c r="I4" s="10" t="s">
        <v>5</v>
      </c>
      <c r="J4" s="10" t="s">
        <v>6</v>
      </c>
      <c r="K4" s="12" t="s">
        <v>1</v>
      </c>
      <c r="L4" s="11" t="s">
        <v>2</v>
      </c>
      <c r="M4" s="5" t="s">
        <v>29</v>
      </c>
      <c r="N4" s="13" t="s">
        <v>3</v>
      </c>
      <c r="O4" s="10" t="s">
        <v>4</v>
      </c>
      <c r="P4" s="10" t="s">
        <v>5</v>
      </c>
      <c r="Q4" s="10" t="s">
        <v>6</v>
      </c>
      <c r="R4" s="12" t="s">
        <v>1</v>
      </c>
      <c r="S4" s="11" t="s">
        <v>2</v>
      </c>
      <c r="T4" s="5" t="s">
        <v>29</v>
      </c>
      <c r="U4" s="13" t="s">
        <v>3</v>
      </c>
      <c r="V4" s="10" t="s">
        <v>4</v>
      </c>
      <c r="W4" s="10" t="s">
        <v>5</v>
      </c>
      <c r="X4" s="10" t="s">
        <v>6</v>
      </c>
      <c r="Y4" s="12" t="s">
        <v>1</v>
      </c>
      <c r="Z4" s="11" t="s">
        <v>2</v>
      </c>
      <c r="AA4" s="5" t="s">
        <v>29</v>
      </c>
      <c r="AB4" s="13" t="s">
        <v>3</v>
      </c>
      <c r="AC4" s="10" t="s">
        <v>4</v>
      </c>
      <c r="AD4" s="10" t="s">
        <v>5</v>
      </c>
      <c r="AE4" s="10" t="s">
        <v>6</v>
      </c>
      <c r="AF4" s="12" t="s">
        <v>1</v>
      </c>
      <c r="AG4" s="11" t="s">
        <v>2</v>
      </c>
      <c r="AH4" s="5" t="s">
        <v>29</v>
      </c>
      <c r="AI4" s="13" t="s">
        <v>3</v>
      </c>
      <c r="AJ4" s="10" t="s">
        <v>4</v>
      </c>
      <c r="AK4" s="10" t="s">
        <v>5</v>
      </c>
      <c r="AL4" s="10" t="s">
        <v>6</v>
      </c>
      <c r="AM4" s="12" t="s">
        <v>1</v>
      </c>
      <c r="AN4" s="11" t="s">
        <v>2</v>
      </c>
      <c r="AO4" s="5" t="s">
        <v>29</v>
      </c>
      <c r="AP4" s="13" t="s">
        <v>3</v>
      </c>
      <c r="AQ4" s="10" t="s">
        <v>4</v>
      </c>
      <c r="AR4" s="10" t="s">
        <v>5</v>
      </c>
      <c r="AS4" s="10" t="s">
        <v>6</v>
      </c>
      <c r="AT4" s="12" t="s">
        <v>1</v>
      </c>
      <c r="AU4" s="11" t="s">
        <v>2</v>
      </c>
      <c r="AV4" s="5" t="s">
        <v>29</v>
      </c>
      <c r="AW4" s="13" t="s">
        <v>3</v>
      </c>
      <c r="AX4" s="10" t="s">
        <v>4</v>
      </c>
      <c r="AY4" s="10" t="s">
        <v>5</v>
      </c>
      <c r="AZ4" s="10" t="s">
        <v>6</v>
      </c>
      <c r="BA4" s="12" t="s">
        <v>1</v>
      </c>
      <c r="BB4" s="11" t="s">
        <v>2</v>
      </c>
      <c r="BC4" s="5" t="s">
        <v>29</v>
      </c>
      <c r="BD4" s="13" t="s">
        <v>3</v>
      </c>
      <c r="BE4" s="10" t="s">
        <v>4</v>
      </c>
      <c r="BF4" s="10" t="s">
        <v>5</v>
      </c>
      <c r="BG4" s="10" t="s">
        <v>6</v>
      </c>
      <c r="BH4" s="12" t="s">
        <v>1</v>
      </c>
      <c r="BI4" s="11" t="s">
        <v>2</v>
      </c>
      <c r="BJ4" s="5" t="s">
        <v>29</v>
      </c>
      <c r="BK4" s="13" t="s">
        <v>3</v>
      </c>
      <c r="BL4" s="10" t="s">
        <v>4</v>
      </c>
      <c r="BM4" s="10" t="s">
        <v>5</v>
      </c>
      <c r="BN4" s="10" t="s">
        <v>6</v>
      </c>
      <c r="BO4" s="12" t="s">
        <v>1</v>
      </c>
      <c r="BP4" s="11" t="s">
        <v>2</v>
      </c>
      <c r="BQ4" s="5" t="s">
        <v>29</v>
      </c>
      <c r="BR4" s="13" t="s">
        <v>3</v>
      </c>
      <c r="BS4" s="10" t="s">
        <v>4</v>
      </c>
      <c r="BT4" s="10" t="s">
        <v>5</v>
      </c>
      <c r="BU4" s="10" t="s">
        <v>6</v>
      </c>
      <c r="BV4" s="12" t="s">
        <v>1</v>
      </c>
      <c r="BW4" s="11" t="s">
        <v>2</v>
      </c>
      <c r="BX4" s="5" t="s">
        <v>29</v>
      </c>
      <c r="BY4" s="13" t="s">
        <v>3</v>
      </c>
      <c r="BZ4" s="10" t="s">
        <v>4</v>
      </c>
      <c r="CA4" s="10" t="s">
        <v>5</v>
      </c>
      <c r="CB4" s="10" t="s">
        <v>6</v>
      </c>
      <c r="CC4" s="12" t="s">
        <v>1</v>
      </c>
      <c r="CD4" s="11" t="s">
        <v>2</v>
      </c>
      <c r="CE4" s="5" t="s">
        <v>29</v>
      </c>
      <c r="CF4" s="13" t="s">
        <v>3</v>
      </c>
      <c r="CG4" s="10" t="s">
        <v>4</v>
      </c>
      <c r="CH4" s="10" t="s">
        <v>5</v>
      </c>
      <c r="CI4" s="10" t="s">
        <v>6</v>
      </c>
    </row>
    <row r="5" spans="1:87" x14ac:dyDescent="0.35">
      <c r="A5" s="8" t="s">
        <v>8</v>
      </c>
      <c r="B5" s="9" t="s">
        <v>12</v>
      </c>
      <c r="C5">
        <v>1</v>
      </c>
      <c r="D5" s="2">
        <v>38</v>
      </c>
      <c r="E5" s="2">
        <v>10</v>
      </c>
      <c r="F5" s="17">
        <v>0.1</v>
      </c>
      <c r="G5" s="4">
        <f>(D5*10000)/E5</f>
        <v>38000</v>
      </c>
      <c r="H5" s="3">
        <f>AVERAGE(G5:G7)</f>
        <v>20333.333333333332</v>
      </c>
      <c r="I5" s="3">
        <f>_xlfn.STDEV.S(G5:G7)</f>
        <v>15373.136743466943</v>
      </c>
      <c r="J5" s="3">
        <f>(_xlfn.STDEV.S(G5:G7))/SQRT(COUNT(G5:G7))</f>
        <v>8875.6846371295669</v>
      </c>
      <c r="K5" s="16">
        <v>129</v>
      </c>
      <c r="L5" s="2">
        <v>10</v>
      </c>
      <c r="M5" s="17">
        <v>0.1</v>
      </c>
      <c r="N5" s="2">
        <f t="shared" ref="N5:N10" si="0">(K5*10000)/L5</f>
        <v>129000</v>
      </c>
      <c r="O5" s="3">
        <f>AVERAGE(N5:N7)</f>
        <v>136333.33333333334</v>
      </c>
      <c r="P5" s="3">
        <f>_xlfn.STDEV.S(N5:N7)</f>
        <v>22898.325994127434</v>
      </c>
      <c r="Q5" s="3">
        <f>(_xlfn.STDEV.S(N5:N7))/SQRT(COUNT(N5:N7))</f>
        <v>13220.354676701279</v>
      </c>
      <c r="R5" s="2">
        <v>154</v>
      </c>
      <c r="S5" s="2">
        <v>10</v>
      </c>
      <c r="T5" s="17">
        <v>0.1</v>
      </c>
      <c r="U5">
        <f t="shared" ref="U5:U10" si="1">(R5*10000)/S5</f>
        <v>154000</v>
      </c>
      <c r="V5">
        <f>AVERAGE(U5:U7)</f>
        <v>123333.33333333333</v>
      </c>
      <c r="W5">
        <f>_xlfn.STDEV.S(U5:U7)</f>
        <v>32654.759734735948</v>
      </c>
      <c r="X5">
        <f>(_xlfn.STDEV.S(U5:U7))/SQRT(COUNT(U5:U7))</f>
        <v>18853.234323172353</v>
      </c>
      <c r="Y5">
        <v>230</v>
      </c>
      <c r="Z5">
        <v>10</v>
      </c>
      <c r="AA5" s="17">
        <v>0.1</v>
      </c>
      <c r="AB5">
        <f t="shared" ref="AB5:AB10" si="2">(Y5*10000)/Z5</f>
        <v>230000</v>
      </c>
      <c r="AC5">
        <f>AVERAGE(AB5:AB7)</f>
        <v>229666.66666666666</v>
      </c>
      <c r="AD5">
        <f>_xlfn.STDEV.S(AB5:AB7)</f>
        <v>28501.461950807512</v>
      </c>
      <c r="AE5">
        <f>(_xlfn.STDEV.S(AB5:AB7))/SQRT(COUNT(AB5:AB7))</f>
        <v>16455.326729596596</v>
      </c>
      <c r="AF5">
        <v>168</v>
      </c>
      <c r="AG5">
        <v>10</v>
      </c>
      <c r="AH5" s="17">
        <v>0.1</v>
      </c>
      <c r="AI5">
        <f t="shared" ref="AI5:AI10" si="3">(AF5*10000)/AG5</f>
        <v>168000</v>
      </c>
      <c r="AJ5">
        <f>AVERAGE(AI5:AI7)</f>
        <v>202333.33333333334</v>
      </c>
      <c r="AK5">
        <f>_xlfn.STDEV.S(AI5:AI7)</f>
        <v>40501.028793517529</v>
      </c>
      <c r="AL5">
        <f>(_xlfn.STDEV.S(AI5:AI7))/SQRT(COUNT(AI5:AI7))</f>
        <v>23383.279876394132</v>
      </c>
    </row>
    <row r="6" spans="1:87" x14ac:dyDescent="0.35">
      <c r="A6" s="8" t="s">
        <v>8</v>
      </c>
      <c r="B6" s="9" t="s">
        <v>13</v>
      </c>
      <c r="C6">
        <v>2</v>
      </c>
      <c r="D6" s="2">
        <v>13</v>
      </c>
      <c r="E6" s="2">
        <v>10</v>
      </c>
      <c r="F6" s="17">
        <v>0.1</v>
      </c>
      <c r="G6" s="4">
        <f>(D6*10000)/E6</f>
        <v>13000</v>
      </c>
      <c r="H6" s="3"/>
      <c r="I6" s="3"/>
      <c r="J6" s="3"/>
      <c r="K6" s="16">
        <v>162</v>
      </c>
      <c r="L6" s="2">
        <v>10</v>
      </c>
      <c r="M6" s="17">
        <v>0.1</v>
      </c>
      <c r="N6" s="2">
        <f t="shared" si="0"/>
        <v>162000</v>
      </c>
      <c r="O6" s="3"/>
      <c r="P6" s="3"/>
      <c r="Q6" s="3"/>
      <c r="R6" s="2">
        <v>89</v>
      </c>
      <c r="S6" s="2">
        <v>10</v>
      </c>
      <c r="T6" s="17">
        <v>0.1</v>
      </c>
      <c r="U6">
        <f t="shared" si="1"/>
        <v>89000</v>
      </c>
      <c r="Y6">
        <v>201</v>
      </c>
      <c r="Z6">
        <v>10</v>
      </c>
      <c r="AA6" s="17">
        <v>0.1</v>
      </c>
      <c r="AB6">
        <f t="shared" si="2"/>
        <v>201000</v>
      </c>
      <c r="AF6">
        <v>247</v>
      </c>
      <c r="AG6">
        <v>10</v>
      </c>
      <c r="AH6" s="17">
        <v>0.1</v>
      </c>
      <c r="AI6">
        <f t="shared" si="3"/>
        <v>247000</v>
      </c>
    </row>
    <row r="7" spans="1:87" x14ac:dyDescent="0.35">
      <c r="A7" s="8" t="s">
        <v>8</v>
      </c>
      <c r="B7" s="9" t="s">
        <v>14</v>
      </c>
      <c r="C7">
        <v>3</v>
      </c>
      <c r="D7">
        <v>10</v>
      </c>
      <c r="E7">
        <v>10</v>
      </c>
      <c r="F7" s="17">
        <v>0.1</v>
      </c>
      <c r="G7" s="1">
        <f>(D7*10000)/E7</f>
        <v>10000</v>
      </c>
      <c r="H7" s="3"/>
      <c r="I7" s="3"/>
      <c r="J7" s="3"/>
      <c r="K7" s="16">
        <v>118</v>
      </c>
      <c r="L7" s="2">
        <v>10</v>
      </c>
      <c r="M7" s="17">
        <v>0.1</v>
      </c>
      <c r="N7" s="2">
        <f t="shared" si="0"/>
        <v>118000</v>
      </c>
      <c r="O7" s="3"/>
      <c r="P7" s="3"/>
      <c r="Q7" s="3"/>
      <c r="R7" s="2">
        <v>127</v>
      </c>
      <c r="S7" s="2">
        <v>10</v>
      </c>
      <c r="T7" s="17">
        <v>0.1</v>
      </c>
      <c r="U7">
        <f t="shared" si="1"/>
        <v>127000</v>
      </c>
      <c r="Y7">
        <v>258</v>
      </c>
      <c r="Z7">
        <v>10</v>
      </c>
      <c r="AA7" s="17">
        <v>0.1</v>
      </c>
      <c r="AB7">
        <f t="shared" si="2"/>
        <v>258000</v>
      </c>
      <c r="AF7">
        <v>192</v>
      </c>
      <c r="AG7">
        <v>10</v>
      </c>
      <c r="AH7" s="17">
        <v>0.1</v>
      </c>
      <c r="AI7">
        <f t="shared" si="3"/>
        <v>192000</v>
      </c>
    </row>
    <row r="8" spans="1:87" x14ac:dyDescent="0.35">
      <c r="A8" s="8" t="s">
        <v>8</v>
      </c>
      <c r="B8" s="9" t="s">
        <v>15</v>
      </c>
      <c r="C8">
        <v>4</v>
      </c>
      <c r="D8" s="2">
        <v>40</v>
      </c>
      <c r="E8" s="2">
        <v>10</v>
      </c>
      <c r="F8" s="17">
        <v>0.1</v>
      </c>
      <c r="G8" s="4">
        <f>(D8*10000)/E8</f>
        <v>40000</v>
      </c>
      <c r="H8" s="3">
        <f>AVERAGE(G8:G10)</f>
        <v>20000</v>
      </c>
      <c r="I8" s="3">
        <f>_xlfn.STDEV.S(G8:G10)</f>
        <v>19078.784028338912</v>
      </c>
      <c r="J8" s="3">
        <f>(_xlfn.STDEV.S(G8:G10))/SQRT(COUNT(G8:G10))</f>
        <v>11015.141094572204</v>
      </c>
      <c r="K8" s="16">
        <v>103</v>
      </c>
      <c r="L8" s="2">
        <v>10</v>
      </c>
      <c r="M8" s="17">
        <v>0.1</v>
      </c>
      <c r="N8" s="2">
        <f t="shared" si="0"/>
        <v>103000</v>
      </c>
      <c r="O8" s="3">
        <f>AVERAGE(N8:N10)</f>
        <v>118333.33333333333</v>
      </c>
      <c r="P8" s="3">
        <f>_xlfn.STDEV.S(N8:N10)</f>
        <v>41198.705481280987</v>
      </c>
      <c r="Q8" s="3">
        <f>(_xlfn.STDEV.S(N8:N10))/SQRT(COUNT(N8:N10))</f>
        <v>23786.083699881689</v>
      </c>
      <c r="R8" s="2">
        <v>181</v>
      </c>
      <c r="S8" s="2">
        <v>10</v>
      </c>
      <c r="T8" s="17">
        <v>0.1</v>
      </c>
      <c r="U8">
        <f t="shared" si="1"/>
        <v>181000</v>
      </c>
      <c r="V8">
        <f>AVERAGE(U8:U10)</f>
        <v>183000</v>
      </c>
      <c r="W8">
        <f>_xlfn.STDEV.S(U8:U10)</f>
        <v>42035.699113967406</v>
      </c>
      <c r="X8">
        <f>(_xlfn.STDEV.S(U8:U10))/SQRT(COUNT(U8:U10))</f>
        <v>24269.322199023198</v>
      </c>
      <c r="Y8">
        <v>85</v>
      </c>
      <c r="Z8">
        <v>10</v>
      </c>
      <c r="AA8" s="17">
        <v>0.1</v>
      </c>
      <c r="AB8">
        <f t="shared" si="2"/>
        <v>85000</v>
      </c>
      <c r="AC8">
        <f>AVERAGE(AB8:AB10)</f>
        <v>172000</v>
      </c>
      <c r="AD8">
        <f>_xlfn.STDEV.S(AB8:AB10)</f>
        <v>101828.28683622248</v>
      </c>
      <c r="AE8">
        <f>(_xlfn.STDEV.S(AB8:AB10))/SQRT(COUNT(AB8:AB10))</f>
        <v>58790.588816011477</v>
      </c>
      <c r="AF8">
        <v>205</v>
      </c>
      <c r="AG8">
        <v>10</v>
      </c>
      <c r="AH8" s="17">
        <v>0.1</v>
      </c>
      <c r="AI8">
        <f t="shared" si="3"/>
        <v>205000</v>
      </c>
      <c r="AJ8">
        <f>AVERAGE(AI8:AI10)</f>
        <v>219000</v>
      </c>
      <c r="AK8">
        <f>_xlfn.STDEV.S(AI8:AI10)</f>
        <v>21702.534414210706</v>
      </c>
      <c r="AL8">
        <f>(_xlfn.STDEV.S(AI8:AI10))/SQRT(COUNT(AI8:AI10))</f>
        <v>12529.964086141668</v>
      </c>
    </row>
    <row r="9" spans="1:87" x14ac:dyDescent="0.35">
      <c r="A9" s="8" t="s">
        <v>8</v>
      </c>
      <c r="B9" s="9" t="s">
        <v>16</v>
      </c>
      <c r="C9">
        <v>5</v>
      </c>
      <c r="D9" s="2">
        <v>18</v>
      </c>
      <c r="E9" s="2">
        <v>10</v>
      </c>
      <c r="F9" s="17">
        <v>0.1</v>
      </c>
      <c r="G9" s="4">
        <f t="shared" ref="G9:G72" si="4">(D9*10000)/E9</f>
        <v>18000</v>
      </c>
      <c r="H9" s="3"/>
      <c r="I9" s="3"/>
      <c r="J9" s="3"/>
      <c r="K9" s="16">
        <v>165</v>
      </c>
      <c r="L9" s="2">
        <v>10</v>
      </c>
      <c r="M9" s="17">
        <v>0.1</v>
      </c>
      <c r="N9" s="2">
        <f t="shared" si="0"/>
        <v>165000</v>
      </c>
      <c r="O9" s="3"/>
      <c r="P9" s="3"/>
      <c r="Q9" s="3"/>
      <c r="R9" s="2">
        <v>226</v>
      </c>
      <c r="S9" s="2">
        <v>10</v>
      </c>
      <c r="T9" s="17">
        <v>0.1</v>
      </c>
      <c r="U9">
        <f t="shared" si="1"/>
        <v>226000</v>
      </c>
      <c r="Y9">
        <v>147</v>
      </c>
      <c r="Z9">
        <v>10</v>
      </c>
      <c r="AA9" s="17">
        <v>0.1</v>
      </c>
      <c r="AB9">
        <f t="shared" si="2"/>
        <v>147000</v>
      </c>
      <c r="AF9">
        <v>244</v>
      </c>
      <c r="AG9">
        <v>10</v>
      </c>
      <c r="AH9" s="17">
        <v>0.1</v>
      </c>
      <c r="AI9">
        <f t="shared" si="3"/>
        <v>244000</v>
      </c>
    </row>
    <row r="10" spans="1:87" x14ac:dyDescent="0.35">
      <c r="A10" s="8" t="s">
        <v>8</v>
      </c>
      <c r="B10" s="9" t="s">
        <v>17</v>
      </c>
      <c r="C10">
        <v>6</v>
      </c>
      <c r="D10" s="2">
        <v>2</v>
      </c>
      <c r="E10" s="2">
        <v>10</v>
      </c>
      <c r="F10" s="17">
        <v>0.1</v>
      </c>
      <c r="G10" s="4">
        <f t="shared" si="4"/>
        <v>2000</v>
      </c>
      <c r="H10" s="3"/>
      <c r="I10" s="3"/>
      <c r="J10" s="3"/>
      <c r="K10" s="16">
        <v>87</v>
      </c>
      <c r="L10" s="2">
        <v>10</v>
      </c>
      <c r="M10" s="17">
        <v>0.1</v>
      </c>
      <c r="N10" s="2">
        <f t="shared" si="0"/>
        <v>87000</v>
      </c>
      <c r="O10" s="3"/>
      <c r="P10" s="3"/>
      <c r="Q10" s="3"/>
      <c r="R10" s="2">
        <v>142</v>
      </c>
      <c r="S10" s="2">
        <v>10</v>
      </c>
      <c r="T10" s="17">
        <v>0.1</v>
      </c>
      <c r="U10">
        <f t="shared" si="1"/>
        <v>142000</v>
      </c>
      <c r="Y10">
        <v>284</v>
      </c>
      <c r="Z10">
        <v>10</v>
      </c>
      <c r="AA10" s="17">
        <v>0.1</v>
      </c>
      <c r="AB10">
        <f t="shared" si="2"/>
        <v>284000</v>
      </c>
      <c r="AF10">
        <v>208</v>
      </c>
      <c r="AG10">
        <v>10</v>
      </c>
      <c r="AH10" s="17">
        <v>0.1</v>
      </c>
      <c r="AI10">
        <f t="shared" si="3"/>
        <v>208000</v>
      </c>
    </row>
    <row r="11" spans="1:87" x14ac:dyDescent="0.35">
      <c r="A11" s="8" t="s">
        <v>8</v>
      </c>
      <c r="B11" s="9" t="s">
        <v>18</v>
      </c>
      <c r="C11">
        <v>7</v>
      </c>
      <c r="D11" s="2">
        <v>45</v>
      </c>
      <c r="E11">
        <v>10</v>
      </c>
      <c r="F11" s="17">
        <v>0.1</v>
      </c>
      <c r="G11" s="4">
        <f t="shared" si="4"/>
        <v>45000</v>
      </c>
      <c r="H11" s="3">
        <f>AVERAGE(G11:G13)</f>
        <v>27666.666666666668</v>
      </c>
      <c r="I11" s="3">
        <f>_xlfn.STDEV.S(G11:G13)</f>
        <v>15143.755588800726</v>
      </c>
      <c r="J11" s="3">
        <f>(_xlfn.STDEV.S(G11:G13))/SQRT(COUNT(G11:G13))</f>
        <v>8743.2513657359996</v>
      </c>
      <c r="K11" s="16">
        <v>298</v>
      </c>
      <c r="L11" s="2">
        <v>10</v>
      </c>
      <c r="M11" s="17">
        <v>0.01</v>
      </c>
      <c r="N11" s="2">
        <f>(K11*100000)/L11</f>
        <v>2980000</v>
      </c>
      <c r="O11" s="3">
        <f>AVERAGE(N11:N13)</f>
        <v>1873333.3333333333</v>
      </c>
      <c r="P11" s="3">
        <f>_xlfn.STDEV.S(N11:N13)</f>
        <v>963604.3448082481</v>
      </c>
      <c r="Q11" s="3">
        <f>(_xlfn.STDEV.S(N11:N13))/SQRT(COUNT(N11:N13))</f>
        <v>556337.22786733508</v>
      </c>
      <c r="R11" s="2">
        <v>483</v>
      </c>
      <c r="S11" s="2">
        <v>2</v>
      </c>
      <c r="T11" s="17">
        <v>0.01</v>
      </c>
      <c r="U11">
        <f>(R11*100000)/S11</f>
        <v>24150000</v>
      </c>
      <c r="V11">
        <f>AVERAGE(U11:U13)</f>
        <v>20483333.333333332</v>
      </c>
      <c r="W11">
        <f>_xlfn.STDEV.S(U11:U13)</f>
        <v>3533529.8687478751</v>
      </c>
      <c r="X11">
        <f>(_xlfn.STDEV.S(U11:U13))/SQRT(COUNT(U11:U13))</f>
        <v>2040084.4209111689</v>
      </c>
      <c r="Y11">
        <v>402</v>
      </c>
      <c r="Z11">
        <v>1</v>
      </c>
      <c r="AA11" s="17">
        <v>0.01</v>
      </c>
      <c r="AB11">
        <f t="shared" ref="AB11:AB13" si="5">(Y11*100000)/Z11</f>
        <v>40200000</v>
      </c>
      <c r="AC11">
        <f>AVERAGE(AB11:AB13)</f>
        <v>46033333.333333336</v>
      </c>
      <c r="AD11">
        <f>_xlfn.STDEV.S(AB11:AB13)</f>
        <v>5054041.2872604569</v>
      </c>
      <c r="AE11">
        <f>(_xlfn.STDEV.S(AB11:AB13))/SQRT(COUNT(AB11:AB13))</f>
        <v>2917952.0976953078</v>
      </c>
      <c r="AF11">
        <v>451</v>
      </c>
      <c r="AG11">
        <v>1</v>
      </c>
      <c r="AH11" s="17">
        <v>0.01</v>
      </c>
      <c r="AI11">
        <f t="shared" ref="AI11:AI13" si="6">(AF11*100000)/AG11</f>
        <v>45100000</v>
      </c>
      <c r="AJ11">
        <f>AVERAGE(AI11:AI13)</f>
        <v>54200000</v>
      </c>
      <c r="AK11">
        <f>_xlfn.STDEV.S(AI11:AI13)</f>
        <v>7979348.3443198539</v>
      </c>
      <c r="AL11">
        <f>(_xlfn.STDEV.S(AI11:AI13))/SQRT(COUNT(AI11:AI13))</f>
        <v>4606878.9145508623</v>
      </c>
      <c r="AM11">
        <v>472</v>
      </c>
      <c r="AN11">
        <v>1</v>
      </c>
      <c r="AO11">
        <v>0.01</v>
      </c>
      <c r="AP11">
        <f t="shared" ref="AP11:AP13" si="7">(AM11*100000)/AN11</f>
        <v>47200000</v>
      </c>
      <c r="AQ11">
        <f>AVERAGE(AP11:AP13)</f>
        <v>48000000</v>
      </c>
      <c r="AR11">
        <f>_xlfn.STDEV.S(AP11:AP13)</f>
        <v>2022374.8416156685</v>
      </c>
      <c r="AS11">
        <f>(_xlfn.STDEV.S(AP11:AP13))/SQRT(COUNT(AP11:AP13))</f>
        <v>1167618.6592091331</v>
      </c>
      <c r="AT11">
        <v>700</v>
      </c>
      <c r="AU11">
        <v>1</v>
      </c>
      <c r="AV11">
        <v>0.01</v>
      </c>
      <c r="AW11">
        <f t="shared" ref="AW11:AW13" si="8">(AT11*100000)/AU11</f>
        <v>70000000</v>
      </c>
      <c r="AX11">
        <f>AVERAGE(AW11:AW13)</f>
        <v>63533333.333333336</v>
      </c>
      <c r="AY11">
        <f>_xlfn.STDEV.S(AW11:AW13)</f>
        <v>6016920.5855930429</v>
      </c>
      <c r="AZ11">
        <f>(_xlfn.STDEV.S(AW11:AW13))/SQRT(COUNT(AW11:AW13))</f>
        <v>3473870.7197847441</v>
      </c>
    </row>
    <row r="12" spans="1:87" x14ac:dyDescent="0.35">
      <c r="A12" s="8" t="s">
        <v>8</v>
      </c>
      <c r="B12" s="9" t="s">
        <v>19</v>
      </c>
      <c r="C12">
        <v>8</v>
      </c>
      <c r="D12" s="2">
        <v>17</v>
      </c>
      <c r="E12" s="2">
        <v>10</v>
      </c>
      <c r="F12" s="17">
        <v>0.1</v>
      </c>
      <c r="G12" s="4">
        <f t="shared" si="4"/>
        <v>17000</v>
      </c>
      <c r="H12" s="3"/>
      <c r="I12" s="3"/>
      <c r="J12" s="3"/>
      <c r="K12" s="16">
        <v>142</v>
      </c>
      <c r="L12" s="2">
        <v>10</v>
      </c>
      <c r="M12" s="17">
        <v>0.01</v>
      </c>
      <c r="N12" s="2">
        <f t="shared" ref="N12:N13" si="9">(K12*100000)/L12</f>
        <v>1420000</v>
      </c>
      <c r="O12" s="3"/>
      <c r="P12" s="3"/>
      <c r="Q12" s="3"/>
      <c r="R12" s="2">
        <v>342</v>
      </c>
      <c r="S12" s="2">
        <v>2</v>
      </c>
      <c r="T12" s="17">
        <v>0.01</v>
      </c>
      <c r="U12">
        <f t="shared" ref="U12:U13" si="10">(R12*100000)/S12</f>
        <v>17100000</v>
      </c>
      <c r="Y12">
        <v>491</v>
      </c>
      <c r="Z12">
        <v>1</v>
      </c>
      <c r="AA12" s="17">
        <v>0.01</v>
      </c>
      <c r="AB12">
        <f t="shared" si="5"/>
        <v>49100000</v>
      </c>
      <c r="AF12">
        <v>600</v>
      </c>
      <c r="AG12">
        <v>1</v>
      </c>
      <c r="AH12" s="17">
        <v>0.01</v>
      </c>
      <c r="AI12">
        <f t="shared" si="6"/>
        <v>60000000</v>
      </c>
      <c r="AM12">
        <v>465</v>
      </c>
      <c r="AN12">
        <v>1</v>
      </c>
      <c r="AO12">
        <v>0.01</v>
      </c>
      <c r="AP12">
        <f t="shared" si="7"/>
        <v>46500000</v>
      </c>
      <c r="AT12">
        <v>581</v>
      </c>
      <c r="AU12">
        <v>1</v>
      </c>
      <c r="AV12">
        <v>0.01</v>
      </c>
      <c r="AW12">
        <f t="shared" si="8"/>
        <v>58100000</v>
      </c>
    </row>
    <row r="13" spans="1:87" x14ac:dyDescent="0.35">
      <c r="A13" s="8" t="s">
        <v>8</v>
      </c>
      <c r="B13" s="9" t="s">
        <v>20</v>
      </c>
      <c r="C13">
        <v>9</v>
      </c>
      <c r="D13" s="2">
        <v>21</v>
      </c>
      <c r="E13" s="2">
        <v>10</v>
      </c>
      <c r="F13" s="17">
        <v>0.1</v>
      </c>
      <c r="G13" s="4">
        <f t="shared" si="4"/>
        <v>21000</v>
      </c>
      <c r="H13" s="3"/>
      <c r="I13" s="3"/>
      <c r="J13" s="3"/>
      <c r="K13" s="16">
        <v>122</v>
      </c>
      <c r="L13" s="2">
        <v>10</v>
      </c>
      <c r="M13" s="17">
        <v>0.01</v>
      </c>
      <c r="N13" s="2">
        <f t="shared" si="9"/>
        <v>1220000</v>
      </c>
      <c r="P13" s="3"/>
      <c r="Q13" s="3"/>
      <c r="R13" s="2">
        <v>404</v>
      </c>
      <c r="S13" s="2">
        <v>2</v>
      </c>
      <c r="T13" s="17">
        <v>0.01</v>
      </c>
      <c r="U13">
        <f t="shared" si="10"/>
        <v>20200000</v>
      </c>
      <c r="Y13">
        <v>488</v>
      </c>
      <c r="Z13">
        <v>1</v>
      </c>
      <c r="AA13" s="17">
        <v>0.01</v>
      </c>
      <c r="AB13">
        <f t="shared" si="5"/>
        <v>48800000</v>
      </c>
      <c r="AF13">
        <v>575</v>
      </c>
      <c r="AG13">
        <v>1</v>
      </c>
      <c r="AH13" s="17">
        <v>0.01</v>
      </c>
      <c r="AI13">
        <f t="shared" si="6"/>
        <v>57500000</v>
      </c>
      <c r="AM13">
        <v>503</v>
      </c>
      <c r="AN13">
        <v>1</v>
      </c>
      <c r="AO13">
        <v>0.01</v>
      </c>
      <c r="AP13">
        <f t="shared" si="7"/>
        <v>50300000</v>
      </c>
      <c r="AT13">
        <v>625</v>
      </c>
      <c r="AU13">
        <v>1</v>
      </c>
      <c r="AV13">
        <v>0.01</v>
      </c>
      <c r="AW13">
        <f t="shared" si="8"/>
        <v>62500000</v>
      </c>
    </row>
    <row r="14" spans="1:87" x14ac:dyDescent="0.35">
      <c r="A14" s="8" t="s">
        <v>8</v>
      </c>
      <c r="B14" s="9" t="s">
        <v>30</v>
      </c>
      <c r="C14">
        <v>10</v>
      </c>
      <c r="D14" s="2">
        <v>30</v>
      </c>
      <c r="E14" s="2">
        <v>10</v>
      </c>
      <c r="F14" s="17">
        <v>0.1</v>
      </c>
      <c r="G14" s="4">
        <f t="shared" si="4"/>
        <v>30000</v>
      </c>
      <c r="H14" s="3">
        <f>AVERAGE(G14:G16)</f>
        <v>21000</v>
      </c>
      <c r="I14" s="3">
        <f>_xlfn.STDEV.S(G14:G16)</f>
        <v>7937.2539331937714</v>
      </c>
      <c r="J14" s="3">
        <f>(_xlfn.STDEV.S(G14:G16))/SQRT(COUNT(G14:G16))</f>
        <v>4582.5756949558399</v>
      </c>
      <c r="K14" s="16">
        <v>174</v>
      </c>
      <c r="L14" s="2">
        <v>10</v>
      </c>
      <c r="M14" s="17">
        <v>0.1</v>
      </c>
      <c r="N14" s="2">
        <f t="shared" ref="N14:N16" si="11">(K14*10000)/L14</f>
        <v>174000</v>
      </c>
      <c r="O14" s="3">
        <f>AVERAGE(N14:N16)</f>
        <v>139666.66666666666</v>
      </c>
      <c r="P14" s="3">
        <f>_xlfn.STDEV.S(N14:N16)</f>
        <v>31533.051443419365</v>
      </c>
      <c r="Q14" s="3">
        <f>(_xlfn.STDEV.S(N14:N16))/SQRT(COUNT(N14:N16))</f>
        <v>18205.615739228488</v>
      </c>
      <c r="R14" s="2">
        <v>245</v>
      </c>
      <c r="S14" s="2">
        <v>10</v>
      </c>
      <c r="T14" s="17">
        <v>0.1</v>
      </c>
      <c r="U14">
        <f t="shared" ref="U14:U16" si="12">(R14*10000)/S14</f>
        <v>245000</v>
      </c>
      <c r="V14">
        <f>AVERAGE(U14:U16)</f>
        <v>272333.33333333331</v>
      </c>
      <c r="W14">
        <f>_xlfn.STDEV.S(U14:U16)</f>
        <v>29143.323992525857</v>
      </c>
      <c r="X14">
        <f>(_xlfn.STDEV.S(U14:U16))/SQRT(COUNT(U14:U16))</f>
        <v>16825.905952165282</v>
      </c>
      <c r="Y14">
        <v>297</v>
      </c>
      <c r="Z14">
        <v>10</v>
      </c>
      <c r="AA14" s="17">
        <v>0.1</v>
      </c>
      <c r="AB14">
        <f t="shared" ref="AB14:AB16" si="13">(Y14*10000)/Z14</f>
        <v>297000</v>
      </c>
      <c r="AC14">
        <f>AVERAGE(AB14:AB16)</f>
        <v>293666.66666666669</v>
      </c>
      <c r="AD14">
        <f>_xlfn.STDEV.S(AB14:AB16)</f>
        <v>11372.481406154653</v>
      </c>
      <c r="AE14">
        <f>(_xlfn.STDEV.S(AB14:AB16))/SQRT(COUNT(AB14:AB16))</f>
        <v>6565.9052011974027</v>
      </c>
      <c r="AF14">
        <v>109</v>
      </c>
      <c r="AG14">
        <v>10</v>
      </c>
      <c r="AH14" s="17">
        <v>0.1</v>
      </c>
      <c r="AI14">
        <f>(AF14*10000)/AG14</f>
        <v>109000</v>
      </c>
      <c r="AJ14">
        <f>AVERAGE(AI14:AI16)</f>
        <v>152666.66666666666</v>
      </c>
      <c r="AK14">
        <f>_xlfn.STDEV.S(AI14:AI16)</f>
        <v>57639.685402796364</v>
      </c>
      <c r="AL14">
        <f>(_xlfn.STDEV.S(AI14:AI16))/SQRT(COUNT(AI14:AI16))</f>
        <v>33278.287883309822</v>
      </c>
    </row>
    <row r="15" spans="1:87" x14ac:dyDescent="0.35">
      <c r="A15" s="8" t="s">
        <v>8</v>
      </c>
      <c r="B15" s="9" t="s">
        <v>31</v>
      </c>
      <c r="C15">
        <v>11</v>
      </c>
      <c r="D15" s="2">
        <v>15</v>
      </c>
      <c r="E15">
        <v>10</v>
      </c>
      <c r="F15" s="17">
        <v>0.1</v>
      </c>
      <c r="G15" s="4">
        <f t="shared" si="4"/>
        <v>15000</v>
      </c>
      <c r="H15" s="3"/>
      <c r="I15" s="3"/>
      <c r="J15" s="3"/>
      <c r="K15" s="16">
        <v>133</v>
      </c>
      <c r="L15" s="2">
        <v>10</v>
      </c>
      <c r="M15" s="17">
        <v>0.1</v>
      </c>
      <c r="N15" s="2">
        <f t="shared" si="11"/>
        <v>133000</v>
      </c>
      <c r="O15" s="3"/>
      <c r="P15" s="3"/>
      <c r="Q15" s="3"/>
      <c r="R15" s="2">
        <v>269</v>
      </c>
      <c r="S15" s="2">
        <v>10</v>
      </c>
      <c r="T15" s="17">
        <v>0.1</v>
      </c>
      <c r="U15">
        <f t="shared" si="12"/>
        <v>269000</v>
      </c>
      <c r="Y15">
        <v>281</v>
      </c>
      <c r="Z15">
        <v>10</v>
      </c>
      <c r="AA15" s="17">
        <v>0.1</v>
      </c>
      <c r="AB15">
        <f t="shared" si="13"/>
        <v>281000</v>
      </c>
      <c r="AF15">
        <v>218</v>
      </c>
      <c r="AG15">
        <v>10</v>
      </c>
      <c r="AH15" s="17">
        <v>0.1</v>
      </c>
      <c r="AI15">
        <f t="shared" ref="AI15:AI16" si="14">(AF15*10000)/AG15</f>
        <v>218000</v>
      </c>
    </row>
    <row r="16" spans="1:87" x14ac:dyDescent="0.35">
      <c r="A16" s="8" t="s">
        <v>8</v>
      </c>
      <c r="B16" s="9" t="s">
        <v>32</v>
      </c>
      <c r="C16">
        <v>12</v>
      </c>
      <c r="D16" s="2">
        <v>18</v>
      </c>
      <c r="E16" s="2">
        <v>10</v>
      </c>
      <c r="F16" s="17">
        <v>0.1</v>
      </c>
      <c r="G16" s="4">
        <f t="shared" si="4"/>
        <v>18000</v>
      </c>
      <c r="H16" s="3"/>
      <c r="I16" s="3"/>
      <c r="J16" s="3"/>
      <c r="K16" s="16">
        <v>112</v>
      </c>
      <c r="L16" s="2">
        <v>10</v>
      </c>
      <c r="M16" s="17">
        <v>0.1</v>
      </c>
      <c r="N16" s="2">
        <f t="shared" si="11"/>
        <v>112000</v>
      </c>
      <c r="O16" s="3"/>
      <c r="P16" s="3"/>
      <c r="Q16" s="3"/>
      <c r="R16" s="2">
        <v>303</v>
      </c>
      <c r="S16" s="2">
        <v>10</v>
      </c>
      <c r="T16" s="17">
        <v>0.1</v>
      </c>
      <c r="U16">
        <f t="shared" si="12"/>
        <v>303000</v>
      </c>
      <c r="Y16">
        <v>303</v>
      </c>
      <c r="Z16">
        <v>10</v>
      </c>
      <c r="AA16" s="17">
        <v>0.1</v>
      </c>
      <c r="AB16">
        <f t="shared" si="13"/>
        <v>303000</v>
      </c>
      <c r="AF16">
        <v>131</v>
      </c>
      <c r="AG16">
        <v>10</v>
      </c>
      <c r="AH16" s="17">
        <v>0.1</v>
      </c>
      <c r="AI16">
        <f t="shared" si="14"/>
        <v>131000</v>
      </c>
    </row>
    <row r="17" spans="1:38" x14ac:dyDescent="0.35">
      <c r="A17" s="8" t="s">
        <v>8</v>
      </c>
      <c r="B17" s="9" t="s">
        <v>33</v>
      </c>
      <c r="C17">
        <v>13</v>
      </c>
      <c r="D17" s="2">
        <v>11</v>
      </c>
      <c r="E17" s="2">
        <v>10</v>
      </c>
      <c r="F17" s="17">
        <v>0.1</v>
      </c>
      <c r="G17" s="4">
        <f t="shared" si="4"/>
        <v>11000</v>
      </c>
      <c r="H17" s="3">
        <f>AVERAGE(G17:G19)</f>
        <v>13000</v>
      </c>
      <c r="I17" s="3">
        <f>_xlfn.STDEV.S(G17:G19)</f>
        <v>5291.502622129181</v>
      </c>
      <c r="J17" s="3">
        <f>(_xlfn.STDEV.S(G17:G19))/SQRT(COUNT(G17:G19))</f>
        <v>3055.0504633038936</v>
      </c>
      <c r="K17" s="2">
        <v>50</v>
      </c>
      <c r="L17" s="2">
        <v>10</v>
      </c>
      <c r="M17" s="17">
        <v>0.1</v>
      </c>
      <c r="N17" s="2">
        <f>(K17*10000)/L17</f>
        <v>50000</v>
      </c>
      <c r="O17" s="3">
        <f>AVERAGE(N17:N19)</f>
        <v>118666.66666666667</v>
      </c>
      <c r="P17" s="3">
        <f>_xlfn.STDEV.S(N17:N19)</f>
        <v>59877.65303795175</v>
      </c>
      <c r="Q17" s="3">
        <f>(_xlfn.STDEV.S(N17:N19))/SQRT(COUNT(N17:N19))</f>
        <v>34570.379099904458</v>
      </c>
      <c r="R17" s="2">
        <v>15</v>
      </c>
      <c r="S17" s="2">
        <v>10</v>
      </c>
      <c r="T17" s="17">
        <v>0.1</v>
      </c>
      <c r="U17">
        <f>(R17*10000)/S17</f>
        <v>15000</v>
      </c>
      <c r="V17">
        <f>AVERAGE(U17:U19)</f>
        <v>35333.333333333336</v>
      </c>
      <c r="W17">
        <f>_xlfn.STDEV.S(U17:U19)</f>
        <v>18175.074506954112</v>
      </c>
      <c r="X17">
        <f>(_xlfn.STDEV.S(U17:U19))/SQRT(COUNT(U17:U19))</f>
        <v>10493.384159131461</v>
      </c>
      <c r="Y17">
        <v>38</v>
      </c>
      <c r="Z17">
        <v>10</v>
      </c>
      <c r="AA17" s="17">
        <v>0.1</v>
      </c>
      <c r="AB17">
        <f>(Y17*10000)/Z17</f>
        <v>38000</v>
      </c>
      <c r="AC17">
        <f>AVERAGE(AB17:AB19)</f>
        <v>44000</v>
      </c>
      <c r="AD17">
        <f>_xlfn.STDEV.S(AB17:AB19)</f>
        <v>19697.715603592209</v>
      </c>
      <c r="AE17">
        <f>(_xlfn.STDEV.S(AB17:AB19))/SQRT(COUNT(AB17:AB19))</f>
        <v>11372.481406154655</v>
      </c>
      <c r="AF17">
        <v>27</v>
      </c>
      <c r="AG17">
        <v>10</v>
      </c>
      <c r="AH17" s="17">
        <v>0.1</v>
      </c>
      <c r="AI17">
        <f>(AF17*10000)/AG17</f>
        <v>27000</v>
      </c>
      <c r="AJ17">
        <f>AVERAGE(AI17:AI19)</f>
        <v>46000</v>
      </c>
      <c r="AK17">
        <f>_xlfn.STDEV.S(AI17:AI19)</f>
        <v>28687.976575562105</v>
      </c>
      <c r="AL17">
        <f>(_xlfn.STDEV.S(AI17:AI19))/SQRT(COUNT(AI17:AI19))</f>
        <v>16563.010998406462</v>
      </c>
    </row>
    <row r="18" spans="1:38" x14ac:dyDescent="0.35">
      <c r="A18" s="8" t="s">
        <v>8</v>
      </c>
      <c r="B18" s="9" t="s">
        <v>34</v>
      </c>
      <c r="C18">
        <v>14</v>
      </c>
      <c r="D18" s="2">
        <v>19</v>
      </c>
      <c r="E18" s="2">
        <v>10</v>
      </c>
      <c r="F18" s="17">
        <v>0.1</v>
      </c>
      <c r="G18" s="4">
        <f t="shared" si="4"/>
        <v>19000</v>
      </c>
      <c r="H18" s="3"/>
      <c r="I18" s="3"/>
      <c r="J18" s="3"/>
      <c r="K18" s="2">
        <v>146</v>
      </c>
      <c r="L18" s="2">
        <v>10</v>
      </c>
      <c r="M18" s="17">
        <v>0.1</v>
      </c>
      <c r="N18" s="2">
        <f>(K18*10000)/L18</f>
        <v>146000</v>
      </c>
      <c r="O18" s="3"/>
      <c r="P18" s="3"/>
      <c r="Q18" s="3"/>
      <c r="R18" s="2">
        <v>50</v>
      </c>
      <c r="S18" s="2">
        <v>10</v>
      </c>
      <c r="T18" s="17">
        <v>0.1</v>
      </c>
      <c r="U18">
        <f t="shared" ref="U18:U25" si="15">(R18*10000)/S18</f>
        <v>50000</v>
      </c>
      <c r="Y18">
        <v>66</v>
      </c>
      <c r="Z18">
        <v>10</v>
      </c>
      <c r="AA18" s="17">
        <v>0.1</v>
      </c>
      <c r="AB18">
        <f>(Y18*10000)/Z18</f>
        <v>66000</v>
      </c>
      <c r="AF18">
        <v>79</v>
      </c>
      <c r="AG18">
        <v>10</v>
      </c>
      <c r="AH18" s="17">
        <v>0.1</v>
      </c>
      <c r="AI18">
        <f t="shared" ref="AI18:AI19" si="16">(AF18*10000)/AG18</f>
        <v>79000</v>
      </c>
    </row>
    <row r="19" spans="1:38" x14ac:dyDescent="0.35">
      <c r="A19" s="8" t="s">
        <v>8</v>
      </c>
      <c r="B19" s="9" t="s">
        <v>35</v>
      </c>
      <c r="C19">
        <v>15</v>
      </c>
      <c r="D19" s="2">
        <v>9</v>
      </c>
      <c r="E19">
        <v>10</v>
      </c>
      <c r="F19" s="17">
        <v>0.1</v>
      </c>
      <c r="G19" s="4">
        <f t="shared" si="4"/>
        <v>9000</v>
      </c>
      <c r="H19" s="3"/>
      <c r="I19" s="3"/>
      <c r="J19" s="3"/>
      <c r="K19" s="2">
        <v>160</v>
      </c>
      <c r="L19" s="2">
        <v>10</v>
      </c>
      <c r="M19" s="17">
        <v>0.1</v>
      </c>
      <c r="N19" s="2">
        <f>(K19*10000)/L19</f>
        <v>160000</v>
      </c>
      <c r="O19" s="3"/>
      <c r="P19" s="3"/>
      <c r="Q19" s="3"/>
      <c r="R19" s="2">
        <v>41</v>
      </c>
      <c r="S19" s="2">
        <v>10</v>
      </c>
      <c r="T19" s="17">
        <v>0.1</v>
      </c>
      <c r="U19">
        <f t="shared" si="15"/>
        <v>41000</v>
      </c>
      <c r="Y19">
        <v>28</v>
      </c>
      <c r="Z19">
        <v>10</v>
      </c>
      <c r="AA19" s="17">
        <v>0.1</v>
      </c>
      <c r="AB19">
        <f>(Y19*10000)/Z19</f>
        <v>28000</v>
      </c>
      <c r="AF19">
        <v>32</v>
      </c>
      <c r="AG19">
        <v>10</v>
      </c>
      <c r="AH19" s="17">
        <v>0.1</v>
      </c>
      <c r="AI19">
        <f t="shared" si="16"/>
        <v>32000</v>
      </c>
    </row>
    <row r="20" spans="1:38" x14ac:dyDescent="0.35">
      <c r="A20" s="8" t="s">
        <v>9</v>
      </c>
      <c r="B20" s="9" t="s">
        <v>12</v>
      </c>
      <c r="C20">
        <v>16</v>
      </c>
      <c r="D20" s="2">
        <v>17</v>
      </c>
      <c r="E20" s="2">
        <v>10</v>
      </c>
      <c r="F20" s="17">
        <v>0.1</v>
      </c>
      <c r="G20" s="4">
        <f t="shared" si="4"/>
        <v>17000</v>
      </c>
      <c r="H20" s="3">
        <f>AVERAGE(G20:G22)</f>
        <v>30000</v>
      </c>
      <c r="I20" s="3">
        <f>_xlfn.STDEV.S(G20:G22)</f>
        <v>11532.562594670795</v>
      </c>
      <c r="J20" s="3">
        <f>(_xlfn.STDEV.S(G20:G22))/SQRT(COUNT(G20:G22))</f>
        <v>6658.3281184793932</v>
      </c>
      <c r="K20" s="16">
        <v>78</v>
      </c>
      <c r="L20" s="2">
        <v>10</v>
      </c>
      <c r="M20" s="17">
        <v>0.1</v>
      </c>
      <c r="N20" s="2">
        <f t="shared" ref="N20:N25" si="17">(K20*10000)/L20</f>
        <v>78000</v>
      </c>
      <c r="O20" s="3">
        <f>AVERAGE(N20:N22)</f>
        <v>84666.666666666672</v>
      </c>
      <c r="P20" s="3">
        <f>_xlfn.STDEV.S(N20:N22)</f>
        <v>27610.384519838437</v>
      </c>
      <c r="Q20" s="3">
        <f>(_xlfn.STDEV.S(N20:N22))/SQRT(COUNT(N20:N22))</f>
        <v>15940.862934957799</v>
      </c>
      <c r="R20" s="2">
        <v>251</v>
      </c>
      <c r="S20" s="2">
        <v>10</v>
      </c>
      <c r="T20" s="17">
        <v>0.1</v>
      </c>
      <c r="U20">
        <f t="shared" si="15"/>
        <v>251000</v>
      </c>
      <c r="V20">
        <f>AVERAGE(U20:U22)</f>
        <v>219666.66666666666</v>
      </c>
      <c r="W20">
        <f>_xlfn.STDEV.S(U20:U22)</f>
        <v>46694.039591079803</v>
      </c>
      <c r="X20">
        <f>(_xlfn.STDEV.S(U20:U22))/SQRT(COUNT(U20:U22))</f>
        <v>26958.816327460969</v>
      </c>
      <c r="Y20">
        <v>208</v>
      </c>
      <c r="Z20">
        <v>10</v>
      </c>
      <c r="AA20" s="17">
        <v>0.1</v>
      </c>
      <c r="AB20">
        <f t="shared" ref="AB20:AB25" si="18">(Y20*10000)/Z20</f>
        <v>208000</v>
      </c>
      <c r="AC20">
        <f>AVERAGE(AB20:AB22)</f>
        <v>303000</v>
      </c>
      <c r="AD20">
        <f>_xlfn.STDEV.S(AB20:AB22)</f>
        <v>83719.770663804375</v>
      </c>
      <c r="AE20">
        <f>(_xlfn.STDEV.S(AB20:AB22))/SQRT(COUNT(AB20:AB22))</f>
        <v>48335.632129241196</v>
      </c>
      <c r="AH20" s="17"/>
    </row>
    <row r="21" spans="1:38" x14ac:dyDescent="0.35">
      <c r="A21" s="8" t="s">
        <v>9</v>
      </c>
      <c r="B21" s="9" t="s">
        <v>13</v>
      </c>
      <c r="C21">
        <v>17</v>
      </c>
      <c r="D21" s="2">
        <v>39</v>
      </c>
      <c r="E21" s="2">
        <v>10</v>
      </c>
      <c r="F21" s="17">
        <v>0.1</v>
      </c>
      <c r="G21" s="4">
        <f t="shared" si="4"/>
        <v>39000</v>
      </c>
      <c r="H21" s="3"/>
      <c r="I21" s="3"/>
      <c r="J21" s="3"/>
      <c r="K21" s="16">
        <v>61</v>
      </c>
      <c r="L21" s="2">
        <v>10</v>
      </c>
      <c r="M21" s="17">
        <v>0.1</v>
      </c>
      <c r="N21" s="2">
        <f t="shared" si="17"/>
        <v>61000</v>
      </c>
      <c r="O21" s="3"/>
      <c r="P21" s="3"/>
      <c r="Q21" s="3"/>
      <c r="R21" s="2">
        <v>242</v>
      </c>
      <c r="S21" s="2">
        <v>10</v>
      </c>
      <c r="T21" s="17">
        <v>0.1</v>
      </c>
      <c r="U21">
        <f t="shared" si="15"/>
        <v>242000</v>
      </c>
      <c r="Y21">
        <v>335</v>
      </c>
      <c r="Z21">
        <v>10</v>
      </c>
      <c r="AA21" s="17">
        <v>0.1</v>
      </c>
      <c r="AB21">
        <f t="shared" si="18"/>
        <v>335000</v>
      </c>
      <c r="AH21" s="17"/>
    </row>
    <row r="22" spans="1:38" x14ac:dyDescent="0.35">
      <c r="A22" s="8" t="s">
        <v>9</v>
      </c>
      <c r="B22" s="9" t="s">
        <v>14</v>
      </c>
      <c r="C22">
        <v>18</v>
      </c>
      <c r="D22" s="2">
        <v>34</v>
      </c>
      <c r="E22" s="2">
        <v>10</v>
      </c>
      <c r="F22" s="17">
        <v>0.1</v>
      </c>
      <c r="G22" s="4">
        <f t="shared" si="4"/>
        <v>34000</v>
      </c>
      <c r="H22" s="3"/>
      <c r="I22" s="3"/>
      <c r="J22" s="3"/>
      <c r="K22" s="16">
        <v>115</v>
      </c>
      <c r="L22" s="2">
        <v>10</v>
      </c>
      <c r="M22" s="17">
        <v>0.1</v>
      </c>
      <c r="N22" s="2">
        <f t="shared" si="17"/>
        <v>115000</v>
      </c>
      <c r="O22" s="3"/>
      <c r="P22" s="3"/>
      <c r="Q22" s="3"/>
      <c r="R22" s="2">
        <v>166</v>
      </c>
      <c r="S22" s="2">
        <v>10</v>
      </c>
      <c r="T22" s="17">
        <v>0.1</v>
      </c>
      <c r="U22">
        <f t="shared" si="15"/>
        <v>166000</v>
      </c>
      <c r="Y22">
        <v>366</v>
      </c>
      <c r="Z22">
        <v>10</v>
      </c>
      <c r="AA22" s="17">
        <v>0.1</v>
      </c>
      <c r="AB22">
        <f t="shared" si="18"/>
        <v>366000</v>
      </c>
      <c r="AH22" s="17"/>
    </row>
    <row r="23" spans="1:38" x14ac:dyDescent="0.35">
      <c r="A23" s="8" t="s">
        <v>9</v>
      </c>
      <c r="B23" s="9" t="s">
        <v>15</v>
      </c>
      <c r="C23">
        <v>19</v>
      </c>
      <c r="D23" s="2">
        <v>13</v>
      </c>
      <c r="E23">
        <v>10</v>
      </c>
      <c r="F23" s="17">
        <v>0.1</v>
      </c>
      <c r="G23" s="4">
        <f t="shared" si="4"/>
        <v>13000</v>
      </c>
      <c r="H23" s="3">
        <f>AVERAGE(G23:G25)</f>
        <v>24000</v>
      </c>
      <c r="I23" s="3">
        <f>_xlfn.STDEV.S(G23:G25)</f>
        <v>13453.62404707371</v>
      </c>
      <c r="J23" s="3">
        <f>(_xlfn.STDEV.S(G23:G25))/SQRT(COUNT(G23:G25))</f>
        <v>7767.4534651540298</v>
      </c>
      <c r="K23" s="16">
        <v>74</v>
      </c>
      <c r="L23" s="2">
        <v>10</v>
      </c>
      <c r="M23" s="17">
        <v>0.1</v>
      </c>
      <c r="N23" s="2">
        <f t="shared" si="17"/>
        <v>74000</v>
      </c>
      <c r="O23" s="3">
        <f>AVERAGE(N23:N25)</f>
        <v>114666.66666666667</v>
      </c>
      <c r="P23" s="3">
        <f>_xlfn.STDEV.S(N23:N25)</f>
        <v>39106.691669499887</v>
      </c>
      <c r="Q23" s="3">
        <f>(_xlfn.STDEV.S(N23:N25))/SQRT(COUNT(N23:N25))</f>
        <v>22578.258962501455</v>
      </c>
      <c r="R23" s="2">
        <v>193</v>
      </c>
      <c r="S23" s="2">
        <v>10</v>
      </c>
      <c r="T23" s="17">
        <v>0.1</v>
      </c>
      <c r="U23">
        <f t="shared" si="15"/>
        <v>193000</v>
      </c>
      <c r="V23">
        <f>AVERAGE(U23:U25)</f>
        <v>178333.33333333334</v>
      </c>
      <c r="W23">
        <f>_xlfn.STDEV.S(U23:U25)</f>
        <v>12741.009902410929</v>
      </c>
      <c r="X23">
        <f>(_xlfn.STDEV.S(U23:U25))/SQRT(COUNT(U23:U25))</f>
        <v>7356.0254969046382</v>
      </c>
      <c r="Y23">
        <v>191</v>
      </c>
      <c r="Z23">
        <v>10</v>
      </c>
      <c r="AA23" s="17">
        <v>0.1</v>
      </c>
      <c r="AB23">
        <f t="shared" si="18"/>
        <v>191000</v>
      </c>
      <c r="AC23">
        <f>AVERAGE(AB23:AB25)</f>
        <v>246666.66666666666</v>
      </c>
      <c r="AD23">
        <f>_xlfn.STDEV.S(AB23:AB25)</f>
        <v>55500.750745673053</v>
      </c>
      <c r="AE23">
        <f>(_xlfn.STDEV.S(AB23:AB25))/SQRT(COUNT(AB23:AB25))</f>
        <v>32043.373383240661</v>
      </c>
      <c r="AH23" s="17"/>
    </row>
    <row r="24" spans="1:38" x14ac:dyDescent="0.35">
      <c r="A24" s="8" t="s">
        <v>9</v>
      </c>
      <c r="B24" s="9" t="s">
        <v>16</v>
      </c>
      <c r="C24">
        <v>20</v>
      </c>
      <c r="D24" s="2">
        <v>39</v>
      </c>
      <c r="E24" s="2">
        <v>10</v>
      </c>
      <c r="F24" s="17">
        <v>0.1</v>
      </c>
      <c r="G24" s="4">
        <f t="shared" si="4"/>
        <v>39000</v>
      </c>
      <c r="H24" s="3"/>
      <c r="I24" s="3"/>
      <c r="J24" s="3"/>
      <c r="K24" s="16">
        <v>118</v>
      </c>
      <c r="L24" s="2">
        <v>10</v>
      </c>
      <c r="M24" s="17">
        <v>0.1</v>
      </c>
      <c r="N24" s="2">
        <f t="shared" si="17"/>
        <v>118000</v>
      </c>
      <c r="O24" s="3"/>
      <c r="P24" s="3"/>
      <c r="Q24" s="3"/>
      <c r="R24" s="2">
        <v>172</v>
      </c>
      <c r="S24" s="2">
        <v>10</v>
      </c>
      <c r="T24" s="17">
        <v>0.1</v>
      </c>
      <c r="U24">
        <f t="shared" si="15"/>
        <v>172000</v>
      </c>
      <c r="Y24">
        <v>302</v>
      </c>
      <c r="Z24">
        <v>10</v>
      </c>
      <c r="AA24" s="17">
        <v>0.1</v>
      </c>
      <c r="AB24">
        <f t="shared" si="18"/>
        <v>302000</v>
      </c>
      <c r="AH24" s="17"/>
    </row>
    <row r="25" spans="1:38" x14ac:dyDescent="0.35">
      <c r="A25" s="8" t="s">
        <v>9</v>
      </c>
      <c r="B25" s="9" t="s">
        <v>17</v>
      </c>
      <c r="C25">
        <v>21</v>
      </c>
      <c r="D25" s="2">
        <v>20</v>
      </c>
      <c r="E25" s="2">
        <v>10</v>
      </c>
      <c r="F25" s="17">
        <v>0.1</v>
      </c>
      <c r="G25" s="4">
        <f t="shared" si="4"/>
        <v>20000</v>
      </c>
      <c r="H25" s="3"/>
      <c r="I25" s="3"/>
      <c r="J25" s="3"/>
      <c r="K25" s="16">
        <v>152</v>
      </c>
      <c r="L25" s="2">
        <v>10</v>
      </c>
      <c r="M25" s="17">
        <v>0.1</v>
      </c>
      <c r="N25" s="2">
        <f t="shared" si="17"/>
        <v>152000</v>
      </c>
      <c r="O25" s="3"/>
      <c r="P25" s="3"/>
      <c r="Q25" s="3"/>
      <c r="R25" s="2">
        <v>170</v>
      </c>
      <c r="S25" s="2">
        <v>10</v>
      </c>
      <c r="T25" s="17">
        <v>0.1</v>
      </c>
      <c r="U25">
        <f t="shared" si="15"/>
        <v>170000</v>
      </c>
      <c r="Y25">
        <v>247</v>
      </c>
      <c r="Z25">
        <v>10</v>
      </c>
      <c r="AA25" s="17">
        <v>0.1</v>
      </c>
      <c r="AB25">
        <f t="shared" si="18"/>
        <v>247000</v>
      </c>
      <c r="AH25" s="17"/>
    </row>
    <row r="26" spans="1:38" x14ac:dyDescent="0.35">
      <c r="A26" s="8" t="s">
        <v>9</v>
      </c>
      <c r="B26" s="9" t="s">
        <v>18</v>
      </c>
      <c r="C26">
        <v>22</v>
      </c>
      <c r="D26" s="2">
        <v>49</v>
      </c>
      <c r="E26" s="2">
        <v>10</v>
      </c>
      <c r="F26" s="17">
        <v>0.1</v>
      </c>
      <c r="G26" s="4">
        <f t="shared" si="4"/>
        <v>49000</v>
      </c>
      <c r="H26" s="3">
        <f>AVERAGE(G26:G28)</f>
        <v>47000</v>
      </c>
      <c r="I26" s="3">
        <f>_xlfn.STDEV.S(G26:G28)</f>
        <v>9165.1513899116799</v>
      </c>
      <c r="J26" s="3">
        <f>(_xlfn.STDEV.S(G26:G28))/SQRT(COUNT(G26:G28))</f>
        <v>5291.502622129181</v>
      </c>
      <c r="K26" s="16">
        <v>990</v>
      </c>
      <c r="L26" s="2">
        <v>10</v>
      </c>
      <c r="M26" s="17">
        <v>0.01</v>
      </c>
      <c r="N26" s="2">
        <f t="shared" ref="N26:N28" si="19">(K26*100000)/L26</f>
        <v>9900000</v>
      </c>
      <c r="O26" s="3">
        <f>AVERAGE(N26:N28)</f>
        <v>7656666.666666667</v>
      </c>
      <c r="P26" s="3">
        <f>_xlfn.STDEV.S(N26:N28)</f>
        <v>2220367.8373939143</v>
      </c>
      <c r="Q26" s="3">
        <f>(_xlfn.STDEV.S(N26:N28))/SQRT(COUNT(N26:N28))</f>
        <v>1281929.9686193636</v>
      </c>
      <c r="R26" s="2">
        <v>431</v>
      </c>
      <c r="S26" s="2">
        <v>1</v>
      </c>
      <c r="T26" s="17">
        <v>0.01</v>
      </c>
      <c r="U26">
        <f t="shared" ref="U26:U28" si="20">(R26*100000)/S26</f>
        <v>43100000</v>
      </c>
      <c r="V26">
        <f>AVERAGE(U26:U28)</f>
        <v>34250000</v>
      </c>
      <c r="W26">
        <f>_xlfn.STDEV.S(U26:U28)</f>
        <v>10988971.744435418</v>
      </c>
      <c r="X26">
        <f>(_xlfn.STDEV.S(U26:U28))/SQRT(COUNT(U26:U28))</f>
        <v>6344485.7947669802</v>
      </c>
      <c r="Y26">
        <v>518</v>
      </c>
      <c r="Z26">
        <v>1</v>
      </c>
      <c r="AA26" s="17">
        <v>0.01</v>
      </c>
      <c r="AB26">
        <f t="shared" ref="AB26:AB28" si="21">(Y26*100000)/Z26</f>
        <v>51800000</v>
      </c>
      <c r="AC26">
        <f>AVERAGE(AB26:AB28)</f>
        <v>52766666.666666664</v>
      </c>
      <c r="AD26">
        <f>_xlfn.STDEV.S(AB26:AB28)</f>
        <v>1761628.0348965083</v>
      </c>
      <c r="AE26">
        <f>(_xlfn.STDEV.S(AB26:AB28))/SQRT(COUNT(AB26:AB28))</f>
        <v>1017076.4201594905</v>
      </c>
      <c r="AF26">
        <v>421</v>
      </c>
      <c r="AG26">
        <v>1</v>
      </c>
      <c r="AH26" s="17">
        <v>0.01</v>
      </c>
      <c r="AI26">
        <f t="shared" ref="AI26:AI28" si="22">(AF26*100000)/AG26</f>
        <v>42100000</v>
      </c>
      <c r="AJ26">
        <f>AVERAGE(AI26:AI28)</f>
        <v>40400000</v>
      </c>
      <c r="AK26">
        <f>_xlfn.STDEV.S(AI26:AI28)</f>
        <v>2286919.3252058541</v>
      </c>
      <c r="AL26">
        <f>(_xlfn.STDEV.S(AI26:AI28))/SQRT(COUNT(AI26:AI28))</f>
        <v>1320353.4880225572</v>
      </c>
    </row>
    <row r="27" spans="1:38" x14ac:dyDescent="0.35">
      <c r="A27" s="8" t="s">
        <v>9</v>
      </c>
      <c r="B27" s="9" t="s">
        <v>19</v>
      </c>
      <c r="C27">
        <v>23</v>
      </c>
      <c r="D27" s="2">
        <v>37</v>
      </c>
      <c r="E27">
        <v>10</v>
      </c>
      <c r="F27" s="17">
        <v>0.1</v>
      </c>
      <c r="G27" s="4">
        <f t="shared" si="4"/>
        <v>37000</v>
      </c>
      <c r="H27" s="3"/>
      <c r="I27" s="3"/>
      <c r="J27" s="3"/>
      <c r="K27" s="16">
        <v>761</v>
      </c>
      <c r="L27" s="2">
        <v>10</v>
      </c>
      <c r="M27" s="17">
        <v>0.01</v>
      </c>
      <c r="N27" s="2">
        <f t="shared" si="19"/>
        <v>7610000</v>
      </c>
      <c r="O27" s="3"/>
      <c r="P27" s="3"/>
      <c r="Q27" s="3"/>
      <c r="R27" s="2">
        <v>377</v>
      </c>
      <c r="S27" s="2">
        <v>1</v>
      </c>
      <c r="T27" s="17">
        <v>0.01</v>
      </c>
      <c r="U27">
        <f t="shared" si="20"/>
        <v>37700000</v>
      </c>
      <c r="Y27">
        <v>517</v>
      </c>
      <c r="Z27">
        <v>1</v>
      </c>
      <c r="AA27" s="17">
        <v>0.01</v>
      </c>
      <c r="AB27">
        <f t="shared" si="21"/>
        <v>51700000</v>
      </c>
      <c r="AF27">
        <v>378</v>
      </c>
      <c r="AG27">
        <v>1</v>
      </c>
      <c r="AH27" s="17">
        <v>0.01</v>
      </c>
      <c r="AI27">
        <f t="shared" si="22"/>
        <v>37800000</v>
      </c>
    </row>
    <row r="28" spans="1:38" x14ac:dyDescent="0.35">
      <c r="A28" s="8" t="s">
        <v>9</v>
      </c>
      <c r="B28" s="9" t="s">
        <v>20</v>
      </c>
      <c r="C28">
        <v>24</v>
      </c>
      <c r="D28" s="2">
        <v>55</v>
      </c>
      <c r="E28" s="2">
        <v>10</v>
      </c>
      <c r="F28" s="17">
        <v>0.1</v>
      </c>
      <c r="G28" s="4">
        <f t="shared" si="4"/>
        <v>55000</v>
      </c>
      <c r="H28" s="3"/>
      <c r="I28" s="3"/>
      <c r="J28" s="3"/>
      <c r="K28" s="16">
        <v>546</v>
      </c>
      <c r="L28" s="2">
        <v>10</v>
      </c>
      <c r="M28" s="17">
        <v>0.01</v>
      </c>
      <c r="N28" s="2">
        <f t="shared" si="19"/>
        <v>5460000</v>
      </c>
      <c r="O28" s="3"/>
      <c r="P28" s="3"/>
      <c r="Q28" s="3"/>
      <c r="R28" s="2">
        <v>439</v>
      </c>
      <c r="S28" s="2">
        <v>2</v>
      </c>
      <c r="T28" s="17">
        <v>0.01</v>
      </c>
      <c r="U28">
        <f t="shared" si="20"/>
        <v>21950000</v>
      </c>
      <c r="Y28">
        <v>548</v>
      </c>
      <c r="Z28">
        <v>1</v>
      </c>
      <c r="AA28" s="17">
        <v>0.01</v>
      </c>
      <c r="AB28">
        <f t="shared" si="21"/>
        <v>54800000</v>
      </c>
      <c r="AF28">
        <v>413</v>
      </c>
      <c r="AG28">
        <v>1</v>
      </c>
      <c r="AH28" s="17">
        <v>0.01</v>
      </c>
      <c r="AI28">
        <f t="shared" si="22"/>
        <v>41300000</v>
      </c>
    </row>
    <row r="29" spans="1:38" x14ac:dyDescent="0.35">
      <c r="A29" s="8" t="s">
        <v>9</v>
      </c>
      <c r="B29" s="9" t="s">
        <v>30</v>
      </c>
      <c r="C29">
        <v>25</v>
      </c>
      <c r="D29" s="2">
        <v>27</v>
      </c>
      <c r="E29" s="2">
        <v>10</v>
      </c>
      <c r="F29" s="17">
        <v>0.1</v>
      </c>
      <c r="G29" s="4">
        <f t="shared" si="4"/>
        <v>27000</v>
      </c>
      <c r="H29" s="3">
        <f>AVERAGE(G29:G31)</f>
        <v>41000</v>
      </c>
      <c r="I29" s="3">
        <f>_xlfn.STDEV.S(G29:G31)</f>
        <v>12489.995996796797</v>
      </c>
      <c r="J29" s="3">
        <f>(_xlfn.STDEV.S(G29:G31))/SQRT(COUNT(G29:G31))</f>
        <v>7211.1025509279798</v>
      </c>
      <c r="K29" s="16">
        <v>131</v>
      </c>
      <c r="L29" s="2">
        <v>10</v>
      </c>
      <c r="M29" s="17">
        <v>0.1</v>
      </c>
      <c r="N29" s="2">
        <f>(K29*10000)/L29</f>
        <v>131000</v>
      </c>
      <c r="O29" s="3">
        <f>AVERAGE(N29:N31)</f>
        <v>156000</v>
      </c>
      <c r="P29" s="3">
        <f>_xlfn.STDEV.S(N29:N31)</f>
        <v>35791.060336346563</v>
      </c>
      <c r="Q29" s="3">
        <f>(_xlfn.STDEV.S(N29:N31))/SQRT(COUNT(N29:N31))</f>
        <v>20663.978319771828</v>
      </c>
      <c r="R29" s="2">
        <v>275</v>
      </c>
      <c r="S29" s="2">
        <v>10</v>
      </c>
      <c r="T29" s="17">
        <v>0.1</v>
      </c>
      <c r="U29">
        <f>(R29*10000)/S29</f>
        <v>275000</v>
      </c>
      <c r="V29">
        <f>AVERAGE(U29:U31)</f>
        <v>260333.33333333334</v>
      </c>
      <c r="W29">
        <f>_xlfn.STDEV.S(U29:U31)</f>
        <v>15567.059238447489</v>
      </c>
      <c r="X29">
        <f>(_xlfn.STDEV.S(U29:U31))/SQRT(COUNT(U29:U31))</f>
        <v>8987.6458418085094</v>
      </c>
      <c r="Y29">
        <v>183</v>
      </c>
      <c r="Z29">
        <v>10</v>
      </c>
      <c r="AA29" s="17">
        <v>0.1</v>
      </c>
      <c r="AB29">
        <f>(Y29*10000)/Z29</f>
        <v>183000</v>
      </c>
      <c r="AC29">
        <f>AVERAGE(AB29:AB31)</f>
        <v>180666.66666666666</v>
      </c>
      <c r="AD29">
        <f>_xlfn.STDEV.S(AB29:AB31)</f>
        <v>14640.127503998499</v>
      </c>
      <c r="AE29">
        <f>(_xlfn.STDEV.S(AB29:AB31))/SQRT(COUNT(AB29:AB31))</f>
        <v>8452.4815554039778</v>
      </c>
      <c r="AF29">
        <v>253</v>
      </c>
      <c r="AG29">
        <v>10</v>
      </c>
      <c r="AH29" s="17">
        <v>0.1</v>
      </c>
      <c r="AI29">
        <f>(AF29*10000)/AG29</f>
        <v>253000</v>
      </c>
      <c r="AJ29">
        <f>AVERAGE(AI29:AI31)</f>
        <v>278000</v>
      </c>
      <c r="AK29">
        <f>_xlfn.STDEV.S(AI29:AI31)</f>
        <v>22113.344387495981</v>
      </c>
      <c r="AL29">
        <f>(_xlfn.STDEV.S(AI29:AI31))/SQRT(COUNT(AI29:AI31))</f>
        <v>12767.145334803705</v>
      </c>
    </row>
    <row r="30" spans="1:38" x14ac:dyDescent="0.35">
      <c r="A30" s="8" t="s">
        <v>9</v>
      </c>
      <c r="B30" s="9" t="s">
        <v>31</v>
      </c>
      <c r="C30">
        <v>26</v>
      </c>
      <c r="D30" s="2">
        <v>51</v>
      </c>
      <c r="E30" s="2">
        <v>10</v>
      </c>
      <c r="F30" s="17">
        <v>0.1</v>
      </c>
      <c r="G30" s="4">
        <f t="shared" si="4"/>
        <v>51000</v>
      </c>
      <c r="H30" s="3"/>
      <c r="I30" s="3"/>
      <c r="J30" s="3"/>
      <c r="K30" s="16">
        <v>140</v>
      </c>
      <c r="L30" s="2">
        <v>10</v>
      </c>
      <c r="M30" s="17">
        <v>0.1</v>
      </c>
      <c r="N30" s="2">
        <f>(K30*10000)/L30</f>
        <v>140000</v>
      </c>
      <c r="O30" s="3"/>
      <c r="P30" s="3"/>
      <c r="Q30" s="3"/>
      <c r="R30" s="2">
        <v>244</v>
      </c>
      <c r="S30" s="2">
        <v>10</v>
      </c>
      <c r="T30" s="17">
        <v>0.1</v>
      </c>
      <c r="U30">
        <f>(R30*10000)/S30</f>
        <v>244000</v>
      </c>
      <c r="Y30">
        <v>194</v>
      </c>
      <c r="Z30">
        <v>10</v>
      </c>
      <c r="AA30" s="17">
        <v>0.1</v>
      </c>
      <c r="AB30">
        <f>(Y30*10000)/Z30</f>
        <v>194000</v>
      </c>
      <c r="AF30">
        <v>286</v>
      </c>
      <c r="AG30">
        <v>10</v>
      </c>
      <c r="AH30" s="17">
        <v>0.1</v>
      </c>
      <c r="AI30">
        <f t="shared" ref="AI30:AI31" si="23">(AF30*10000)/AG30</f>
        <v>286000</v>
      </c>
    </row>
    <row r="31" spans="1:38" x14ac:dyDescent="0.35">
      <c r="A31" s="8" t="s">
        <v>9</v>
      </c>
      <c r="B31" s="9" t="s">
        <v>32</v>
      </c>
      <c r="C31">
        <v>27</v>
      </c>
      <c r="D31" s="2">
        <v>45</v>
      </c>
      <c r="E31">
        <v>10</v>
      </c>
      <c r="F31" s="17">
        <v>0.1</v>
      </c>
      <c r="G31" s="4">
        <f t="shared" si="4"/>
        <v>45000</v>
      </c>
      <c r="H31" s="3"/>
      <c r="I31" s="3"/>
      <c r="J31" s="3"/>
      <c r="K31" s="16">
        <v>197</v>
      </c>
      <c r="L31" s="2">
        <v>10</v>
      </c>
      <c r="M31" s="17">
        <v>0.1</v>
      </c>
      <c r="N31" s="2">
        <f>(K31*10000)/L31</f>
        <v>197000</v>
      </c>
      <c r="O31" s="3"/>
      <c r="P31" s="3"/>
      <c r="Q31" s="3"/>
      <c r="R31" s="2">
        <v>262</v>
      </c>
      <c r="S31" s="2">
        <v>10</v>
      </c>
      <c r="T31" s="17">
        <v>0.1</v>
      </c>
      <c r="U31">
        <f>(R31*10000)/S31</f>
        <v>262000</v>
      </c>
      <c r="Y31">
        <v>165</v>
      </c>
      <c r="Z31">
        <v>10</v>
      </c>
      <c r="AA31" s="17">
        <v>0.1</v>
      </c>
      <c r="AB31">
        <f>(Y31*10000)/Z31</f>
        <v>165000</v>
      </c>
      <c r="AF31">
        <v>295</v>
      </c>
      <c r="AG31">
        <v>10</v>
      </c>
      <c r="AH31" s="17">
        <v>0.1</v>
      </c>
      <c r="AI31">
        <f t="shared" si="23"/>
        <v>295000</v>
      </c>
    </row>
    <row r="32" spans="1:38" x14ac:dyDescent="0.35">
      <c r="A32" s="8" t="s">
        <v>9</v>
      </c>
      <c r="B32" s="9" t="s">
        <v>33</v>
      </c>
      <c r="C32">
        <v>28</v>
      </c>
      <c r="D32" s="2">
        <v>35</v>
      </c>
      <c r="E32" s="2">
        <v>10</v>
      </c>
      <c r="F32" s="17">
        <v>0.1</v>
      </c>
      <c r="G32" s="4">
        <f t="shared" si="4"/>
        <v>35000</v>
      </c>
      <c r="H32" s="3">
        <f>AVERAGE(G32:G34)</f>
        <v>22000</v>
      </c>
      <c r="I32" s="3">
        <f>_xlfn.STDEV.S(G32:G34)</f>
        <v>12529.964086141668</v>
      </c>
      <c r="J32" s="3">
        <f>(_xlfn.STDEV.S(G32:G34))/SQRT(COUNT(G32:G34))</f>
        <v>7234.1781380702359</v>
      </c>
      <c r="K32" s="2">
        <v>60</v>
      </c>
      <c r="L32" s="2">
        <v>10</v>
      </c>
      <c r="M32" s="17">
        <v>0.1</v>
      </c>
      <c r="N32" s="2">
        <f>(K32*10000)/L32</f>
        <v>60000</v>
      </c>
      <c r="O32" s="3">
        <f>AVERAGE(N32:N34)</f>
        <v>86666.666666666672</v>
      </c>
      <c r="P32" s="3">
        <f>_xlfn.STDEV.S(N32:N34)</f>
        <v>25166.114784235844</v>
      </c>
      <c r="Q32" s="3">
        <f>(_xlfn.STDEV.S(N32:N34))/SQRT(COUNT(N32:N34))</f>
        <v>14529.663145135586</v>
      </c>
      <c r="R32" s="2">
        <v>35</v>
      </c>
      <c r="S32" s="2">
        <v>10</v>
      </c>
      <c r="T32" s="17">
        <v>0.1</v>
      </c>
      <c r="U32">
        <f>(R32*10000)/S32</f>
        <v>35000</v>
      </c>
      <c r="V32">
        <f>AVERAGE(U32:U34)</f>
        <v>78333.333333333328</v>
      </c>
      <c r="W32">
        <f>_xlfn.STDEV.S(U32:U34)</f>
        <v>52003.205029433848</v>
      </c>
      <c r="X32">
        <f>(_xlfn.STDEV.S(U32:U34))/SQRT(COUNT(U32:U34))</f>
        <v>30024.064422466934</v>
      </c>
      <c r="Y32">
        <v>24</v>
      </c>
      <c r="Z32">
        <v>10</v>
      </c>
      <c r="AA32" s="17">
        <v>0.1</v>
      </c>
      <c r="AB32">
        <f>(Y32*10000)/Z32</f>
        <v>24000</v>
      </c>
      <c r="AC32">
        <f>AVERAGE(AB32:AB34)</f>
        <v>53333.333333333336</v>
      </c>
      <c r="AD32">
        <f>_xlfn.STDEV.S(AB32:AB34)</f>
        <v>40857.475856118836</v>
      </c>
      <c r="AE32">
        <f>(_xlfn.STDEV.S(AB32:AB34))/SQRT(COUNT(AB32:AB34))</f>
        <v>23589.074683938845</v>
      </c>
      <c r="AF32">
        <v>66</v>
      </c>
      <c r="AG32">
        <v>10</v>
      </c>
      <c r="AH32" s="17">
        <v>0.1</v>
      </c>
      <c r="AI32">
        <f>(AF32*10000)/AG32</f>
        <v>66000</v>
      </c>
      <c r="AJ32">
        <f>AVERAGE(AI32:AI34)</f>
        <v>166000</v>
      </c>
      <c r="AK32">
        <f>_xlfn.STDEV.S(AI32:AI34)</f>
        <v>119264.41212700459</v>
      </c>
      <c r="AL32">
        <f>(_xlfn.STDEV.S(AI32:AI34))/SQRT(COUNT(AI32:AI34))</f>
        <v>68857.340446268572</v>
      </c>
    </row>
    <row r="33" spans="1:52" x14ac:dyDescent="0.35">
      <c r="A33" s="8" t="s">
        <v>9</v>
      </c>
      <c r="B33" s="9" t="s">
        <v>34</v>
      </c>
      <c r="C33">
        <v>29</v>
      </c>
      <c r="D33" s="2">
        <v>21</v>
      </c>
      <c r="E33" s="2">
        <v>10</v>
      </c>
      <c r="F33" s="17">
        <v>0.1</v>
      </c>
      <c r="G33" s="4">
        <f t="shared" si="4"/>
        <v>21000</v>
      </c>
      <c r="H33" s="3"/>
      <c r="I33" s="3"/>
      <c r="J33" s="3"/>
      <c r="K33" s="2">
        <v>110</v>
      </c>
      <c r="L33" s="2">
        <v>10</v>
      </c>
      <c r="M33" s="17">
        <v>0.1</v>
      </c>
      <c r="N33" s="2">
        <f t="shared" ref="N33:N40" si="24">(K33*10000)/L33</f>
        <v>110000</v>
      </c>
      <c r="O33" s="3"/>
      <c r="P33" s="3"/>
      <c r="Q33" s="3"/>
      <c r="R33" s="2">
        <v>64</v>
      </c>
      <c r="S33" s="2">
        <v>10</v>
      </c>
      <c r="T33" s="17">
        <v>0.1</v>
      </c>
      <c r="U33">
        <f t="shared" ref="U33:U40" si="25">(R33*10000)/S33</f>
        <v>64000</v>
      </c>
      <c r="Y33">
        <v>36</v>
      </c>
      <c r="Z33">
        <v>10</v>
      </c>
      <c r="AA33" s="17">
        <v>0.1</v>
      </c>
      <c r="AB33">
        <f t="shared" ref="AB33:AB40" si="26">(Y33*10000)/Z33</f>
        <v>36000</v>
      </c>
      <c r="AF33">
        <v>134</v>
      </c>
      <c r="AG33">
        <v>10</v>
      </c>
      <c r="AH33" s="17">
        <v>0.1</v>
      </c>
      <c r="AI33">
        <f t="shared" ref="AI33:AI34" si="27">(AF33*10000)/AG33</f>
        <v>134000</v>
      </c>
    </row>
    <row r="34" spans="1:52" x14ac:dyDescent="0.35">
      <c r="A34" s="8" t="s">
        <v>9</v>
      </c>
      <c r="B34" s="9" t="s">
        <v>35</v>
      </c>
      <c r="C34">
        <v>30</v>
      </c>
      <c r="D34" s="2">
        <v>10</v>
      </c>
      <c r="E34" s="2">
        <v>10</v>
      </c>
      <c r="F34" s="17">
        <v>0.1</v>
      </c>
      <c r="G34" s="4">
        <f t="shared" si="4"/>
        <v>10000</v>
      </c>
      <c r="H34" s="3"/>
      <c r="I34" s="3"/>
      <c r="J34" s="3"/>
      <c r="K34" s="2">
        <v>90</v>
      </c>
      <c r="L34" s="2">
        <v>10</v>
      </c>
      <c r="M34" s="17">
        <v>0.1</v>
      </c>
      <c r="N34" s="2">
        <f t="shared" si="24"/>
        <v>90000</v>
      </c>
      <c r="O34" s="3"/>
      <c r="P34" s="3"/>
      <c r="Q34" s="3"/>
      <c r="R34" s="2">
        <v>136</v>
      </c>
      <c r="S34" s="2">
        <v>10</v>
      </c>
      <c r="T34" s="17">
        <v>0.1</v>
      </c>
      <c r="U34">
        <f t="shared" si="25"/>
        <v>136000</v>
      </c>
      <c r="Y34">
        <v>100</v>
      </c>
      <c r="Z34">
        <v>10</v>
      </c>
      <c r="AA34" s="17">
        <v>0.1</v>
      </c>
      <c r="AB34">
        <f t="shared" si="26"/>
        <v>100000</v>
      </c>
      <c r="AF34">
        <v>298</v>
      </c>
      <c r="AG34">
        <v>10</v>
      </c>
      <c r="AH34" s="17">
        <v>0.1</v>
      </c>
      <c r="AI34">
        <f t="shared" si="27"/>
        <v>298000</v>
      </c>
    </row>
    <row r="35" spans="1:52" x14ac:dyDescent="0.35">
      <c r="A35" s="8" t="s">
        <v>10</v>
      </c>
      <c r="B35" s="9" t="s">
        <v>12</v>
      </c>
      <c r="C35">
        <v>31</v>
      </c>
      <c r="D35" s="2">
        <v>16</v>
      </c>
      <c r="E35" s="2">
        <v>10</v>
      </c>
      <c r="F35" s="17">
        <v>0.1</v>
      </c>
      <c r="G35" s="4">
        <f t="shared" si="4"/>
        <v>16000</v>
      </c>
      <c r="H35" s="3">
        <f>AVERAGE(G35:G37)</f>
        <v>8666.6666666666661</v>
      </c>
      <c r="I35" s="3">
        <f>_xlfn.STDEV.S(G35:G37)</f>
        <v>6350.8529610858832</v>
      </c>
      <c r="J35" s="3">
        <f>(_xlfn.STDEV.S(G35:G37))/SQRT(COUNT(G35:G37))</f>
        <v>3666.666666666667</v>
      </c>
      <c r="K35" s="16">
        <v>27</v>
      </c>
      <c r="L35" s="2">
        <v>10</v>
      </c>
      <c r="M35" s="17">
        <v>0.1</v>
      </c>
      <c r="N35" s="2">
        <f t="shared" si="24"/>
        <v>27000</v>
      </c>
      <c r="O35" s="3">
        <f>AVERAGE(N35:N37)</f>
        <v>35333.333333333336</v>
      </c>
      <c r="P35" s="3">
        <f>_xlfn.STDEV.S(N35:N37)</f>
        <v>11150.485789118484</v>
      </c>
      <c r="Q35" s="3">
        <f>(_xlfn.STDEV.S(N35:N37))/SQRT(COUNT(N35:N37))</f>
        <v>6437.735971942654</v>
      </c>
      <c r="R35" s="2">
        <v>58</v>
      </c>
      <c r="S35" s="2">
        <v>10</v>
      </c>
      <c r="T35" s="17">
        <v>0.1</v>
      </c>
      <c r="U35">
        <f t="shared" si="25"/>
        <v>58000</v>
      </c>
      <c r="V35">
        <f>AVERAGE(U35:U37)</f>
        <v>66333.333333333328</v>
      </c>
      <c r="W35">
        <f>_xlfn.STDEV.S(U35:U37)</f>
        <v>35246.74925909243</v>
      </c>
      <c r="X35">
        <f>(_xlfn.STDEV.S(U35:U37))/SQRT(COUNT(U35:U37))</f>
        <v>20349.720172796257</v>
      </c>
      <c r="Y35">
        <v>87</v>
      </c>
      <c r="Z35">
        <v>10</v>
      </c>
      <c r="AA35" s="17">
        <v>0.1</v>
      </c>
      <c r="AB35">
        <f t="shared" si="26"/>
        <v>87000</v>
      </c>
      <c r="AC35">
        <f>AVERAGE(AB35:AB37)</f>
        <v>115666.66666666667</v>
      </c>
      <c r="AD35">
        <f>_xlfn.STDEV.S(AB35:AB37)</f>
        <v>42099.089459670409</v>
      </c>
      <c r="AE35">
        <f>(_xlfn.STDEV.S(AB35:AB37))/SQRT(COUNT(AB35:AB37))</f>
        <v>24305.920632178848</v>
      </c>
      <c r="AF35">
        <v>28</v>
      </c>
      <c r="AG35">
        <v>10</v>
      </c>
      <c r="AH35" s="17">
        <v>0.1</v>
      </c>
      <c r="AI35">
        <f>(AF35*10000)/AG35</f>
        <v>28000</v>
      </c>
      <c r="AJ35">
        <f>AVERAGE(AI35:AI37)</f>
        <v>34000</v>
      </c>
      <c r="AK35">
        <f>_xlfn.STDEV.S(AI35:AI37)</f>
        <v>13076.696830622021</v>
      </c>
      <c r="AL35">
        <f>(_xlfn.STDEV.S(AI35:AI37))/SQRT(COUNT(AI35:AI37))</f>
        <v>7549.83443527075</v>
      </c>
      <c r="AM35">
        <v>60</v>
      </c>
      <c r="AN35">
        <v>10</v>
      </c>
      <c r="AO35">
        <v>0.1</v>
      </c>
      <c r="AP35">
        <f>(AM35*10000)/AN35</f>
        <v>60000</v>
      </c>
      <c r="AQ35">
        <f>AVERAGE(AP35:AP37)</f>
        <v>63000</v>
      </c>
      <c r="AR35">
        <f>_xlfn.STDEV.S(AP35:AP37)</f>
        <v>16703.293088490067</v>
      </c>
      <c r="AS35">
        <f>(_xlfn.STDEV.S(AP35:AP37))/SQRT(COUNT(AP35:AP37))</f>
        <v>9643.6507609929558</v>
      </c>
    </row>
    <row r="36" spans="1:52" x14ac:dyDescent="0.35">
      <c r="A36" s="8" t="s">
        <v>10</v>
      </c>
      <c r="B36" s="9" t="s">
        <v>13</v>
      </c>
      <c r="C36">
        <v>32</v>
      </c>
      <c r="D36" s="2">
        <v>5</v>
      </c>
      <c r="E36" s="2">
        <v>10</v>
      </c>
      <c r="F36" s="17">
        <v>0.1</v>
      </c>
      <c r="G36" s="4">
        <f t="shared" si="4"/>
        <v>5000</v>
      </c>
      <c r="H36" s="3"/>
      <c r="I36" s="3"/>
      <c r="J36" s="3"/>
      <c r="K36" s="16">
        <v>31</v>
      </c>
      <c r="L36" s="2">
        <v>10</v>
      </c>
      <c r="M36" s="17">
        <v>0.1</v>
      </c>
      <c r="N36" s="2">
        <f t="shared" si="24"/>
        <v>31000</v>
      </c>
      <c r="O36" s="3"/>
      <c r="P36" s="3"/>
      <c r="Q36" s="3"/>
      <c r="R36" s="2">
        <v>105</v>
      </c>
      <c r="S36" s="2">
        <v>10</v>
      </c>
      <c r="T36" s="17">
        <v>0.1</v>
      </c>
      <c r="U36">
        <f t="shared" si="25"/>
        <v>105000</v>
      </c>
      <c r="Y36">
        <v>164</v>
      </c>
      <c r="Z36">
        <v>10</v>
      </c>
      <c r="AA36" s="17">
        <v>0.1</v>
      </c>
      <c r="AB36">
        <f t="shared" si="26"/>
        <v>164000</v>
      </c>
      <c r="AF36">
        <v>25</v>
      </c>
      <c r="AG36">
        <v>10</v>
      </c>
      <c r="AH36" s="17">
        <v>0.1</v>
      </c>
      <c r="AI36">
        <f t="shared" ref="AI36:AI37" si="28">(AF36*10000)/AG36</f>
        <v>25000</v>
      </c>
      <c r="AM36">
        <v>48</v>
      </c>
      <c r="AN36">
        <v>10</v>
      </c>
      <c r="AO36">
        <v>0.1</v>
      </c>
      <c r="AP36">
        <f t="shared" ref="AP36:AP37" si="29">(AM36*10000)/AN36</f>
        <v>48000</v>
      </c>
    </row>
    <row r="37" spans="1:52" x14ac:dyDescent="0.35">
      <c r="A37" s="8" t="s">
        <v>10</v>
      </c>
      <c r="B37" s="9" t="s">
        <v>14</v>
      </c>
      <c r="C37">
        <v>33</v>
      </c>
      <c r="D37" s="2">
        <v>5</v>
      </c>
      <c r="E37" s="2">
        <v>10</v>
      </c>
      <c r="F37" s="17">
        <v>0.1</v>
      </c>
      <c r="G37" s="4">
        <f t="shared" si="4"/>
        <v>5000</v>
      </c>
      <c r="H37" s="3"/>
      <c r="I37" s="3"/>
      <c r="J37" s="3"/>
      <c r="K37" s="16">
        <v>48</v>
      </c>
      <c r="L37" s="2">
        <v>10</v>
      </c>
      <c r="M37" s="17">
        <v>0.1</v>
      </c>
      <c r="N37" s="2">
        <f t="shared" si="24"/>
        <v>48000</v>
      </c>
      <c r="O37" s="3"/>
      <c r="P37" s="3"/>
      <c r="Q37" s="3"/>
      <c r="R37" s="2">
        <v>36</v>
      </c>
      <c r="S37" s="2">
        <v>10</v>
      </c>
      <c r="T37" s="17">
        <v>0.1</v>
      </c>
      <c r="U37">
        <f t="shared" si="25"/>
        <v>36000</v>
      </c>
      <c r="Y37">
        <v>96</v>
      </c>
      <c r="Z37">
        <v>10</v>
      </c>
      <c r="AA37" s="17">
        <v>0.1</v>
      </c>
      <c r="AB37">
        <f t="shared" si="26"/>
        <v>96000</v>
      </c>
      <c r="AF37">
        <v>49</v>
      </c>
      <c r="AG37">
        <v>10</v>
      </c>
      <c r="AH37" s="17">
        <v>0.1</v>
      </c>
      <c r="AI37">
        <f t="shared" si="28"/>
        <v>49000</v>
      </c>
      <c r="AM37">
        <v>81</v>
      </c>
      <c r="AN37">
        <v>10</v>
      </c>
      <c r="AO37">
        <v>0.1</v>
      </c>
      <c r="AP37">
        <f t="shared" si="29"/>
        <v>81000</v>
      </c>
    </row>
    <row r="38" spans="1:52" x14ac:dyDescent="0.35">
      <c r="A38" s="8" t="s">
        <v>10</v>
      </c>
      <c r="B38" s="9" t="s">
        <v>15</v>
      </c>
      <c r="C38">
        <v>34</v>
      </c>
      <c r="D38" s="2">
        <v>6</v>
      </c>
      <c r="E38" s="2">
        <v>10</v>
      </c>
      <c r="F38" s="17">
        <v>0.1</v>
      </c>
      <c r="G38" s="4">
        <f t="shared" si="4"/>
        <v>6000</v>
      </c>
      <c r="H38" s="3">
        <f>AVERAGE(G38:G40)</f>
        <v>6000</v>
      </c>
      <c r="I38" s="3">
        <f>_xlfn.STDEV.S(G38:G40)</f>
        <v>1000</v>
      </c>
      <c r="J38" s="3">
        <f>(_xlfn.STDEV.S(G38:G40))/SQRT(COUNT(G38:G40))</f>
        <v>577.35026918962581</v>
      </c>
      <c r="K38" s="16">
        <v>34</v>
      </c>
      <c r="L38" s="2">
        <v>10</v>
      </c>
      <c r="M38" s="17">
        <v>0.1</v>
      </c>
      <c r="N38" s="2">
        <f t="shared" si="24"/>
        <v>34000</v>
      </c>
      <c r="O38" s="3">
        <f>AVERAGE(N38:N40)</f>
        <v>46666.666666666664</v>
      </c>
      <c r="P38" s="3">
        <f>_xlfn.STDEV.S(N38:N40)</f>
        <v>16258.331197676271</v>
      </c>
      <c r="Q38" s="3">
        <f>(_xlfn.STDEV.S(N38:N40))/SQRT(COUNT(N38:N40))</f>
        <v>9386.7518935524859</v>
      </c>
      <c r="R38" s="2">
        <v>81</v>
      </c>
      <c r="S38" s="2">
        <v>10</v>
      </c>
      <c r="T38" s="17">
        <v>0.1</v>
      </c>
      <c r="U38">
        <f t="shared" si="25"/>
        <v>81000</v>
      </c>
      <c r="V38">
        <f>AVERAGE(U38:U40)</f>
        <v>72666.666666666672</v>
      </c>
      <c r="W38">
        <f>_xlfn.STDEV.S(U38:U40)</f>
        <v>8020.8062770106426</v>
      </c>
      <c r="X38">
        <f>(_xlfn.STDEV.S(U38:U40))/SQRT(COUNT(U38:U40))</f>
        <v>4630.8146631499349</v>
      </c>
      <c r="Y38">
        <v>39</v>
      </c>
      <c r="Z38">
        <v>10</v>
      </c>
      <c r="AA38" s="17">
        <v>0.1</v>
      </c>
      <c r="AB38">
        <f t="shared" si="26"/>
        <v>39000</v>
      </c>
      <c r="AC38">
        <f>AVERAGE(AB38:AB40)</f>
        <v>71666.666666666672</v>
      </c>
      <c r="AD38">
        <f>_xlfn.STDEV.S(AB38:AB40)</f>
        <v>28919.42830232529</v>
      </c>
      <c r="AE38">
        <f>(_xlfn.STDEV.S(AB38:AB40))/SQRT(COUNT(AB38:AB40))</f>
        <v>16696.639715157587</v>
      </c>
      <c r="AF38">
        <v>48</v>
      </c>
      <c r="AG38">
        <v>10</v>
      </c>
      <c r="AH38" s="17">
        <v>0.1</v>
      </c>
      <c r="AI38">
        <f>(AF38*10000)/AG38</f>
        <v>48000</v>
      </c>
      <c r="AJ38">
        <f>AVERAGE(AI38:AI40)</f>
        <v>47000</v>
      </c>
      <c r="AK38">
        <f>_xlfn.STDEV.S(AI38:AI40)</f>
        <v>17521.415467935232</v>
      </c>
      <c r="AL38">
        <f>(_xlfn.STDEV.S(AI38:AI40))/SQRT(COUNT(AI38:AI40))</f>
        <v>10115.993936995679</v>
      </c>
      <c r="AM38">
        <v>38</v>
      </c>
      <c r="AN38">
        <v>10</v>
      </c>
      <c r="AO38">
        <v>0.1</v>
      </c>
      <c r="AP38">
        <f>(AM38*10000)/AN38</f>
        <v>38000</v>
      </c>
      <c r="AQ38">
        <f>AVERAGE(AP38:AP40)</f>
        <v>49000</v>
      </c>
      <c r="AR38">
        <f>_xlfn.STDEV.S(AP38:AP40)</f>
        <v>12767.145334803705</v>
      </c>
      <c r="AS38">
        <f>(_xlfn.STDEV.S(AP38:AP40))/SQRT(COUNT(AP38:AP40))</f>
        <v>7371.1147958319943</v>
      </c>
    </row>
    <row r="39" spans="1:52" x14ac:dyDescent="0.35">
      <c r="A39" s="8" t="s">
        <v>10</v>
      </c>
      <c r="B39" s="9" t="s">
        <v>16</v>
      </c>
      <c r="C39">
        <v>35</v>
      </c>
      <c r="D39" s="2">
        <v>7</v>
      </c>
      <c r="E39" s="2">
        <v>10</v>
      </c>
      <c r="F39" s="17">
        <v>0.1</v>
      </c>
      <c r="G39" s="4">
        <f t="shared" si="4"/>
        <v>7000</v>
      </c>
      <c r="H39" s="3"/>
      <c r="I39" s="3"/>
      <c r="J39" s="3"/>
      <c r="K39" s="16">
        <v>65</v>
      </c>
      <c r="L39" s="2">
        <v>10</v>
      </c>
      <c r="M39" s="17">
        <v>0.1</v>
      </c>
      <c r="N39" s="2">
        <f t="shared" si="24"/>
        <v>65000</v>
      </c>
      <c r="O39" s="3"/>
      <c r="P39" s="3"/>
      <c r="Q39" s="3"/>
      <c r="R39" s="2">
        <v>65</v>
      </c>
      <c r="S39" s="2">
        <v>10</v>
      </c>
      <c r="T39" s="17">
        <v>0.1</v>
      </c>
      <c r="U39">
        <f t="shared" si="25"/>
        <v>65000</v>
      </c>
      <c r="Y39">
        <v>94</v>
      </c>
      <c r="Z39">
        <v>10</v>
      </c>
      <c r="AA39" s="17">
        <v>0.1</v>
      </c>
      <c r="AB39">
        <f t="shared" si="26"/>
        <v>94000</v>
      </c>
      <c r="AF39">
        <v>64</v>
      </c>
      <c r="AG39">
        <v>10</v>
      </c>
      <c r="AH39" s="17">
        <v>0.1</v>
      </c>
      <c r="AI39">
        <f t="shared" ref="AI39:AI40" si="30">(AF39*10000)/AG39</f>
        <v>64000</v>
      </c>
      <c r="AM39">
        <v>46</v>
      </c>
      <c r="AN39">
        <v>10</v>
      </c>
      <c r="AO39">
        <v>0.1</v>
      </c>
      <c r="AP39">
        <f t="shared" ref="AP39:AP40" si="31">(AM39*10000)/AN39</f>
        <v>46000</v>
      </c>
    </row>
    <row r="40" spans="1:52" x14ac:dyDescent="0.35">
      <c r="A40" s="8" t="s">
        <v>10</v>
      </c>
      <c r="B40" s="9" t="s">
        <v>17</v>
      </c>
      <c r="C40">
        <v>36</v>
      </c>
      <c r="D40" s="2">
        <v>5</v>
      </c>
      <c r="E40" s="2">
        <v>10</v>
      </c>
      <c r="F40" s="17">
        <v>0.1</v>
      </c>
      <c r="G40" s="4">
        <f t="shared" si="4"/>
        <v>5000</v>
      </c>
      <c r="H40" s="3"/>
      <c r="I40" s="3"/>
      <c r="J40" s="3"/>
      <c r="K40" s="16">
        <v>41</v>
      </c>
      <c r="L40" s="2">
        <v>10</v>
      </c>
      <c r="M40" s="17">
        <v>0.1</v>
      </c>
      <c r="N40" s="2">
        <f t="shared" si="24"/>
        <v>41000</v>
      </c>
      <c r="O40" s="3"/>
      <c r="P40" s="3"/>
      <c r="Q40" s="3"/>
      <c r="R40" s="2">
        <v>72</v>
      </c>
      <c r="S40" s="2">
        <v>10</v>
      </c>
      <c r="T40" s="17">
        <v>0.1</v>
      </c>
      <c r="U40">
        <f t="shared" si="25"/>
        <v>72000</v>
      </c>
      <c r="Y40">
        <v>82</v>
      </c>
      <c r="Z40">
        <v>10</v>
      </c>
      <c r="AA40" s="17">
        <v>0.1</v>
      </c>
      <c r="AB40">
        <f t="shared" si="26"/>
        <v>82000</v>
      </c>
      <c r="AF40">
        <v>29</v>
      </c>
      <c r="AG40">
        <v>10</v>
      </c>
      <c r="AH40" s="17">
        <v>0.1</v>
      </c>
      <c r="AI40">
        <f t="shared" si="30"/>
        <v>29000</v>
      </c>
      <c r="AM40">
        <v>63</v>
      </c>
      <c r="AN40">
        <v>10</v>
      </c>
      <c r="AO40">
        <v>0.1</v>
      </c>
      <c r="AP40">
        <f t="shared" si="31"/>
        <v>63000</v>
      </c>
    </row>
    <row r="41" spans="1:52" x14ac:dyDescent="0.35">
      <c r="A41" s="8" t="s">
        <v>10</v>
      </c>
      <c r="B41" s="9" t="s">
        <v>18</v>
      </c>
      <c r="C41">
        <v>37</v>
      </c>
      <c r="D41" s="2">
        <v>13</v>
      </c>
      <c r="E41" s="2">
        <v>10</v>
      </c>
      <c r="F41" s="17">
        <v>0.1</v>
      </c>
      <c r="G41" s="4">
        <f t="shared" si="4"/>
        <v>13000</v>
      </c>
      <c r="H41" s="3">
        <f>AVERAGE(G41:G43)</f>
        <v>15333.333333333334</v>
      </c>
      <c r="I41" s="3">
        <f>_xlfn.STDEV.S(G41:G43)</f>
        <v>9712.5348562223098</v>
      </c>
      <c r="J41" s="3">
        <f>(_xlfn.STDEV.S(G41:G43))/SQRT(COUNT(G41:G43))</f>
        <v>5607.5346137535744</v>
      </c>
      <c r="K41" s="16">
        <v>119</v>
      </c>
      <c r="L41" s="2">
        <v>10</v>
      </c>
      <c r="M41" s="17">
        <v>0.01</v>
      </c>
      <c r="N41" s="2">
        <f t="shared" ref="N41:N43" si="32">(K41*100000)/L41</f>
        <v>1190000</v>
      </c>
      <c r="O41" s="3">
        <f>AVERAGE(N41:N43)</f>
        <v>1060000</v>
      </c>
      <c r="P41" s="3">
        <f>_xlfn.STDEV.S(N41:N43)</f>
        <v>297153.15916207252</v>
      </c>
      <c r="Q41" s="3">
        <f>(_xlfn.STDEV.S(N41:N43))/SQRT(COUNT(N41:N43))</f>
        <v>171561.4564327703</v>
      </c>
      <c r="R41" s="2">
        <v>393</v>
      </c>
      <c r="S41" s="2">
        <v>7</v>
      </c>
      <c r="T41" s="17">
        <v>0.01</v>
      </c>
      <c r="U41">
        <f t="shared" ref="U41:U43" si="33">(R41*100000)/S41</f>
        <v>5614285.7142857146</v>
      </c>
      <c r="V41">
        <f>AVERAGE(U41:U43)</f>
        <v>4803650.7936507938</v>
      </c>
      <c r="W41">
        <f>_xlfn.STDEV.S(U41:U43)</f>
        <v>1406123.3381271029</v>
      </c>
      <c r="X41">
        <f>(_xlfn.STDEV.S(U41:U43))/SQRT(COUNT(U41:U43))</f>
        <v>811825.68778149807</v>
      </c>
      <c r="Y41">
        <v>686</v>
      </c>
      <c r="Z41">
        <v>5</v>
      </c>
      <c r="AA41" s="17">
        <v>0.01</v>
      </c>
      <c r="AB41">
        <f t="shared" ref="AB41:AB43" si="34">(Y41*100000)/Z41</f>
        <v>13720000</v>
      </c>
      <c r="AC41">
        <f>AVERAGE(AB41:AB43)</f>
        <v>12193333.333333334</v>
      </c>
      <c r="AD41">
        <f>_xlfn.STDEV.S(AB41:AB43)</f>
        <v>1403186.8490451775</v>
      </c>
      <c r="AE41">
        <f>(_xlfn.STDEV.S(AB41:AB43))/SQRT(COUNT(AB41:AB43))</f>
        <v>810130.30501957599</v>
      </c>
      <c r="AF41">
        <v>301</v>
      </c>
      <c r="AG41">
        <v>2</v>
      </c>
      <c r="AH41" s="17">
        <v>0.01</v>
      </c>
      <c r="AI41">
        <f t="shared" ref="AI41:AI43" si="35">(AF41*100000)/AG41</f>
        <v>15050000</v>
      </c>
      <c r="AJ41">
        <f>AVERAGE(AI41:AI43)</f>
        <v>18450000</v>
      </c>
      <c r="AK41">
        <f>_xlfn.STDEV.S(AI41:AI43)</f>
        <v>4535691.7884706408</v>
      </c>
      <c r="AL41">
        <f>(_xlfn.STDEV.S(AI41:AI43))/SQRT(COUNT(AI41:AI43))</f>
        <v>2618682.8750346997</v>
      </c>
      <c r="AM41">
        <v>1061</v>
      </c>
      <c r="AN41">
        <v>5</v>
      </c>
      <c r="AO41">
        <v>0.01</v>
      </c>
      <c r="AP41">
        <f t="shared" ref="AP41:AP43" si="36">(AM41*100000)/AN41</f>
        <v>21220000</v>
      </c>
      <c r="AQ41">
        <f>AVERAGE(AP41:AP43)</f>
        <v>19526666.666666668</v>
      </c>
      <c r="AR41">
        <f>_xlfn.STDEV.S(AP41:AP43)</f>
        <v>1555934.8743868854</v>
      </c>
      <c r="AS41">
        <f>(_xlfn.STDEV.S(AP41:AP43))/SQRT(COUNT(AP41:AP43))</f>
        <v>898319.41856879496</v>
      </c>
      <c r="AT41">
        <v>721</v>
      </c>
      <c r="AU41">
        <v>5</v>
      </c>
      <c r="AV41">
        <v>0.01</v>
      </c>
      <c r="AW41">
        <f t="shared" ref="AW41:AW43" si="37">(AT41*100000)/AU41</f>
        <v>14420000</v>
      </c>
      <c r="AX41">
        <f>AVERAGE(AW41:AW43)</f>
        <v>15553333.333333334</v>
      </c>
      <c r="AY41">
        <f>_xlfn.STDEV.S(AW41:AW43)</f>
        <v>1612988.9439588026</v>
      </c>
      <c r="AZ41">
        <f>(_xlfn.STDEV.S(AW41:AW43))/SQRT(COUNT(AW41:AW43))</f>
        <v>931259.60099450487</v>
      </c>
    </row>
    <row r="42" spans="1:52" x14ac:dyDescent="0.35">
      <c r="A42" s="8" t="s">
        <v>10</v>
      </c>
      <c r="B42" s="9" t="s">
        <v>19</v>
      </c>
      <c r="C42">
        <v>38</v>
      </c>
      <c r="D42" s="2">
        <v>26</v>
      </c>
      <c r="E42">
        <v>10</v>
      </c>
      <c r="F42" s="17">
        <v>0.1</v>
      </c>
      <c r="G42" s="4">
        <f t="shared" si="4"/>
        <v>26000</v>
      </c>
      <c r="H42" s="3"/>
      <c r="I42" s="3"/>
      <c r="J42" s="3"/>
      <c r="K42" s="16">
        <v>127</v>
      </c>
      <c r="L42" s="2">
        <v>10</v>
      </c>
      <c r="M42" s="17">
        <v>0.01</v>
      </c>
      <c r="N42" s="2">
        <f t="shared" si="32"/>
        <v>1270000</v>
      </c>
      <c r="O42" s="3"/>
      <c r="P42" s="3"/>
      <c r="Q42" s="3"/>
      <c r="R42" s="2">
        <v>318</v>
      </c>
      <c r="S42" s="2">
        <v>10</v>
      </c>
      <c r="T42" s="17">
        <v>0.01</v>
      </c>
      <c r="U42">
        <f t="shared" si="33"/>
        <v>3180000</v>
      </c>
      <c r="Y42">
        <v>595</v>
      </c>
      <c r="Z42">
        <v>5</v>
      </c>
      <c r="AA42" s="17">
        <v>0.01</v>
      </c>
      <c r="AB42">
        <f t="shared" si="34"/>
        <v>11900000</v>
      </c>
      <c r="AF42">
        <v>472</v>
      </c>
      <c r="AG42">
        <v>2</v>
      </c>
      <c r="AH42" s="17">
        <v>0.01</v>
      </c>
      <c r="AI42">
        <f t="shared" si="35"/>
        <v>23600000</v>
      </c>
      <c r="AM42">
        <v>960</v>
      </c>
      <c r="AN42">
        <v>5</v>
      </c>
      <c r="AO42">
        <v>0.01</v>
      </c>
      <c r="AP42">
        <f t="shared" si="36"/>
        <v>19200000</v>
      </c>
      <c r="AT42">
        <v>870</v>
      </c>
      <c r="AU42">
        <v>5</v>
      </c>
      <c r="AV42">
        <v>0.01</v>
      </c>
      <c r="AW42">
        <f t="shared" si="37"/>
        <v>17400000</v>
      </c>
    </row>
    <row r="43" spans="1:52" x14ac:dyDescent="0.35">
      <c r="A43" s="8" t="s">
        <v>10</v>
      </c>
      <c r="B43" s="9" t="s">
        <v>20</v>
      </c>
      <c r="C43">
        <v>39</v>
      </c>
      <c r="D43" s="2">
        <v>7</v>
      </c>
      <c r="E43" s="2">
        <v>10</v>
      </c>
      <c r="F43" s="17">
        <v>0.1</v>
      </c>
      <c r="G43" s="4">
        <f t="shared" si="4"/>
        <v>7000</v>
      </c>
      <c r="H43" s="3"/>
      <c r="I43" s="3"/>
      <c r="J43" s="3"/>
      <c r="K43" s="16">
        <v>72</v>
      </c>
      <c r="L43" s="2">
        <v>10</v>
      </c>
      <c r="M43" s="17">
        <v>0.01</v>
      </c>
      <c r="N43" s="2">
        <f t="shared" si="32"/>
        <v>720000</v>
      </c>
      <c r="O43" s="3"/>
      <c r="P43" s="3"/>
      <c r="Q43" s="3"/>
      <c r="R43" s="2">
        <v>337</v>
      </c>
      <c r="S43" s="2">
        <v>6</v>
      </c>
      <c r="T43" s="17">
        <v>0.01</v>
      </c>
      <c r="U43">
        <f t="shared" si="33"/>
        <v>5616666.666666667</v>
      </c>
      <c r="Y43">
        <v>548</v>
      </c>
      <c r="Z43">
        <v>5</v>
      </c>
      <c r="AA43" s="17">
        <v>0.01</v>
      </c>
      <c r="AB43">
        <f t="shared" si="34"/>
        <v>10960000</v>
      </c>
      <c r="AF43">
        <v>334</v>
      </c>
      <c r="AG43">
        <v>2</v>
      </c>
      <c r="AH43" s="17">
        <v>0.01</v>
      </c>
      <c r="AI43">
        <f t="shared" si="35"/>
        <v>16700000</v>
      </c>
      <c r="AM43">
        <v>908</v>
      </c>
      <c r="AN43">
        <v>5</v>
      </c>
      <c r="AO43">
        <v>0.01</v>
      </c>
      <c r="AP43">
        <f t="shared" si="36"/>
        <v>18160000</v>
      </c>
      <c r="AT43">
        <v>742</v>
      </c>
      <c r="AU43">
        <v>5</v>
      </c>
      <c r="AV43">
        <v>0.01</v>
      </c>
      <c r="AW43">
        <f t="shared" si="37"/>
        <v>14840000</v>
      </c>
    </row>
    <row r="44" spans="1:52" x14ac:dyDescent="0.35">
      <c r="A44" s="8" t="s">
        <v>10</v>
      </c>
      <c r="B44" s="9" t="s">
        <v>30</v>
      </c>
      <c r="C44">
        <v>40</v>
      </c>
      <c r="D44" s="2">
        <v>28</v>
      </c>
      <c r="E44" s="2">
        <v>10</v>
      </c>
      <c r="F44" s="17">
        <v>0.1</v>
      </c>
      <c r="G44" s="4">
        <f t="shared" si="4"/>
        <v>28000</v>
      </c>
      <c r="H44" s="3">
        <f>AVERAGE(G44:G46)</f>
        <v>21666.666666666668</v>
      </c>
      <c r="I44" s="3">
        <f>_xlfn.STDEV.S(G44:G46)</f>
        <v>8504.9005481153854</v>
      </c>
      <c r="J44" s="3">
        <f>(_xlfn.STDEV.S(G44:G46))/SQRT(COUNT(G44:G46))</f>
        <v>4910.3066208854134</v>
      </c>
      <c r="K44" s="16">
        <v>37</v>
      </c>
      <c r="L44" s="2">
        <v>10</v>
      </c>
      <c r="M44" s="17">
        <v>0.1</v>
      </c>
      <c r="N44" s="2">
        <f t="shared" ref="N44:N49" si="38">(K44*10000)/L44</f>
        <v>37000</v>
      </c>
      <c r="O44" s="3">
        <f>AVERAGE(N44:N46)</f>
        <v>48000</v>
      </c>
      <c r="P44" s="3">
        <f>_xlfn.STDEV.S(N44:N46)</f>
        <v>20808.652046684812</v>
      </c>
      <c r="Q44" s="3">
        <f>(_xlfn.STDEV.S(N44:N46))/SQRT(COUNT(N44:N46))</f>
        <v>12013.880860626734</v>
      </c>
      <c r="R44" s="2">
        <v>60</v>
      </c>
      <c r="S44" s="2">
        <v>10</v>
      </c>
      <c r="T44" s="17">
        <v>0.1</v>
      </c>
      <c r="U44">
        <f t="shared" ref="U44:U46" si="39">(R44*10000)/S44</f>
        <v>60000</v>
      </c>
      <c r="V44">
        <f>AVERAGE(U44:U46)</f>
        <v>60333.333333333336</v>
      </c>
      <c r="W44">
        <f>_xlfn.STDEV.S(U44:U46)</f>
        <v>16502.525059315409</v>
      </c>
      <c r="X44">
        <f>(_xlfn.STDEV.S(U44:U46))/SQRT(COUNT(U44:U46))</f>
        <v>9527.7372853042962</v>
      </c>
      <c r="Y44">
        <v>49</v>
      </c>
      <c r="Z44">
        <v>10</v>
      </c>
      <c r="AA44" s="17">
        <v>0.1</v>
      </c>
      <c r="AB44">
        <f>(Y44*10000)/Z44</f>
        <v>49000</v>
      </c>
      <c r="AC44">
        <f>AVERAGE(AB44:AB46)</f>
        <v>47000</v>
      </c>
      <c r="AD44">
        <f>_xlfn.STDEV.S(AB44:AB46)</f>
        <v>10148.891565092219</v>
      </c>
      <c r="AE44">
        <f>(_xlfn.STDEV.S(AB44:AB46))/SQRT(COUNT(AB44:AB46))</f>
        <v>5859.465277082315</v>
      </c>
      <c r="AF44">
        <v>52</v>
      </c>
      <c r="AG44">
        <v>10</v>
      </c>
      <c r="AH44" s="17">
        <v>0.1</v>
      </c>
      <c r="AI44">
        <f>(AF44*10000)/AG44</f>
        <v>52000</v>
      </c>
      <c r="AJ44">
        <f>AVERAGE(AI44:AI46)</f>
        <v>27333.333333333332</v>
      </c>
      <c r="AK44">
        <f>_xlfn.STDEV.S(AI44:AI46)</f>
        <v>21455.380055672125</v>
      </c>
      <c r="AL44">
        <f>(_xlfn.STDEV.S(AI44:AI46))/SQRT(COUNT(AI44:AI46))</f>
        <v>12387.26945070803</v>
      </c>
      <c r="AM44">
        <v>6</v>
      </c>
      <c r="AN44">
        <v>10</v>
      </c>
      <c r="AO44">
        <v>0.1</v>
      </c>
      <c r="AP44">
        <f>(AM44*10000)/AN44</f>
        <v>6000</v>
      </c>
      <c r="AQ44">
        <f>AVERAGE(AP44:AP46)</f>
        <v>7666.666666666667</v>
      </c>
      <c r="AR44">
        <f>_xlfn.STDEV.S(AP44:AP46)</f>
        <v>3785.9388972001816</v>
      </c>
      <c r="AS44">
        <f>(_xlfn.STDEV.S(AP44:AP46))/SQRT(COUNT(AP44:AP46))</f>
        <v>2185.8128414339999</v>
      </c>
    </row>
    <row r="45" spans="1:52" x14ac:dyDescent="0.35">
      <c r="A45" s="8" t="s">
        <v>10</v>
      </c>
      <c r="B45" s="9" t="s">
        <v>31</v>
      </c>
      <c r="C45">
        <v>41</v>
      </c>
      <c r="D45" s="2">
        <v>25</v>
      </c>
      <c r="E45" s="2">
        <v>10</v>
      </c>
      <c r="F45" s="17">
        <v>0.1</v>
      </c>
      <c r="G45" s="4">
        <f t="shared" si="4"/>
        <v>25000</v>
      </c>
      <c r="H45" s="3"/>
      <c r="I45" s="3"/>
      <c r="J45" s="3"/>
      <c r="K45" s="16">
        <v>35</v>
      </c>
      <c r="L45" s="2">
        <v>10</v>
      </c>
      <c r="M45" s="17">
        <v>0.1</v>
      </c>
      <c r="N45" s="2">
        <f t="shared" si="38"/>
        <v>35000</v>
      </c>
      <c r="O45" s="3"/>
      <c r="P45" s="3"/>
      <c r="Q45" s="3"/>
      <c r="R45" s="2">
        <v>44</v>
      </c>
      <c r="S45" s="2">
        <v>10</v>
      </c>
      <c r="T45" s="17">
        <v>0.1</v>
      </c>
      <c r="U45">
        <f t="shared" si="39"/>
        <v>44000</v>
      </c>
      <c r="Y45">
        <v>36</v>
      </c>
      <c r="Z45">
        <v>10</v>
      </c>
      <c r="AA45" s="17">
        <v>0.1</v>
      </c>
      <c r="AB45">
        <f t="shared" ref="AB45:AB55" si="40">(Y45*10000)/Z45</f>
        <v>36000</v>
      </c>
      <c r="AF45">
        <v>17</v>
      </c>
      <c r="AG45">
        <v>10</v>
      </c>
      <c r="AH45" s="17">
        <v>0.1</v>
      </c>
      <c r="AI45">
        <f t="shared" ref="AI45:AI46" si="41">(AF45*10000)/AG45</f>
        <v>17000</v>
      </c>
      <c r="AM45">
        <v>5</v>
      </c>
      <c r="AN45">
        <v>10</v>
      </c>
      <c r="AO45">
        <v>0.1</v>
      </c>
      <c r="AP45">
        <f t="shared" ref="AP45:AP46" si="42">(AM45*10000)/AN45</f>
        <v>5000</v>
      </c>
    </row>
    <row r="46" spans="1:52" x14ac:dyDescent="0.35">
      <c r="A46" s="8" t="s">
        <v>10</v>
      </c>
      <c r="B46" s="9" t="s">
        <v>32</v>
      </c>
      <c r="C46">
        <v>42</v>
      </c>
      <c r="D46" s="2">
        <v>12</v>
      </c>
      <c r="E46">
        <v>10</v>
      </c>
      <c r="F46" s="17">
        <v>0.1</v>
      </c>
      <c r="G46" s="4">
        <f t="shared" si="4"/>
        <v>12000</v>
      </c>
      <c r="H46" s="3"/>
      <c r="I46" s="3"/>
      <c r="J46" s="3"/>
      <c r="K46" s="16">
        <v>72</v>
      </c>
      <c r="L46" s="2">
        <v>10</v>
      </c>
      <c r="M46" s="17">
        <v>0.1</v>
      </c>
      <c r="N46" s="2">
        <f t="shared" si="38"/>
        <v>72000</v>
      </c>
      <c r="O46" s="3"/>
      <c r="P46" s="3"/>
      <c r="Q46" s="3"/>
      <c r="R46" s="2">
        <v>77</v>
      </c>
      <c r="S46" s="2">
        <v>10</v>
      </c>
      <c r="T46" s="17">
        <v>0.1</v>
      </c>
      <c r="U46">
        <f t="shared" si="39"/>
        <v>77000</v>
      </c>
      <c r="Y46">
        <v>56</v>
      </c>
      <c r="Z46">
        <v>10</v>
      </c>
      <c r="AA46" s="17">
        <v>0.1</v>
      </c>
      <c r="AB46">
        <f t="shared" si="40"/>
        <v>56000</v>
      </c>
      <c r="AF46">
        <v>13</v>
      </c>
      <c r="AG46">
        <v>10</v>
      </c>
      <c r="AH46" s="17">
        <v>0.1</v>
      </c>
      <c r="AI46">
        <f t="shared" si="41"/>
        <v>13000</v>
      </c>
      <c r="AM46">
        <v>12</v>
      </c>
      <c r="AN46">
        <v>10</v>
      </c>
      <c r="AO46">
        <v>0.1</v>
      </c>
      <c r="AP46">
        <f t="shared" si="42"/>
        <v>12000</v>
      </c>
    </row>
    <row r="47" spans="1:52" x14ac:dyDescent="0.35">
      <c r="A47" s="8" t="s">
        <v>10</v>
      </c>
      <c r="B47" s="9" t="s">
        <v>33</v>
      </c>
      <c r="C47">
        <v>43</v>
      </c>
      <c r="D47" s="2">
        <v>14</v>
      </c>
      <c r="E47" s="2">
        <v>10</v>
      </c>
      <c r="F47" s="17">
        <v>0.1</v>
      </c>
      <c r="G47" s="4">
        <f t="shared" si="4"/>
        <v>14000</v>
      </c>
      <c r="H47" s="3">
        <f>AVERAGE(G47:G49)</f>
        <v>16333.333333333334</v>
      </c>
      <c r="I47" s="3">
        <f>_xlfn.STDEV.S(G47:G49)</f>
        <v>2516.6114784235792</v>
      </c>
      <c r="J47" s="3">
        <f>(_xlfn.STDEV.S(G47:G49))/SQRT(COUNT(G47:G49))</f>
        <v>1452.9663145135555</v>
      </c>
      <c r="K47" s="16">
        <v>26</v>
      </c>
      <c r="L47" s="16">
        <v>10</v>
      </c>
      <c r="M47" s="17">
        <v>0.1</v>
      </c>
      <c r="N47" s="2">
        <f t="shared" si="38"/>
        <v>26000</v>
      </c>
      <c r="O47" s="3">
        <f>AVERAGE(N47:N49)</f>
        <v>28666.666666666668</v>
      </c>
      <c r="P47" s="3">
        <f>_xlfn.STDEV.S(N47:N49)</f>
        <v>10263.202878893764</v>
      </c>
      <c r="Q47" s="3">
        <f>(_xlfn.STDEV.S(N47:N49))/SQRT(COUNT(N47:N49))</f>
        <v>5925.4629448770575</v>
      </c>
      <c r="R47" s="2">
        <v>66</v>
      </c>
      <c r="S47" s="2">
        <v>10</v>
      </c>
      <c r="T47" s="17">
        <v>0.1</v>
      </c>
      <c r="U47">
        <f>(R47*10000)/S47</f>
        <v>66000</v>
      </c>
      <c r="V47">
        <f>AVERAGE(U47:U49)</f>
        <v>49666.666666666664</v>
      </c>
      <c r="W47">
        <f>_xlfn.STDEV.S(U47:U49)</f>
        <v>15567.059238447495</v>
      </c>
      <c r="X47">
        <f>(_xlfn.STDEV.S(U47:U49))/SQRT(COUNT(U47:U49))</f>
        <v>8987.6458418085131</v>
      </c>
      <c r="Y47">
        <v>28</v>
      </c>
      <c r="Z47">
        <v>10</v>
      </c>
      <c r="AA47" s="17">
        <v>0.1</v>
      </c>
      <c r="AB47">
        <f t="shared" si="40"/>
        <v>28000</v>
      </c>
      <c r="AC47">
        <f>AVERAGE(AB47:AB49)</f>
        <v>58000</v>
      </c>
      <c r="AD47">
        <f>_xlfn.STDEV.S(AB47:AB49)</f>
        <v>36055.512754639894</v>
      </c>
      <c r="AE47">
        <f>(_xlfn.STDEV.S(AB47:AB49))/SQRT(COUNT(AB47:AB49))</f>
        <v>20816.659994661328</v>
      </c>
      <c r="AF47">
        <v>42</v>
      </c>
      <c r="AG47">
        <v>10</v>
      </c>
      <c r="AH47" s="17">
        <v>0.1</v>
      </c>
      <c r="AI47">
        <f>(AF47*10000)/AG47</f>
        <v>42000</v>
      </c>
      <c r="AJ47">
        <f>AVERAGE(AI47:AI49)</f>
        <v>51666.666666666664</v>
      </c>
      <c r="AK47">
        <f>_xlfn.STDEV.S(AI47:AI49)</f>
        <v>20305.992547357382</v>
      </c>
      <c r="AL47">
        <f>(_xlfn.STDEV.S(AI47:AI49))/SQRT(COUNT(AI47:AI49))</f>
        <v>11723.670263379319</v>
      </c>
      <c r="AM47">
        <v>57</v>
      </c>
      <c r="AN47">
        <v>10</v>
      </c>
      <c r="AO47">
        <v>0.1</v>
      </c>
      <c r="AP47">
        <f>(AM47*10000)/AN47</f>
        <v>57000</v>
      </c>
      <c r="AQ47">
        <f>AVERAGE(AP47:AP49)</f>
        <v>38666.666666666664</v>
      </c>
      <c r="AR47">
        <f>_xlfn.STDEV.S(AP47:AP49)</f>
        <v>18009.256878986802</v>
      </c>
      <c r="AS47">
        <f>(_xlfn.STDEV.S(AP47:AP49))/SQRT(COUNT(AP47:AP49))</f>
        <v>10397.649306988151</v>
      </c>
    </row>
    <row r="48" spans="1:52" x14ac:dyDescent="0.35">
      <c r="A48" s="8" t="s">
        <v>10</v>
      </c>
      <c r="B48" s="9" t="s">
        <v>34</v>
      </c>
      <c r="C48">
        <v>44</v>
      </c>
      <c r="D48" s="2">
        <v>16</v>
      </c>
      <c r="E48" s="2">
        <v>10</v>
      </c>
      <c r="F48" s="17">
        <v>0.1</v>
      </c>
      <c r="G48" s="4">
        <f t="shared" si="4"/>
        <v>16000</v>
      </c>
      <c r="H48" s="3"/>
      <c r="I48" s="3"/>
      <c r="J48" s="3"/>
      <c r="K48" s="16">
        <v>20</v>
      </c>
      <c r="L48" s="16">
        <v>10</v>
      </c>
      <c r="M48" s="17">
        <v>0.1</v>
      </c>
      <c r="N48" s="2">
        <f t="shared" si="38"/>
        <v>20000</v>
      </c>
      <c r="O48" s="3"/>
      <c r="P48" s="3"/>
      <c r="Q48" s="3"/>
      <c r="R48" s="2">
        <v>48</v>
      </c>
      <c r="S48" s="2">
        <v>10</v>
      </c>
      <c r="T48" s="17">
        <v>0.1</v>
      </c>
      <c r="U48">
        <f t="shared" ref="U48:U55" si="43">(R48*10000)/S48</f>
        <v>48000</v>
      </c>
      <c r="Y48">
        <v>98</v>
      </c>
      <c r="Z48">
        <v>10</v>
      </c>
      <c r="AA48" s="17">
        <v>0.1</v>
      </c>
      <c r="AB48">
        <f t="shared" si="40"/>
        <v>98000</v>
      </c>
      <c r="AF48">
        <v>75</v>
      </c>
      <c r="AG48">
        <v>10</v>
      </c>
      <c r="AH48" s="17">
        <v>0.1</v>
      </c>
      <c r="AI48">
        <f t="shared" ref="AI48:AI55" si="44">(AF48*10000)/AG48</f>
        <v>75000</v>
      </c>
      <c r="AM48">
        <v>21</v>
      </c>
      <c r="AN48">
        <v>10</v>
      </c>
      <c r="AO48">
        <v>0.1</v>
      </c>
      <c r="AP48">
        <f t="shared" ref="AP48:AP49" si="45">(AM48*10000)/AN48</f>
        <v>21000</v>
      </c>
    </row>
    <row r="49" spans="1:52" x14ac:dyDescent="0.35">
      <c r="A49" s="8" t="s">
        <v>10</v>
      </c>
      <c r="B49" s="9" t="s">
        <v>35</v>
      </c>
      <c r="C49">
        <v>45</v>
      </c>
      <c r="D49" s="2">
        <v>19</v>
      </c>
      <c r="E49" s="2">
        <v>10</v>
      </c>
      <c r="F49" s="17">
        <v>0.1</v>
      </c>
      <c r="G49" s="4">
        <f t="shared" si="4"/>
        <v>19000</v>
      </c>
      <c r="H49" s="3"/>
      <c r="I49" s="3"/>
      <c r="J49" s="3"/>
      <c r="K49" s="16">
        <v>40</v>
      </c>
      <c r="L49" s="16">
        <v>10</v>
      </c>
      <c r="M49" s="17">
        <v>0.1</v>
      </c>
      <c r="N49" s="2">
        <f t="shared" si="38"/>
        <v>40000</v>
      </c>
      <c r="O49" s="3"/>
      <c r="P49" s="3"/>
      <c r="Q49" s="3"/>
      <c r="R49" s="2">
        <v>35</v>
      </c>
      <c r="S49" s="2">
        <v>10</v>
      </c>
      <c r="T49" s="17">
        <v>0.1</v>
      </c>
      <c r="U49">
        <f t="shared" si="43"/>
        <v>35000</v>
      </c>
      <c r="Y49">
        <v>48</v>
      </c>
      <c r="Z49">
        <v>10</v>
      </c>
      <c r="AA49" s="17">
        <v>0.1</v>
      </c>
      <c r="AB49">
        <f t="shared" si="40"/>
        <v>48000</v>
      </c>
      <c r="AF49">
        <v>38</v>
      </c>
      <c r="AG49">
        <v>10</v>
      </c>
      <c r="AH49" s="17">
        <v>0.1</v>
      </c>
      <c r="AI49">
        <f t="shared" si="44"/>
        <v>38000</v>
      </c>
      <c r="AM49">
        <v>38</v>
      </c>
      <c r="AN49">
        <v>10</v>
      </c>
      <c r="AO49">
        <v>0.1</v>
      </c>
      <c r="AP49">
        <f t="shared" si="45"/>
        <v>38000</v>
      </c>
    </row>
    <row r="50" spans="1:52" x14ac:dyDescent="0.35">
      <c r="A50" s="8" t="s">
        <v>21</v>
      </c>
      <c r="B50" s="9" t="s">
        <v>12</v>
      </c>
      <c r="C50">
        <v>46</v>
      </c>
      <c r="D50" s="2">
        <v>5</v>
      </c>
      <c r="E50" s="2">
        <v>17</v>
      </c>
      <c r="F50" s="17">
        <v>0.1</v>
      </c>
      <c r="G50" s="4">
        <f t="shared" si="4"/>
        <v>2941.1764705882351</v>
      </c>
      <c r="H50" s="3">
        <f>AVERAGE(G50:G52)</f>
        <v>5980.3921568627447</v>
      </c>
      <c r="I50" s="3">
        <f>_xlfn.STDEV.S(G50:G52)</f>
        <v>2679.1088053255303</v>
      </c>
      <c r="J50" s="3">
        <f>(_xlfn.STDEV.S(G50:G52))/SQRT(COUNT(G50:G52))</f>
        <v>1546.7841899429916</v>
      </c>
      <c r="K50" s="16">
        <v>29</v>
      </c>
      <c r="L50" s="2">
        <v>10</v>
      </c>
      <c r="M50" s="17">
        <v>0.1</v>
      </c>
      <c r="N50" s="2">
        <f t="shared" ref="N50:N55" si="46">(K50*10000)/L50</f>
        <v>29000</v>
      </c>
      <c r="O50" s="3">
        <f>AVERAGE(N50:N52)</f>
        <v>21666.666666666668</v>
      </c>
      <c r="P50" s="3">
        <f>_xlfn.STDEV.S(N50:N52)</f>
        <v>7505.553499465138</v>
      </c>
      <c r="Q50" s="3">
        <f>(_xlfn.STDEV.S(N50:N52))/SQRT(COUNT(N50:N52))</f>
        <v>4333.3333333333358</v>
      </c>
      <c r="R50" s="2">
        <v>17</v>
      </c>
      <c r="S50" s="2">
        <v>10</v>
      </c>
      <c r="T50" s="17">
        <v>0.1</v>
      </c>
      <c r="U50">
        <f t="shared" si="43"/>
        <v>17000</v>
      </c>
      <c r="V50">
        <f>AVERAGE(U50:U52)</f>
        <v>18333.333333333332</v>
      </c>
      <c r="W50">
        <f>_xlfn.STDEV.S(U50:U52)</f>
        <v>4163.3319989322626</v>
      </c>
      <c r="X50">
        <f>(_xlfn.STDEV.S(U50:U52))/SQRT(COUNT(U50:U52))</f>
        <v>2403.7008503093248</v>
      </c>
      <c r="Y50">
        <v>16</v>
      </c>
      <c r="Z50">
        <v>10</v>
      </c>
      <c r="AA50" s="17">
        <v>0.1</v>
      </c>
      <c r="AB50">
        <f t="shared" si="40"/>
        <v>16000</v>
      </c>
      <c r="AC50">
        <f>AVERAGE(AB50:AB52)</f>
        <v>21000</v>
      </c>
      <c r="AD50">
        <f>_xlfn.STDEV.S(AB50:AB52)</f>
        <v>5567.764362830022</v>
      </c>
      <c r="AE50">
        <f>(_xlfn.STDEV.S(AB50:AB52))/SQRT(COUNT(AB50:AB52))</f>
        <v>3214.5502536643185</v>
      </c>
      <c r="AF50">
        <v>15</v>
      </c>
      <c r="AG50">
        <v>10</v>
      </c>
      <c r="AH50" s="17">
        <v>0.1</v>
      </c>
      <c r="AI50">
        <f t="shared" si="44"/>
        <v>15000</v>
      </c>
      <c r="AJ50">
        <f>AVERAGE(AI50:AI52)</f>
        <v>28666.666666666668</v>
      </c>
      <c r="AK50">
        <f>_xlfn.STDEV.S(AI50:AI52)</f>
        <v>14011.899704655798</v>
      </c>
      <c r="AL50">
        <f>(_xlfn.STDEV.S(AI50:AI52))/SQRT(COUNT(AI50:AI52))</f>
        <v>8089.7740663410632</v>
      </c>
    </row>
    <row r="51" spans="1:52" x14ac:dyDescent="0.35">
      <c r="A51" s="8" t="s">
        <v>21</v>
      </c>
      <c r="B51" s="9" t="s">
        <v>13</v>
      </c>
      <c r="C51">
        <v>47</v>
      </c>
      <c r="D51" s="2">
        <v>7</v>
      </c>
      <c r="E51" s="2">
        <v>10</v>
      </c>
      <c r="F51" s="17">
        <v>0.1</v>
      </c>
      <c r="G51" s="4">
        <f t="shared" si="4"/>
        <v>7000</v>
      </c>
      <c r="H51" s="3"/>
      <c r="I51" s="3"/>
      <c r="J51" s="3"/>
      <c r="K51" s="16">
        <v>22</v>
      </c>
      <c r="L51" s="2">
        <v>10</v>
      </c>
      <c r="M51" s="17">
        <v>0.1</v>
      </c>
      <c r="N51" s="2">
        <f t="shared" si="46"/>
        <v>22000</v>
      </c>
      <c r="O51" s="3"/>
      <c r="P51" s="3"/>
      <c r="Q51" s="3"/>
      <c r="R51" s="2">
        <v>15</v>
      </c>
      <c r="S51" s="2">
        <v>10</v>
      </c>
      <c r="T51" s="17">
        <v>0.1</v>
      </c>
      <c r="U51">
        <f t="shared" si="43"/>
        <v>15000</v>
      </c>
      <c r="Y51">
        <v>27</v>
      </c>
      <c r="Z51">
        <v>10</v>
      </c>
      <c r="AA51" s="17">
        <v>0.1</v>
      </c>
      <c r="AB51">
        <f t="shared" si="40"/>
        <v>27000</v>
      </c>
      <c r="AF51">
        <v>28</v>
      </c>
      <c r="AG51">
        <v>10</v>
      </c>
      <c r="AH51" s="17">
        <v>0.1</v>
      </c>
      <c r="AI51">
        <f t="shared" si="44"/>
        <v>28000</v>
      </c>
    </row>
    <row r="52" spans="1:52" x14ac:dyDescent="0.35">
      <c r="A52" s="8" t="s">
        <v>21</v>
      </c>
      <c r="B52" s="9" t="s">
        <v>14</v>
      </c>
      <c r="C52">
        <v>48</v>
      </c>
      <c r="D52" s="2">
        <v>8</v>
      </c>
      <c r="E52" s="2">
        <v>10</v>
      </c>
      <c r="F52" s="17">
        <v>0.1</v>
      </c>
      <c r="G52" s="4">
        <f t="shared" si="4"/>
        <v>8000</v>
      </c>
      <c r="H52" s="3"/>
      <c r="I52" s="3"/>
      <c r="J52" s="3"/>
      <c r="K52" s="16">
        <v>14</v>
      </c>
      <c r="L52" s="2">
        <v>10</v>
      </c>
      <c r="M52" s="17">
        <v>0.1</v>
      </c>
      <c r="N52" s="2">
        <f t="shared" si="46"/>
        <v>14000</v>
      </c>
      <c r="O52" s="3"/>
      <c r="P52" s="3"/>
      <c r="Q52" s="3"/>
      <c r="R52" s="2">
        <v>23</v>
      </c>
      <c r="S52" s="2">
        <v>10</v>
      </c>
      <c r="T52" s="17">
        <v>0.1</v>
      </c>
      <c r="U52">
        <f t="shared" si="43"/>
        <v>23000</v>
      </c>
      <c r="Y52">
        <v>20</v>
      </c>
      <c r="Z52">
        <v>10</v>
      </c>
      <c r="AA52" s="17">
        <v>0.1</v>
      </c>
      <c r="AB52">
        <f t="shared" si="40"/>
        <v>20000</v>
      </c>
      <c r="AF52">
        <v>43</v>
      </c>
      <c r="AG52">
        <v>10</v>
      </c>
      <c r="AH52" s="17">
        <v>0.1</v>
      </c>
      <c r="AI52">
        <f t="shared" si="44"/>
        <v>43000</v>
      </c>
    </row>
    <row r="53" spans="1:52" x14ac:dyDescent="0.35">
      <c r="A53" s="8" t="s">
        <v>21</v>
      </c>
      <c r="B53" s="9" t="s">
        <v>15</v>
      </c>
      <c r="C53">
        <v>49</v>
      </c>
      <c r="D53" s="2">
        <v>7</v>
      </c>
      <c r="E53" s="2">
        <v>10</v>
      </c>
      <c r="F53" s="17">
        <v>0.1</v>
      </c>
      <c r="G53" s="4">
        <f t="shared" si="4"/>
        <v>7000</v>
      </c>
      <c r="H53" s="3">
        <f>AVERAGE(G53:G55)</f>
        <v>8111.1111111111122</v>
      </c>
      <c r="I53" s="3">
        <f>_xlfn.STDEV.S(G53:G55)</f>
        <v>5419.4437325587523</v>
      </c>
      <c r="J53" s="3">
        <f>(_xlfn.STDEV.S(G53:G55))/SQRT(COUNT(G53:G55))</f>
        <v>3128.9172978508259</v>
      </c>
      <c r="K53" s="16">
        <v>25</v>
      </c>
      <c r="L53" s="2">
        <v>10</v>
      </c>
      <c r="M53" s="17">
        <v>0.1</v>
      </c>
      <c r="N53" s="2">
        <f t="shared" si="46"/>
        <v>25000</v>
      </c>
      <c r="O53" s="3">
        <f>AVERAGE(N53:N55)</f>
        <v>21333.333333333332</v>
      </c>
      <c r="P53" s="3">
        <f>_xlfn.STDEV.S(N53:N55)</f>
        <v>7234.1781380702378</v>
      </c>
      <c r="Q53" s="3">
        <f>(_xlfn.STDEV.S(N53:N55))/SQRT(COUNT(N53:N55))</f>
        <v>4176.6546953805573</v>
      </c>
      <c r="R53" s="2">
        <v>17</v>
      </c>
      <c r="S53" s="2">
        <v>10</v>
      </c>
      <c r="T53" s="17">
        <v>0.1</v>
      </c>
      <c r="U53">
        <f t="shared" si="43"/>
        <v>17000</v>
      </c>
      <c r="V53">
        <f>AVERAGE(U53:U55)</f>
        <v>21666.666666666668</v>
      </c>
      <c r="W53">
        <f>_xlfn.STDEV.S(U53:U55)</f>
        <v>4163.3319989322699</v>
      </c>
      <c r="X53">
        <f>(_xlfn.STDEV.S(U53:U55))/SQRT(COUNT(U53:U55))</f>
        <v>2403.7008503093289</v>
      </c>
      <c r="Y53">
        <v>24</v>
      </c>
      <c r="Z53">
        <v>10</v>
      </c>
      <c r="AA53" s="17">
        <v>0.1</v>
      </c>
      <c r="AB53">
        <f t="shared" si="40"/>
        <v>24000</v>
      </c>
      <c r="AC53">
        <f>AVERAGE(AB53:AB55)</f>
        <v>30666.666666666668</v>
      </c>
      <c r="AD53">
        <f>_xlfn.STDEV.S(AB53:AB55)</f>
        <v>8326.6639978645253</v>
      </c>
      <c r="AE53">
        <f>(_xlfn.STDEV.S(AB53:AB55))/SQRT(COUNT(AB53:AB55))</f>
        <v>4807.4017006186496</v>
      </c>
      <c r="AF53">
        <v>27</v>
      </c>
      <c r="AG53">
        <v>10</v>
      </c>
      <c r="AH53" s="17">
        <v>0.1</v>
      </c>
      <c r="AI53">
        <f t="shared" si="44"/>
        <v>27000</v>
      </c>
      <c r="AJ53">
        <f>AVERAGE(AI53:AI55)</f>
        <v>41333.333333333336</v>
      </c>
      <c r="AK53">
        <f>_xlfn.STDEV.S(AI53:AI55)</f>
        <v>18339.392937971897</v>
      </c>
      <c r="AL53">
        <f>(_xlfn.STDEV.S(AI53:AI55))/SQRT(COUNT(AI53:AI55))</f>
        <v>10588.253449512398</v>
      </c>
    </row>
    <row r="54" spans="1:52" x14ac:dyDescent="0.35">
      <c r="A54" s="8" t="s">
        <v>21</v>
      </c>
      <c r="B54" s="9" t="s">
        <v>16</v>
      </c>
      <c r="C54">
        <v>50</v>
      </c>
      <c r="D54" s="2">
        <v>5</v>
      </c>
      <c r="E54" s="2">
        <v>15</v>
      </c>
      <c r="F54" s="17">
        <v>0.1</v>
      </c>
      <c r="G54" s="4">
        <f t="shared" si="4"/>
        <v>3333.3333333333335</v>
      </c>
      <c r="H54" s="3"/>
      <c r="I54" s="3"/>
      <c r="J54" s="3"/>
      <c r="K54" s="16">
        <v>13</v>
      </c>
      <c r="L54" s="2">
        <v>10</v>
      </c>
      <c r="M54" s="17">
        <v>0.1</v>
      </c>
      <c r="N54" s="2">
        <f t="shared" si="46"/>
        <v>13000</v>
      </c>
      <c r="O54" s="3"/>
      <c r="P54" s="3"/>
      <c r="Q54" s="3"/>
      <c r="R54" s="2">
        <v>23</v>
      </c>
      <c r="S54" s="2">
        <v>10</v>
      </c>
      <c r="T54" s="17">
        <v>0.1</v>
      </c>
      <c r="U54">
        <f t="shared" si="43"/>
        <v>23000</v>
      </c>
      <c r="Y54">
        <v>28</v>
      </c>
      <c r="Z54">
        <v>10</v>
      </c>
      <c r="AA54" s="17">
        <v>0.1</v>
      </c>
      <c r="AB54">
        <f t="shared" si="40"/>
        <v>28000</v>
      </c>
      <c r="AF54">
        <v>35</v>
      </c>
      <c r="AG54">
        <v>10</v>
      </c>
      <c r="AH54" s="17">
        <v>0.1</v>
      </c>
      <c r="AI54">
        <f t="shared" si="44"/>
        <v>35000</v>
      </c>
    </row>
    <row r="55" spans="1:52" x14ac:dyDescent="0.35">
      <c r="A55" s="8" t="s">
        <v>21</v>
      </c>
      <c r="B55" s="9" t="s">
        <v>17</v>
      </c>
      <c r="C55">
        <v>51</v>
      </c>
      <c r="D55" s="2">
        <v>14</v>
      </c>
      <c r="E55" s="2">
        <v>10</v>
      </c>
      <c r="F55" s="17">
        <v>0.1</v>
      </c>
      <c r="G55" s="4">
        <f t="shared" si="4"/>
        <v>14000</v>
      </c>
      <c r="H55" s="3"/>
      <c r="I55" s="3"/>
      <c r="J55" s="3"/>
      <c r="K55" s="16">
        <v>26</v>
      </c>
      <c r="L55" s="2">
        <v>10</v>
      </c>
      <c r="M55" s="17">
        <v>0.1</v>
      </c>
      <c r="N55" s="2">
        <f t="shared" si="46"/>
        <v>26000</v>
      </c>
      <c r="O55" s="3"/>
      <c r="P55" s="3"/>
      <c r="Q55" s="3"/>
      <c r="R55" s="2">
        <v>25</v>
      </c>
      <c r="S55" s="2">
        <v>10</v>
      </c>
      <c r="T55" s="17">
        <v>0.1</v>
      </c>
      <c r="U55">
        <f t="shared" si="43"/>
        <v>25000</v>
      </c>
      <c r="Y55">
        <v>40</v>
      </c>
      <c r="Z55">
        <v>10</v>
      </c>
      <c r="AA55" s="17">
        <v>0.1</v>
      </c>
      <c r="AB55">
        <f t="shared" si="40"/>
        <v>40000</v>
      </c>
      <c r="AF55">
        <v>62</v>
      </c>
      <c r="AG55">
        <v>10</v>
      </c>
      <c r="AH55" s="17">
        <v>0.1</v>
      </c>
      <c r="AI55">
        <f t="shared" si="44"/>
        <v>62000</v>
      </c>
    </row>
    <row r="56" spans="1:52" x14ac:dyDescent="0.35">
      <c r="A56" s="8" t="s">
        <v>21</v>
      </c>
      <c r="B56" s="9" t="s">
        <v>18</v>
      </c>
      <c r="C56">
        <v>52</v>
      </c>
      <c r="D56" s="2">
        <v>9</v>
      </c>
      <c r="E56" s="2">
        <v>10</v>
      </c>
      <c r="F56" s="17">
        <v>0.1</v>
      </c>
      <c r="G56" s="4">
        <f t="shared" si="4"/>
        <v>9000</v>
      </c>
      <c r="H56" s="3">
        <f>AVERAGE(G56:G58)</f>
        <v>5777.7777777777774</v>
      </c>
      <c r="I56" s="3">
        <f>_xlfn.STDEV.S(G56:G58)</f>
        <v>2912.2983160180356</v>
      </c>
      <c r="J56" s="3">
        <f>(_xlfn.STDEV.S(G56:G58))/SQRT(COUNT(G56:G58))</f>
        <v>1681.4162167135069</v>
      </c>
      <c r="K56" s="16">
        <v>70</v>
      </c>
      <c r="L56" s="2">
        <v>10</v>
      </c>
      <c r="M56" s="17">
        <v>0.01</v>
      </c>
      <c r="N56" s="2">
        <f t="shared" ref="N56:N58" si="47">(K56*100000)/L56</f>
        <v>700000</v>
      </c>
      <c r="O56" s="3">
        <f>AVERAGE(N56:N58)</f>
        <v>1610000</v>
      </c>
      <c r="P56" s="3">
        <f>_xlfn.STDEV.S(N56:N58)</f>
        <v>963898.33488807315</v>
      </c>
      <c r="Q56" s="3">
        <f>(_xlfn.STDEV.S(N56:N58))/SQRT(COUNT(N56:N58))</f>
        <v>556506.96311906108</v>
      </c>
      <c r="R56" s="2">
        <v>433</v>
      </c>
      <c r="S56" s="2">
        <v>3</v>
      </c>
      <c r="T56" s="17">
        <v>0.01</v>
      </c>
      <c r="U56">
        <f t="shared" ref="U56:U58" si="48">(R56*100000)/S56</f>
        <v>14433333.333333334</v>
      </c>
      <c r="V56">
        <f>AVERAGE(U56:U58)</f>
        <v>13066666.666666666</v>
      </c>
      <c r="W56">
        <f>_xlfn.STDEV.S(U56:U58)</f>
        <v>1234233.9054382413</v>
      </c>
      <c r="X56">
        <f>(_xlfn.STDEV.S(U56:U58))/SQRT(COUNT(U56:U58))</f>
        <v>712585.27754773176</v>
      </c>
      <c r="Y56">
        <v>375</v>
      </c>
      <c r="Z56">
        <v>2</v>
      </c>
      <c r="AA56" s="17">
        <v>0.01</v>
      </c>
      <c r="AB56">
        <f t="shared" ref="AB56:AB58" si="49">(Y56*100000)/Z56</f>
        <v>18750000</v>
      </c>
      <c r="AC56">
        <f>AVERAGE(AB56:AB58)</f>
        <v>19311111.111111112</v>
      </c>
      <c r="AD56">
        <f>_xlfn.STDEV.S(AB56:AB58)</f>
        <v>9570677.6338130999</v>
      </c>
      <c r="AE56">
        <f>(_xlfn.STDEV.S(AB56:AB58))/SQRT(COUNT(AB56:AB58))</f>
        <v>5525633.308209124</v>
      </c>
      <c r="AF56">
        <v>390</v>
      </c>
      <c r="AG56">
        <v>2</v>
      </c>
      <c r="AH56" s="17">
        <v>0.01</v>
      </c>
      <c r="AI56">
        <f t="shared" ref="AI56:AI58" si="50">(AF56*100000)/AG56</f>
        <v>19500000</v>
      </c>
      <c r="AJ56">
        <f>AVERAGE(AI56:AI58)</f>
        <v>18983333.333333332</v>
      </c>
      <c r="AK56">
        <f>_xlfn.STDEV.S(AI56:AI58)</f>
        <v>2712163.9576790547</v>
      </c>
      <c r="AL56">
        <f>(_xlfn.STDEV.S(AI56:AI58))/SQRT(COUNT(AI56:AI58))</f>
        <v>1565868.5910524032</v>
      </c>
      <c r="AM56">
        <v>305</v>
      </c>
      <c r="AN56">
        <v>2</v>
      </c>
      <c r="AO56">
        <v>0.01</v>
      </c>
      <c r="AP56">
        <f t="shared" ref="AP56:AP58" si="51">(AM56*100000)/AN56</f>
        <v>15250000</v>
      </c>
      <c r="AQ56">
        <f>AVERAGE(AP56:AP58)</f>
        <v>16450000</v>
      </c>
      <c r="AR56">
        <f>_xlfn.STDEV.S(AP56:AP58)</f>
        <v>2209637.9793984354</v>
      </c>
      <c r="AS56">
        <f>(_xlfn.STDEV.S(AP56:AP58))/SQRT(COUNT(AP56:AP58))</f>
        <v>1275735.0822173075</v>
      </c>
      <c r="AT56">
        <v>405</v>
      </c>
      <c r="AU56">
        <v>3</v>
      </c>
      <c r="AV56">
        <v>0.01</v>
      </c>
      <c r="AW56">
        <f t="shared" ref="AW56:AW58" si="52">(AT56*100000)/AU56</f>
        <v>13500000</v>
      </c>
      <c r="AX56">
        <f>AVERAGE(AW56:AW58)</f>
        <v>9775000</v>
      </c>
      <c r="AY56">
        <f>_xlfn.STDEV.S(AW56:AW58)</f>
        <v>3246247.8340385533</v>
      </c>
      <c r="AZ56">
        <f>(_xlfn.STDEV.S(AW56:AW58))/SQRT(COUNT(AW56:AW58))</f>
        <v>1874222.0608383985</v>
      </c>
    </row>
    <row r="57" spans="1:52" x14ac:dyDescent="0.35">
      <c r="A57" s="8" t="s">
        <v>21</v>
      </c>
      <c r="B57" s="9" t="s">
        <v>19</v>
      </c>
      <c r="C57">
        <v>53</v>
      </c>
      <c r="D57" s="2">
        <v>5</v>
      </c>
      <c r="E57" s="2">
        <v>10</v>
      </c>
      <c r="F57" s="17">
        <v>0.1</v>
      </c>
      <c r="G57" s="4">
        <f t="shared" si="4"/>
        <v>5000</v>
      </c>
      <c r="H57" s="3"/>
      <c r="I57" s="3"/>
      <c r="J57" s="3"/>
      <c r="K57" s="16">
        <v>262</v>
      </c>
      <c r="L57" s="2">
        <v>10</v>
      </c>
      <c r="M57" s="17">
        <v>0.01</v>
      </c>
      <c r="N57" s="2">
        <f t="shared" si="47"/>
        <v>2620000</v>
      </c>
      <c r="O57" s="3"/>
      <c r="P57" s="3"/>
      <c r="Q57" s="3"/>
      <c r="R57" s="2">
        <v>361</v>
      </c>
      <c r="S57" s="2">
        <v>3</v>
      </c>
      <c r="T57" s="17">
        <v>0.01</v>
      </c>
      <c r="U57">
        <f t="shared" si="48"/>
        <v>12033333.333333334</v>
      </c>
      <c r="Y57">
        <v>583</v>
      </c>
      <c r="Z57">
        <v>2</v>
      </c>
      <c r="AA57" s="17">
        <v>0.01</v>
      </c>
      <c r="AB57">
        <f t="shared" si="49"/>
        <v>29150000</v>
      </c>
      <c r="AF57">
        <v>321</v>
      </c>
      <c r="AG57">
        <v>2</v>
      </c>
      <c r="AH57" s="17">
        <v>0.01</v>
      </c>
      <c r="AI57">
        <f t="shared" si="50"/>
        <v>16050000</v>
      </c>
      <c r="AM57">
        <v>302</v>
      </c>
      <c r="AN57">
        <v>2</v>
      </c>
      <c r="AO57">
        <v>0.01</v>
      </c>
      <c r="AP57">
        <f t="shared" si="51"/>
        <v>15100000</v>
      </c>
      <c r="AT57">
        <v>331</v>
      </c>
      <c r="AU57">
        <v>4</v>
      </c>
      <c r="AV57">
        <v>0.01</v>
      </c>
      <c r="AW57">
        <f t="shared" si="52"/>
        <v>8275000</v>
      </c>
    </row>
    <row r="58" spans="1:52" x14ac:dyDescent="0.35">
      <c r="A58" s="8" t="s">
        <v>21</v>
      </c>
      <c r="B58" s="9" t="s">
        <v>20</v>
      </c>
      <c r="C58">
        <v>54</v>
      </c>
      <c r="D58" s="2">
        <v>5</v>
      </c>
      <c r="E58" s="2">
        <v>15</v>
      </c>
      <c r="F58" s="17">
        <v>0.1</v>
      </c>
      <c r="G58" s="4">
        <f t="shared" si="4"/>
        <v>3333.3333333333335</v>
      </c>
      <c r="H58" s="3"/>
      <c r="I58" s="3"/>
      <c r="J58" s="3"/>
      <c r="K58" s="16">
        <v>151</v>
      </c>
      <c r="L58" s="2">
        <v>10</v>
      </c>
      <c r="M58" s="17">
        <v>0.01</v>
      </c>
      <c r="N58" s="2">
        <f t="shared" si="47"/>
        <v>1510000</v>
      </c>
      <c r="O58" s="3"/>
      <c r="P58" s="3"/>
      <c r="Q58" s="3"/>
      <c r="R58" s="2">
        <v>382</v>
      </c>
      <c r="S58" s="2">
        <v>3</v>
      </c>
      <c r="T58" s="17">
        <v>0.01</v>
      </c>
      <c r="U58">
        <f t="shared" si="48"/>
        <v>12733333.333333334</v>
      </c>
      <c r="Y58">
        <v>301</v>
      </c>
      <c r="Z58">
        <v>3</v>
      </c>
      <c r="AA58" s="17">
        <v>0.01</v>
      </c>
      <c r="AB58">
        <f t="shared" si="49"/>
        <v>10033333.333333334</v>
      </c>
      <c r="AF58">
        <v>428</v>
      </c>
      <c r="AG58">
        <v>2</v>
      </c>
      <c r="AH58" s="17">
        <v>0.01</v>
      </c>
      <c r="AI58">
        <f t="shared" si="50"/>
        <v>21400000</v>
      </c>
      <c r="AM58">
        <v>380</v>
      </c>
      <c r="AN58">
        <v>2</v>
      </c>
      <c r="AO58">
        <v>0.01</v>
      </c>
      <c r="AP58">
        <f t="shared" si="51"/>
        <v>19000000</v>
      </c>
      <c r="AT58">
        <v>302</v>
      </c>
      <c r="AU58">
        <v>4</v>
      </c>
      <c r="AV58">
        <v>0.01</v>
      </c>
      <c r="AW58">
        <f t="shared" si="52"/>
        <v>7550000</v>
      </c>
    </row>
    <row r="59" spans="1:52" x14ac:dyDescent="0.35">
      <c r="A59" s="8" t="s">
        <v>21</v>
      </c>
      <c r="B59" s="9" t="s">
        <v>30</v>
      </c>
      <c r="C59">
        <v>55</v>
      </c>
      <c r="D59" s="2">
        <v>13</v>
      </c>
      <c r="E59" s="2">
        <v>10</v>
      </c>
      <c r="F59" s="17">
        <v>0.1</v>
      </c>
      <c r="G59" s="4">
        <f t="shared" si="4"/>
        <v>13000</v>
      </c>
      <c r="H59" s="3">
        <f>AVERAGE(G59:G61)</f>
        <v>8666.6666666666661</v>
      </c>
      <c r="I59" s="3">
        <f>_xlfn.STDEV.S(G59:G61)</f>
        <v>3785.9388972001816</v>
      </c>
      <c r="J59" s="3">
        <f>(_xlfn.STDEV.S(G59:G61))/SQRT(COUNT(G59:G61))</f>
        <v>2185.8128414339999</v>
      </c>
      <c r="K59" s="16">
        <v>26</v>
      </c>
      <c r="L59" s="2">
        <v>10</v>
      </c>
      <c r="M59" s="17">
        <v>0.1</v>
      </c>
      <c r="N59" s="2">
        <f t="shared" ref="N59:N64" si="53">(K59*10000)/L59</f>
        <v>26000</v>
      </c>
      <c r="O59" s="3">
        <f>AVERAGE(N59:N61)</f>
        <v>22333.333333333332</v>
      </c>
      <c r="P59" s="3">
        <f>_xlfn.STDEV.S(N59:N61)</f>
        <v>3214.5502536643244</v>
      </c>
      <c r="Q59" s="3">
        <f>(_xlfn.STDEV.S(N59:N61))/SQRT(COUNT(N59:N61))</f>
        <v>1855.9214542766777</v>
      </c>
      <c r="R59" s="2">
        <v>22</v>
      </c>
      <c r="S59" s="2">
        <v>10</v>
      </c>
      <c r="T59" s="17">
        <v>0.1</v>
      </c>
      <c r="U59">
        <f>(R59*10000)/S59</f>
        <v>22000</v>
      </c>
      <c r="V59">
        <f>AVERAGE(U59:U61)</f>
        <v>21666.666666666668</v>
      </c>
      <c r="W59">
        <f>_xlfn.STDEV.S(U59:U61)</f>
        <v>2516.6114784235833</v>
      </c>
      <c r="X59">
        <f>(_xlfn.STDEV.S(U59:U61))/SQRT(COUNT(U59:U61))</f>
        <v>1452.966314513558</v>
      </c>
      <c r="Y59">
        <v>29</v>
      </c>
      <c r="Z59">
        <v>10</v>
      </c>
      <c r="AA59" s="17">
        <v>0.1</v>
      </c>
      <c r="AB59">
        <f t="shared" ref="AB59:AB64" si="54">(Y59*10000)/Z59</f>
        <v>29000</v>
      </c>
      <c r="AC59">
        <f>AVERAGE(AB59:AB61)</f>
        <v>22666.666666666668</v>
      </c>
      <c r="AD59">
        <f>_xlfn.STDEV.S(AB59:AB61)</f>
        <v>7094.5988845975908</v>
      </c>
      <c r="AE59">
        <f>(_xlfn.STDEV.S(AB59:AB61))/SQRT(COUNT(AB59:AB61))</f>
        <v>4096.0685758148384</v>
      </c>
      <c r="AF59">
        <v>17</v>
      </c>
      <c r="AG59">
        <v>10</v>
      </c>
      <c r="AH59" s="17">
        <v>0.1</v>
      </c>
      <c r="AI59">
        <f>(AF59*10000)/AG59</f>
        <v>17000</v>
      </c>
      <c r="AJ59">
        <f>AVERAGE(AI59:AI61)</f>
        <v>24000</v>
      </c>
      <c r="AK59">
        <f>_xlfn.STDEV.S(AI59:AI61)</f>
        <v>6244.9979983983985</v>
      </c>
      <c r="AL59">
        <f>(_xlfn.STDEV.S(AI59:AI61))/SQRT(COUNT(AI59:AI61))</f>
        <v>3605.5512754639899</v>
      </c>
    </row>
    <row r="60" spans="1:52" x14ac:dyDescent="0.35">
      <c r="A60" s="8" t="s">
        <v>21</v>
      </c>
      <c r="B60" s="9" t="s">
        <v>31</v>
      </c>
      <c r="C60">
        <v>56</v>
      </c>
      <c r="D60" s="2">
        <v>7</v>
      </c>
      <c r="E60" s="2">
        <v>10</v>
      </c>
      <c r="F60" s="17">
        <v>0.1</v>
      </c>
      <c r="G60" s="4">
        <f t="shared" si="4"/>
        <v>7000</v>
      </c>
      <c r="H60" s="3"/>
      <c r="I60" s="3"/>
      <c r="J60" s="3"/>
      <c r="K60" s="16">
        <v>20</v>
      </c>
      <c r="L60" s="2">
        <v>10</v>
      </c>
      <c r="M60" s="17">
        <v>0.1</v>
      </c>
      <c r="N60" s="2">
        <f t="shared" si="53"/>
        <v>20000</v>
      </c>
      <c r="O60" s="3"/>
      <c r="P60" s="3"/>
      <c r="Q60" s="3"/>
      <c r="R60" s="2">
        <v>19</v>
      </c>
      <c r="S60" s="2">
        <v>10</v>
      </c>
      <c r="T60" s="17">
        <v>0.1</v>
      </c>
      <c r="U60">
        <f t="shared" ref="U60:U61" si="55">(R60*10000)/S60</f>
        <v>19000</v>
      </c>
      <c r="Y60">
        <v>24</v>
      </c>
      <c r="Z60">
        <v>10</v>
      </c>
      <c r="AA60" s="17">
        <v>0.1</v>
      </c>
      <c r="AB60">
        <f t="shared" si="54"/>
        <v>24000</v>
      </c>
      <c r="AF60">
        <v>26</v>
      </c>
      <c r="AG60">
        <v>10</v>
      </c>
      <c r="AH60" s="17">
        <v>0.1</v>
      </c>
      <c r="AI60">
        <f t="shared" ref="AI60:AI61" si="56">(AF60*10000)/AG60</f>
        <v>26000</v>
      </c>
    </row>
    <row r="61" spans="1:52" x14ac:dyDescent="0.35">
      <c r="A61" s="8" t="s">
        <v>21</v>
      </c>
      <c r="B61" s="9" t="s">
        <v>32</v>
      </c>
      <c r="C61">
        <v>57</v>
      </c>
      <c r="D61" s="2">
        <v>6</v>
      </c>
      <c r="E61" s="2">
        <v>10</v>
      </c>
      <c r="F61" s="17">
        <v>0.1</v>
      </c>
      <c r="G61" s="4">
        <f t="shared" si="4"/>
        <v>6000</v>
      </c>
      <c r="H61" s="3"/>
      <c r="I61" s="3"/>
      <c r="J61" s="3"/>
      <c r="K61" s="16">
        <v>21</v>
      </c>
      <c r="L61" s="2">
        <v>10</v>
      </c>
      <c r="M61" s="17">
        <v>0.1</v>
      </c>
      <c r="N61" s="2">
        <f t="shared" si="53"/>
        <v>21000</v>
      </c>
      <c r="O61" s="3"/>
      <c r="P61" s="3"/>
      <c r="Q61" s="3"/>
      <c r="R61" s="2">
        <v>24</v>
      </c>
      <c r="S61" s="2">
        <v>10</v>
      </c>
      <c r="T61" s="17">
        <v>0.1</v>
      </c>
      <c r="U61">
        <f t="shared" si="55"/>
        <v>24000</v>
      </c>
      <c r="Y61">
        <v>15</v>
      </c>
      <c r="Z61">
        <v>10</v>
      </c>
      <c r="AA61" s="17">
        <v>0.1</v>
      </c>
      <c r="AB61">
        <f t="shared" si="54"/>
        <v>15000</v>
      </c>
      <c r="AF61">
        <v>29</v>
      </c>
      <c r="AG61">
        <v>10</v>
      </c>
      <c r="AH61" s="17">
        <v>0.1</v>
      </c>
      <c r="AI61">
        <f t="shared" si="56"/>
        <v>29000</v>
      </c>
    </row>
    <row r="62" spans="1:52" x14ac:dyDescent="0.35">
      <c r="A62" s="8" t="s">
        <v>21</v>
      </c>
      <c r="B62" s="9" t="s">
        <v>33</v>
      </c>
      <c r="C62">
        <v>58</v>
      </c>
      <c r="D62" s="2">
        <v>9</v>
      </c>
      <c r="E62" s="2">
        <v>10</v>
      </c>
      <c r="F62" s="17">
        <v>0.1</v>
      </c>
      <c r="G62" s="4">
        <f t="shared" si="4"/>
        <v>9000</v>
      </c>
      <c r="H62" s="3">
        <f>AVERAGE(G62:G64)</f>
        <v>8000</v>
      </c>
      <c r="I62" s="3">
        <f>_xlfn.STDEV.S(G62:G64)</f>
        <v>1732.0508075688772</v>
      </c>
      <c r="J62" s="3">
        <f>(_xlfn.STDEV.S(G62:G64))/SQRT(COUNT(G62:G64))</f>
        <v>1000</v>
      </c>
      <c r="K62" s="2">
        <v>10</v>
      </c>
      <c r="L62" s="2">
        <v>10</v>
      </c>
      <c r="M62" s="17">
        <v>0.1</v>
      </c>
      <c r="N62" s="2">
        <f t="shared" si="53"/>
        <v>10000</v>
      </c>
      <c r="O62" s="3">
        <f>AVERAGE(N62:N64)</f>
        <v>18000</v>
      </c>
      <c r="P62" s="3">
        <f>_xlfn.STDEV.S(N62:N64)</f>
        <v>8000</v>
      </c>
      <c r="Q62" s="3">
        <f>(_xlfn.STDEV.S(N62:N64))/SQRT(COUNT(N62:N64))</f>
        <v>4618.8021535170064</v>
      </c>
      <c r="R62" s="2">
        <v>25</v>
      </c>
      <c r="S62" s="2">
        <v>10</v>
      </c>
      <c r="T62" s="17">
        <v>0.1</v>
      </c>
      <c r="U62">
        <f>(R62*10000)/S62</f>
        <v>25000</v>
      </c>
      <c r="V62">
        <f>AVERAGE(U62:U64)</f>
        <v>34666.666666666664</v>
      </c>
      <c r="W62">
        <f>_xlfn.STDEV.S(U62:U64)</f>
        <v>12662.279942148383</v>
      </c>
      <c r="X62">
        <f>(_xlfn.STDEV.S(U62:U64))/SQRT(COUNT(U62:U64))</f>
        <v>7310.5707331537687</v>
      </c>
      <c r="Y62">
        <v>6</v>
      </c>
      <c r="Z62">
        <v>10</v>
      </c>
      <c r="AA62" s="17">
        <v>0.1</v>
      </c>
      <c r="AB62">
        <f t="shared" si="54"/>
        <v>6000</v>
      </c>
      <c r="AC62">
        <f>AVERAGE(AB62:AB64)</f>
        <v>15333.333333333334</v>
      </c>
      <c r="AD62">
        <f>_xlfn.STDEV.S(AB62:AB64)</f>
        <v>9018.4995056457883</v>
      </c>
      <c r="AE62">
        <f>(_xlfn.STDEV.S(AB62:AB64))/SQRT(COUNT(AB62:AB64))</f>
        <v>5206.8331172711032</v>
      </c>
      <c r="AF62">
        <v>29</v>
      </c>
      <c r="AG62">
        <v>10</v>
      </c>
      <c r="AH62" s="17">
        <v>0.1</v>
      </c>
      <c r="AI62">
        <f>(AF62*10000)/AG62</f>
        <v>29000</v>
      </c>
      <c r="AJ62">
        <f>AVERAGE(AI62:AI64)</f>
        <v>22666.666666666668</v>
      </c>
      <c r="AK62">
        <f>_xlfn.STDEV.S(AI62:AI64)</f>
        <v>6027.7137733417112</v>
      </c>
      <c r="AL62">
        <f>(_xlfn.STDEV.S(AI62:AI64))/SQRT(COUNT(AI62:AI64))</f>
        <v>3480.1021696368521</v>
      </c>
    </row>
    <row r="63" spans="1:52" x14ac:dyDescent="0.35">
      <c r="A63" s="8" t="s">
        <v>21</v>
      </c>
      <c r="B63" s="9" t="s">
        <v>34</v>
      </c>
      <c r="C63">
        <v>59</v>
      </c>
      <c r="D63" s="2">
        <v>6</v>
      </c>
      <c r="E63" s="2">
        <v>10</v>
      </c>
      <c r="F63" s="17">
        <v>0.1</v>
      </c>
      <c r="G63" s="4">
        <f t="shared" si="4"/>
        <v>6000</v>
      </c>
      <c r="H63" s="3"/>
      <c r="I63" s="3"/>
      <c r="J63" s="3"/>
      <c r="K63" s="2">
        <v>18</v>
      </c>
      <c r="L63" s="2">
        <v>10</v>
      </c>
      <c r="M63" s="17">
        <v>0.1</v>
      </c>
      <c r="N63" s="2">
        <f t="shared" si="53"/>
        <v>18000</v>
      </c>
      <c r="O63" s="3"/>
      <c r="P63" s="3"/>
      <c r="Q63" s="3"/>
      <c r="R63" s="2">
        <v>30</v>
      </c>
      <c r="S63" s="2">
        <v>10</v>
      </c>
      <c r="T63" s="17">
        <v>0.1</v>
      </c>
      <c r="U63">
        <f t="shared" ref="U63:U64" si="57">(R63*10000)/S63</f>
        <v>30000</v>
      </c>
      <c r="Y63">
        <v>24</v>
      </c>
      <c r="Z63">
        <v>10</v>
      </c>
      <c r="AA63" s="17">
        <v>0.1</v>
      </c>
      <c r="AB63">
        <f t="shared" si="54"/>
        <v>24000</v>
      </c>
      <c r="AF63">
        <v>22</v>
      </c>
      <c r="AG63">
        <v>10</v>
      </c>
      <c r="AH63" s="17">
        <v>0.1</v>
      </c>
      <c r="AI63">
        <f t="shared" ref="AI63:AI64" si="58">(AF63*10000)/AG63</f>
        <v>22000</v>
      </c>
    </row>
    <row r="64" spans="1:52" x14ac:dyDescent="0.35">
      <c r="A64" s="8" t="s">
        <v>21</v>
      </c>
      <c r="B64" s="9" t="s">
        <v>35</v>
      </c>
      <c r="C64">
        <v>60</v>
      </c>
      <c r="D64" s="2">
        <v>9</v>
      </c>
      <c r="E64" s="2">
        <v>10</v>
      </c>
      <c r="F64" s="17">
        <v>0.1</v>
      </c>
      <c r="G64" s="4">
        <f t="shared" si="4"/>
        <v>9000</v>
      </c>
      <c r="H64" s="3"/>
      <c r="I64" s="3"/>
      <c r="J64" s="3"/>
      <c r="K64" s="2">
        <v>26</v>
      </c>
      <c r="L64" s="2">
        <v>10</v>
      </c>
      <c r="M64" s="17">
        <v>0.1</v>
      </c>
      <c r="N64" s="2">
        <f t="shared" si="53"/>
        <v>26000</v>
      </c>
      <c r="O64" s="3"/>
      <c r="P64" s="3"/>
      <c r="Q64" s="3"/>
      <c r="R64" s="2">
        <v>49</v>
      </c>
      <c r="S64" s="2">
        <v>10</v>
      </c>
      <c r="T64" s="17">
        <v>0.1</v>
      </c>
      <c r="U64">
        <f t="shared" si="57"/>
        <v>49000</v>
      </c>
      <c r="Y64">
        <v>16</v>
      </c>
      <c r="Z64">
        <v>10</v>
      </c>
      <c r="AA64" s="17">
        <v>0.1</v>
      </c>
      <c r="AB64">
        <f t="shared" si="54"/>
        <v>16000</v>
      </c>
      <c r="AF64">
        <v>17</v>
      </c>
      <c r="AG64">
        <v>10</v>
      </c>
      <c r="AH64" s="17">
        <v>0.1</v>
      </c>
      <c r="AI64">
        <f t="shared" si="58"/>
        <v>17000</v>
      </c>
    </row>
    <row r="65" spans="1:52" x14ac:dyDescent="0.35">
      <c r="A65" s="8" t="s">
        <v>22</v>
      </c>
      <c r="B65" s="9" t="s">
        <v>12</v>
      </c>
      <c r="C65">
        <v>61</v>
      </c>
      <c r="D65" s="2">
        <v>8</v>
      </c>
      <c r="E65" s="2">
        <v>10</v>
      </c>
      <c r="F65" s="17">
        <v>0.1</v>
      </c>
      <c r="G65" s="4">
        <f t="shared" si="4"/>
        <v>8000</v>
      </c>
      <c r="H65" s="3">
        <f>AVERAGE(G65:G67)</f>
        <v>9000</v>
      </c>
      <c r="I65" s="3">
        <f>_xlfn.STDEV.S(G65:G67)</f>
        <v>1732.0508075688772</v>
      </c>
      <c r="J65" s="3">
        <f>(_xlfn.STDEV.S(G65:G67))/SQRT(COUNT(G65:G67))</f>
        <v>1000</v>
      </c>
      <c r="K65" s="16">
        <v>28</v>
      </c>
      <c r="L65" s="2">
        <v>10</v>
      </c>
      <c r="M65" s="17">
        <v>0.1</v>
      </c>
      <c r="N65" s="2">
        <f t="shared" ref="N65:N70" si="59">(K65*10000)/L65</f>
        <v>28000</v>
      </c>
      <c r="O65" s="3">
        <f>AVERAGE(N65:N67)</f>
        <v>27000</v>
      </c>
      <c r="P65" s="3">
        <f>_xlfn.STDEV.S(N65:N67)</f>
        <v>3605.5512754639894</v>
      </c>
      <c r="Q65" s="3">
        <f>(_xlfn.STDEV.S(N65:N67))/SQRT(COUNT(N65:N67))</f>
        <v>2081.6659994661331</v>
      </c>
      <c r="R65" s="2">
        <v>19</v>
      </c>
      <c r="S65" s="2">
        <v>10</v>
      </c>
      <c r="T65" s="17">
        <v>0.1</v>
      </c>
      <c r="U65">
        <f>(R65*10000)/S65</f>
        <v>19000</v>
      </c>
      <c r="V65">
        <f>AVERAGE(U65:U67)</f>
        <v>19666.666666666668</v>
      </c>
      <c r="W65">
        <f>_xlfn.STDEV.S(U65:U67)</f>
        <v>2081.6659994661327</v>
      </c>
      <c r="X65">
        <f>(_xlfn.STDEV.S(U65:U67))/SQRT(COUNT(U65:U67))</f>
        <v>1201.8504251546631</v>
      </c>
      <c r="Y65">
        <v>27</v>
      </c>
      <c r="Z65">
        <v>10</v>
      </c>
      <c r="AA65" s="17">
        <v>0.1</v>
      </c>
      <c r="AB65">
        <f t="shared" ref="AB65:AB70" si="60">(Y65*10000)/Z65</f>
        <v>27000</v>
      </c>
      <c r="AC65">
        <f>AVERAGE(AB65:AB67)</f>
        <v>29333.333333333332</v>
      </c>
      <c r="AD65">
        <f>_xlfn.STDEV.S(AB65:AB67)</f>
        <v>3214.5502536643185</v>
      </c>
      <c r="AE65">
        <f>(_xlfn.STDEV.S(AB65:AB67))/SQRT(COUNT(AB65:AB67))</f>
        <v>1855.9214542766742</v>
      </c>
      <c r="AF65">
        <v>30</v>
      </c>
      <c r="AG65">
        <v>10</v>
      </c>
      <c r="AH65" s="17">
        <v>0.1</v>
      </c>
      <c r="AI65">
        <f>(AF65*10000)/AG65</f>
        <v>30000</v>
      </c>
      <c r="AJ65">
        <f>AVERAGE(AI65:AI67)</f>
        <v>27000</v>
      </c>
      <c r="AK65">
        <f>_xlfn.STDEV.S(AI65:AI67)</f>
        <v>2645.7513110645905</v>
      </c>
      <c r="AL65">
        <f>(_xlfn.STDEV.S(AI65:AI67))/SQRT(COUNT(AI65:AI67))</f>
        <v>1527.5252316519468</v>
      </c>
      <c r="AM65">
        <v>37</v>
      </c>
      <c r="AN65">
        <v>10</v>
      </c>
      <c r="AO65">
        <v>0.1</v>
      </c>
      <c r="AP65">
        <f>(AM65*10000)/AN65</f>
        <v>37000</v>
      </c>
      <c r="AQ65">
        <f>AVERAGE(AP65:AP67)</f>
        <v>38666.666666666664</v>
      </c>
      <c r="AR65">
        <f>_xlfn.STDEV.S(AP65:AP67)</f>
        <v>2081.6659994661327</v>
      </c>
      <c r="AS65">
        <f>(_xlfn.STDEV.S(AP65:AP67))/SQRT(COUNT(AP65:AP67))</f>
        <v>1201.8504251546631</v>
      </c>
    </row>
    <row r="66" spans="1:52" x14ac:dyDescent="0.35">
      <c r="A66" s="8" t="s">
        <v>22</v>
      </c>
      <c r="B66" s="9" t="s">
        <v>13</v>
      </c>
      <c r="C66">
        <v>62</v>
      </c>
      <c r="D66" s="2">
        <v>8</v>
      </c>
      <c r="E66" s="2">
        <v>10</v>
      </c>
      <c r="F66" s="17">
        <v>0.1</v>
      </c>
      <c r="G66" s="4">
        <f t="shared" si="4"/>
        <v>8000</v>
      </c>
      <c r="H66" s="3"/>
      <c r="I66" s="3"/>
      <c r="J66" s="3"/>
      <c r="K66" s="16">
        <v>30</v>
      </c>
      <c r="L66" s="2">
        <v>10</v>
      </c>
      <c r="M66" s="17">
        <v>0.1</v>
      </c>
      <c r="N66" s="2">
        <f t="shared" si="59"/>
        <v>30000</v>
      </c>
      <c r="O66" s="3"/>
      <c r="P66" s="3"/>
      <c r="Q66" s="3"/>
      <c r="R66" s="2">
        <v>18</v>
      </c>
      <c r="S66" s="2">
        <v>10</v>
      </c>
      <c r="T66" s="17">
        <v>0.1</v>
      </c>
      <c r="U66">
        <f t="shared" ref="U66:U67" si="61">(R66*10000)/S66</f>
        <v>18000</v>
      </c>
      <c r="Y66">
        <v>33</v>
      </c>
      <c r="Z66">
        <v>10</v>
      </c>
      <c r="AA66" s="17">
        <v>0.1</v>
      </c>
      <c r="AB66">
        <f t="shared" si="60"/>
        <v>33000</v>
      </c>
      <c r="AF66">
        <v>26</v>
      </c>
      <c r="AG66">
        <v>10</v>
      </c>
      <c r="AH66" s="17">
        <v>0.1</v>
      </c>
      <c r="AI66">
        <f t="shared" ref="AI66:AI67" si="62">(AF66*10000)/AG66</f>
        <v>26000</v>
      </c>
      <c r="AM66">
        <v>38</v>
      </c>
      <c r="AN66">
        <v>10</v>
      </c>
      <c r="AO66">
        <v>0.1</v>
      </c>
      <c r="AP66">
        <f t="shared" ref="AP66:AP67" si="63">(AM66*10000)/AN66</f>
        <v>38000</v>
      </c>
    </row>
    <row r="67" spans="1:52" x14ac:dyDescent="0.35">
      <c r="A67" s="8" t="s">
        <v>22</v>
      </c>
      <c r="B67" s="9" t="s">
        <v>14</v>
      </c>
      <c r="C67">
        <v>63</v>
      </c>
      <c r="D67" s="2">
        <v>11</v>
      </c>
      <c r="E67" s="2">
        <v>10</v>
      </c>
      <c r="F67" s="17">
        <v>0.1</v>
      </c>
      <c r="G67" s="4">
        <f t="shared" si="4"/>
        <v>11000</v>
      </c>
      <c r="H67" s="3"/>
      <c r="I67" s="3"/>
      <c r="J67" s="3"/>
      <c r="K67" s="16">
        <v>23</v>
      </c>
      <c r="L67" s="2">
        <v>10</v>
      </c>
      <c r="M67" s="17">
        <v>0.1</v>
      </c>
      <c r="N67" s="2">
        <f t="shared" si="59"/>
        <v>23000</v>
      </c>
      <c r="O67" s="3"/>
      <c r="P67" s="3"/>
      <c r="Q67" s="3"/>
      <c r="R67" s="2">
        <v>22</v>
      </c>
      <c r="S67" s="2">
        <v>10</v>
      </c>
      <c r="T67" s="17">
        <v>0.1</v>
      </c>
      <c r="U67">
        <f t="shared" si="61"/>
        <v>22000</v>
      </c>
      <c r="Y67">
        <v>28</v>
      </c>
      <c r="Z67">
        <v>10</v>
      </c>
      <c r="AA67" s="17">
        <v>0.1</v>
      </c>
      <c r="AB67">
        <f t="shared" si="60"/>
        <v>28000</v>
      </c>
      <c r="AF67">
        <v>25</v>
      </c>
      <c r="AG67">
        <v>10</v>
      </c>
      <c r="AH67" s="17">
        <v>0.1</v>
      </c>
      <c r="AI67">
        <f t="shared" si="62"/>
        <v>25000</v>
      </c>
      <c r="AM67">
        <v>41</v>
      </c>
      <c r="AN67">
        <v>10</v>
      </c>
      <c r="AO67">
        <v>0.1</v>
      </c>
      <c r="AP67">
        <f t="shared" si="63"/>
        <v>41000</v>
      </c>
    </row>
    <row r="68" spans="1:52" x14ac:dyDescent="0.35">
      <c r="A68" s="8" t="s">
        <v>22</v>
      </c>
      <c r="B68" s="9" t="s">
        <v>15</v>
      </c>
      <c r="C68">
        <v>64</v>
      </c>
      <c r="D68" s="2">
        <v>5</v>
      </c>
      <c r="E68" s="2">
        <v>10</v>
      </c>
      <c r="F68" s="17">
        <v>0.1</v>
      </c>
      <c r="G68" s="4">
        <f t="shared" si="4"/>
        <v>5000</v>
      </c>
      <c r="H68" s="3">
        <f>AVERAGE(G68:G70)</f>
        <v>6333.333333333333</v>
      </c>
      <c r="I68" s="3">
        <f>_xlfn.STDEV.S(G68:G70)</f>
        <v>2309.4010767585037</v>
      </c>
      <c r="J68" s="3">
        <f>(_xlfn.STDEV.S(G68:G70))/SQRT(COUNT(G68:G70))</f>
        <v>1333.3333333333337</v>
      </c>
      <c r="K68" s="16">
        <v>15</v>
      </c>
      <c r="L68" s="2">
        <v>10</v>
      </c>
      <c r="M68" s="17">
        <v>0.1</v>
      </c>
      <c r="N68" s="2">
        <f t="shared" si="59"/>
        <v>15000</v>
      </c>
      <c r="O68" s="3">
        <f>AVERAGE(N68:N70)</f>
        <v>11333.333333333334</v>
      </c>
      <c r="P68" s="3">
        <f>_xlfn.STDEV.S(N68:N70)</f>
        <v>3214.5502536643198</v>
      </c>
      <c r="Q68" s="3">
        <f>(_xlfn.STDEV.S(N68:N70))/SQRT(COUNT(N68:N70))</f>
        <v>1855.9214542766749</v>
      </c>
      <c r="R68" s="2">
        <v>31</v>
      </c>
      <c r="S68" s="2">
        <v>10</v>
      </c>
      <c r="T68" s="17">
        <v>0.1</v>
      </c>
      <c r="U68">
        <f>(R68*10000)/S68</f>
        <v>31000</v>
      </c>
      <c r="V68">
        <f>AVERAGE(U68:U70)</f>
        <v>21666.666666666668</v>
      </c>
      <c r="W68">
        <f>_xlfn.STDEV.S(U68:U70)</f>
        <v>10692.676621563629</v>
      </c>
      <c r="X68">
        <f>(_xlfn.STDEV.S(U68:U70))/SQRT(COUNT(U68:U70))</f>
        <v>6173.4197258173799</v>
      </c>
      <c r="Y68">
        <v>29</v>
      </c>
      <c r="Z68">
        <v>10</v>
      </c>
      <c r="AA68" s="17">
        <v>0.1</v>
      </c>
      <c r="AB68">
        <f t="shared" si="60"/>
        <v>29000</v>
      </c>
      <c r="AC68">
        <f>AVERAGE(AB68:AB70)</f>
        <v>24666.666666666668</v>
      </c>
      <c r="AD68">
        <f>_xlfn.STDEV.S(AB68:AB70)</f>
        <v>6658.3281184793959</v>
      </c>
      <c r="AE68">
        <f>(_xlfn.STDEV.S(AB68:AB70))/SQRT(COUNT(AB68:AB70))</f>
        <v>3844.1875315569341</v>
      </c>
      <c r="AF68">
        <v>18</v>
      </c>
      <c r="AG68">
        <v>10</v>
      </c>
      <c r="AH68" s="17">
        <v>0.1</v>
      </c>
      <c r="AI68">
        <f>(AF68*10000)/AG68</f>
        <v>18000</v>
      </c>
      <c r="AJ68">
        <f>AVERAGE(AI68:AI70)</f>
        <v>20333.333333333332</v>
      </c>
      <c r="AK68">
        <f>_xlfn.STDEV.S(AI68:AI70)</f>
        <v>4932.8828623162517</v>
      </c>
      <c r="AL68">
        <f>(_xlfn.STDEV.S(AI68:AI70))/SQRT(COUNT(AI68:AI70))</f>
        <v>2848.0012484391796</v>
      </c>
      <c r="AM68">
        <v>16</v>
      </c>
      <c r="AN68">
        <v>10</v>
      </c>
      <c r="AO68">
        <v>0.1</v>
      </c>
      <c r="AP68">
        <f>(AM68*10000)/AN68</f>
        <v>16000</v>
      </c>
      <c r="AQ68">
        <f>AVERAGE(AP68:AP70)</f>
        <v>21000</v>
      </c>
      <c r="AR68">
        <f>_xlfn.STDEV.S(AP68:AP70)</f>
        <v>11357.816691600547</v>
      </c>
      <c r="AS68">
        <f>(_xlfn.STDEV.S(AP68:AP70))/SQRT(COUNT(AP68:AP70))</f>
        <v>6557.4385243020006</v>
      </c>
    </row>
    <row r="69" spans="1:52" x14ac:dyDescent="0.35">
      <c r="A69" s="8" t="s">
        <v>22</v>
      </c>
      <c r="B69" s="9" t="s">
        <v>16</v>
      </c>
      <c r="C69">
        <v>65</v>
      </c>
      <c r="D69" s="2">
        <v>5</v>
      </c>
      <c r="E69" s="2">
        <v>10</v>
      </c>
      <c r="F69" s="17">
        <v>0.1</v>
      </c>
      <c r="G69" s="4">
        <f t="shared" si="4"/>
        <v>5000</v>
      </c>
      <c r="H69" s="3"/>
      <c r="I69" s="3"/>
      <c r="J69" s="3"/>
      <c r="K69" s="16">
        <v>10</v>
      </c>
      <c r="L69" s="2">
        <v>10</v>
      </c>
      <c r="M69" s="17">
        <v>0.1</v>
      </c>
      <c r="N69" s="2">
        <f t="shared" si="59"/>
        <v>10000</v>
      </c>
      <c r="O69" s="3"/>
      <c r="P69" s="3"/>
      <c r="Q69" s="3"/>
      <c r="R69" s="2">
        <v>24</v>
      </c>
      <c r="S69" s="2">
        <v>10</v>
      </c>
      <c r="T69" s="17">
        <v>0.1</v>
      </c>
      <c r="U69">
        <f t="shared" ref="U69:U70" si="64">(R69*10000)/S69</f>
        <v>24000</v>
      </c>
      <c r="Y69">
        <v>17</v>
      </c>
      <c r="Z69">
        <v>10</v>
      </c>
      <c r="AA69" s="17">
        <v>0.1</v>
      </c>
      <c r="AB69">
        <f t="shared" si="60"/>
        <v>17000</v>
      </c>
      <c r="AF69">
        <v>26</v>
      </c>
      <c r="AG69">
        <v>10</v>
      </c>
      <c r="AH69" s="17">
        <v>0.1</v>
      </c>
      <c r="AI69">
        <f t="shared" ref="AI69:AI70" si="65">(AF69*10000)/AG69</f>
        <v>26000</v>
      </c>
      <c r="AM69">
        <v>13</v>
      </c>
      <c r="AN69">
        <v>10</v>
      </c>
      <c r="AO69">
        <v>0.1</v>
      </c>
      <c r="AP69">
        <f t="shared" ref="AP69:AP70" si="66">(AM69*10000)/AN69</f>
        <v>13000</v>
      </c>
    </row>
    <row r="70" spans="1:52" x14ac:dyDescent="0.35">
      <c r="A70" s="8" t="s">
        <v>22</v>
      </c>
      <c r="B70" s="9" t="s">
        <v>17</v>
      </c>
      <c r="C70">
        <v>66</v>
      </c>
      <c r="D70" s="2">
        <v>9</v>
      </c>
      <c r="E70" s="2">
        <v>10</v>
      </c>
      <c r="F70" s="17">
        <v>0.1</v>
      </c>
      <c r="G70" s="4">
        <f t="shared" si="4"/>
        <v>9000</v>
      </c>
      <c r="H70" s="3"/>
      <c r="I70" s="3"/>
      <c r="J70" s="3"/>
      <c r="K70" s="16">
        <v>9</v>
      </c>
      <c r="L70" s="2">
        <v>10</v>
      </c>
      <c r="M70" s="17">
        <v>0.1</v>
      </c>
      <c r="N70" s="2">
        <f t="shared" si="59"/>
        <v>9000</v>
      </c>
      <c r="O70" s="3"/>
      <c r="P70" s="3"/>
      <c r="Q70" s="3"/>
      <c r="R70" s="2">
        <v>10</v>
      </c>
      <c r="S70" s="2">
        <v>10</v>
      </c>
      <c r="T70" s="17">
        <v>0.1</v>
      </c>
      <c r="U70">
        <f t="shared" si="64"/>
        <v>10000</v>
      </c>
      <c r="Y70">
        <v>28</v>
      </c>
      <c r="Z70">
        <v>10</v>
      </c>
      <c r="AA70" s="17">
        <v>0.1</v>
      </c>
      <c r="AB70">
        <f t="shared" si="60"/>
        <v>28000</v>
      </c>
      <c r="AF70">
        <v>17</v>
      </c>
      <c r="AG70">
        <v>10</v>
      </c>
      <c r="AH70" s="17">
        <v>0.1</v>
      </c>
      <c r="AI70">
        <f t="shared" si="65"/>
        <v>17000</v>
      </c>
      <c r="AM70">
        <v>34</v>
      </c>
      <c r="AN70">
        <v>10</v>
      </c>
      <c r="AO70">
        <v>0.1</v>
      </c>
      <c r="AP70">
        <f t="shared" si="66"/>
        <v>34000</v>
      </c>
    </row>
    <row r="71" spans="1:52" x14ac:dyDescent="0.35">
      <c r="A71" s="8" t="s">
        <v>22</v>
      </c>
      <c r="B71" s="9" t="s">
        <v>18</v>
      </c>
      <c r="C71">
        <v>67</v>
      </c>
      <c r="D71" s="2">
        <v>19</v>
      </c>
      <c r="E71" s="2">
        <v>10</v>
      </c>
      <c r="F71" s="17">
        <v>0.1</v>
      </c>
      <c r="G71" s="4">
        <f t="shared" si="4"/>
        <v>19000</v>
      </c>
      <c r="H71" s="3">
        <f>AVERAGE(G71:G73)</f>
        <v>17333.333333333332</v>
      </c>
      <c r="I71" s="3">
        <f>_xlfn.STDEV.S(G71:G73)</f>
        <v>4725.8156262526063</v>
      </c>
      <c r="J71" s="3">
        <f>(_xlfn.STDEV.S(G71:G73))/SQRT(COUNT(G71:G73))</f>
        <v>2728.4509239574822</v>
      </c>
      <c r="K71" s="16">
        <v>114</v>
      </c>
      <c r="L71" s="2">
        <v>10</v>
      </c>
      <c r="M71" s="17">
        <v>0.01</v>
      </c>
      <c r="N71" s="2">
        <f t="shared" ref="N71:N73" si="67">(K71*100000)/L71</f>
        <v>1140000</v>
      </c>
      <c r="O71" s="3">
        <f>AVERAGE(N71:N73)</f>
        <v>1510000</v>
      </c>
      <c r="P71" s="3">
        <f>_xlfn.STDEV.S(N71:N73)</f>
        <v>320468.4071792413</v>
      </c>
      <c r="Q71" s="3">
        <f>(_xlfn.STDEV.S(N71:N73))/SQRT(COUNT(N71:N73))</f>
        <v>185022.52115170559</v>
      </c>
      <c r="R71" s="2">
        <v>328</v>
      </c>
      <c r="S71" s="2">
        <v>8</v>
      </c>
      <c r="T71" s="17">
        <v>0.01</v>
      </c>
      <c r="U71">
        <f t="shared" ref="U71:U73" si="68">(R71*100000)/S71</f>
        <v>4100000</v>
      </c>
      <c r="V71">
        <f>AVERAGE(U71:U73)</f>
        <v>4366666.666666667</v>
      </c>
      <c r="W71">
        <f>_xlfn.STDEV.S(U71:U73)</f>
        <v>461880.21535170061</v>
      </c>
      <c r="X71">
        <f>(_xlfn.STDEV.S(U71:U73))/SQRT(COUNT(U71:U73))</f>
        <v>266666.66666666669</v>
      </c>
      <c r="Y71">
        <v>372</v>
      </c>
      <c r="Z71">
        <v>3</v>
      </c>
      <c r="AA71" s="17">
        <v>0.01</v>
      </c>
      <c r="AB71">
        <f t="shared" ref="AB71:AB73" si="69">(Y71*100000)/Z71</f>
        <v>12400000</v>
      </c>
      <c r="AC71">
        <f>AVERAGE(AB71:AB73)</f>
        <v>9700000</v>
      </c>
      <c r="AD71">
        <f>_xlfn.STDEV.S(AB71:AB73)</f>
        <v>2981610.303175115</v>
      </c>
      <c r="AE71">
        <f>(_xlfn.STDEV.S(AB71:AB73))/SQRT(COUNT(AB71:AB73))</f>
        <v>1721433.5111567145</v>
      </c>
      <c r="AF71">
        <v>625</v>
      </c>
      <c r="AG71">
        <v>5</v>
      </c>
      <c r="AH71" s="17">
        <v>0.01</v>
      </c>
      <c r="AI71">
        <f t="shared" ref="AI71:AI73" si="70">(AF71*100000)/AG71</f>
        <v>12500000</v>
      </c>
      <c r="AJ71">
        <f>AVERAGE(AI71:AI73)</f>
        <v>14300000</v>
      </c>
      <c r="AK71">
        <f>_xlfn.STDEV.S(AI71:AI73)</f>
        <v>3152395.9142214353</v>
      </c>
      <c r="AL71">
        <f>(_xlfn.STDEV.S(AI71:AI73))/SQRT(COUNT(AI71:AI73))</f>
        <v>1820036.6296680223</v>
      </c>
      <c r="AM71">
        <v>449</v>
      </c>
      <c r="AN71">
        <v>5</v>
      </c>
      <c r="AO71">
        <v>0.01</v>
      </c>
      <c r="AP71">
        <f t="shared" ref="AP71:AP73" si="71">(AM71*100000)/AN71</f>
        <v>8980000</v>
      </c>
      <c r="AQ71">
        <f>AVERAGE(AP71:AP73)</f>
        <v>11406666.666666666</v>
      </c>
      <c r="AR71">
        <f>_xlfn.STDEV.S(AP71:AP73)</f>
        <v>3549103.1731035016</v>
      </c>
      <c r="AS71">
        <f>(_xlfn.STDEV.S(AP71:AP73))/SQRT(COUNT(AP71:AP73))</f>
        <v>2049075.6723730618</v>
      </c>
      <c r="AT71">
        <v>310</v>
      </c>
      <c r="AU71">
        <v>2</v>
      </c>
      <c r="AV71">
        <v>0.01</v>
      </c>
      <c r="AW71">
        <f t="shared" ref="AW71:AW73" si="72">(AT71*100000)/AU71</f>
        <v>15500000</v>
      </c>
      <c r="AX71">
        <f>AVERAGE(AW71:AW73)</f>
        <v>9076666.666666666</v>
      </c>
      <c r="AY71">
        <f>_xlfn.STDEV.S(AW71:AW73)</f>
        <v>5735018.163295852</v>
      </c>
      <c r="AZ71">
        <f>(_xlfn.STDEV.S(AW71:AW73))/SQRT(COUNT(AW71:AW73))</f>
        <v>3311114.2803862533</v>
      </c>
    </row>
    <row r="72" spans="1:52" x14ac:dyDescent="0.35">
      <c r="A72" s="8" t="s">
        <v>22</v>
      </c>
      <c r="B72" s="9" t="s">
        <v>19</v>
      </c>
      <c r="C72">
        <v>68</v>
      </c>
      <c r="D72" s="2">
        <v>12</v>
      </c>
      <c r="E72" s="2">
        <v>10</v>
      </c>
      <c r="F72" s="17">
        <v>0.1</v>
      </c>
      <c r="G72" s="4">
        <f t="shared" si="4"/>
        <v>12000</v>
      </c>
      <c r="H72" s="3"/>
      <c r="I72" s="3"/>
      <c r="J72" s="3"/>
      <c r="K72" s="16">
        <v>169</v>
      </c>
      <c r="L72" s="2">
        <v>10</v>
      </c>
      <c r="M72" s="17">
        <v>0.01</v>
      </c>
      <c r="N72" s="2">
        <f t="shared" si="67"/>
        <v>1690000</v>
      </c>
      <c r="O72" s="3"/>
      <c r="P72" s="3"/>
      <c r="Q72" s="3"/>
      <c r="R72" s="2">
        <v>328</v>
      </c>
      <c r="S72" s="2">
        <v>8</v>
      </c>
      <c r="T72" s="17">
        <v>0.01</v>
      </c>
      <c r="U72">
        <f t="shared" si="68"/>
        <v>4100000</v>
      </c>
      <c r="Y72">
        <v>325</v>
      </c>
      <c r="Z72">
        <v>5</v>
      </c>
      <c r="AA72" s="17">
        <v>0.01</v>
      </c>
      <c r="AB72">
        <f t="shared" si="69"/>
        <v>6500000</v>
      </c>
      <c r="AF72">
        <v>623</v>
      </c>
      <c r="AG72">
        <v>5</v>
      </c>
      <c r="AH72" s="17">
        <v>0.01</v>
      </c>
      <c r="AI72">
        <f t="shared" si="70"/>
        <v>12460000</v>
      </c>
      <c r="AM72">
        <v>774</v>
      </c>
      <c r="AN72">
        <v>5</v>
      </c>
      <c r="AO72">
        <v>0.01</v>
      </c>
      <c r="AP72">
        <f t="shared" si="71"/>
        <v>15480000</v>
      </c>
      <c r="AT72">
        <v>363</v>
      </c>
      <c r="AU72">
        <v>5</v>
      </c>
      <c r="AV72">
        <v>0.01</v>
      </c>
      <c r="AW72">
        <f t="shared" si="72"/>
        <v>7260000</v>
      </c>
    </row>
    <row r="73" spans="1:52" x14ac:dyDescent="0.35">
      <c r="A73" s="8" t="s">
        <v>22</v>
      </c>
      <c r="B73" s="9" t="s">
        <v>20</v>
      </c>
      <c r="C73">
        <v>69</v>
      </c>
      <c r="D73" s="2">
        <v>21</v>
      </c>
      <c r="E73" s="2">
        <v>10</v>
      </c>
      <c r="F73" s="17">
        <v>0.1</v>
      </c>
      <c r="G73" s="4">
        <f t="shared" ref="G73:G85" si="73">(D73*10000)/E73</f>
        <v>21000</v>
      </c>
      <c r="H73" s="3"/>
      <c r="I73" s="3"/>
      <c r="J73" s="3"/>
      <c r="K73" s="16">
        <v>170</v>
      </c>
      <c r="L73" s="2">
        <v>10</v>
      </c>
      <c r="M73" s="17">
        <v>0.01</v>
      </c>
      <c r="N73" s="2">
        <f t="shared" si="67"/>
        <v>1700000</v>
      </c>
      <c r="O73" s="3"/>
      <c r="P73" s="3"/>
      <c r="Q73" s="3"/>
      <c r="R73" s="2">
        <v>392</v>
      </c>
      <c r="S73" s="2">
        <v>8</v>
      </c>
      <c r="T73" s="17">
        <v>0.01</v>
      </c>
      <c r="U73">
        <f t="shared" si="68"/>
        <v>4900000</v>
      </c>
      <c r="Y73">
        <v>408</v>
      </c>
      <c r="Z73">
        <v>4</v>
      </c>
      <c r="AA73" s="17">
        <v>0.01</v>
      </c>
      <c r="AB73">
        <f t="shared" si="69"/>
        <v>10200000</v>
      </c>
      <c r="AF73">
        <v>897</v>
      </c>
      <c r="AG73">
        <v>5</v>
      </c>
      <c r="AH73" s="17">
        <v>0.01</v>
      </c>
      <c r="AI73">
        <f t="shared" si="70"/>
        <v>17940000</v>
      </c>
      <c r="AM73">
        <v>488</v>
      </c>
      <c r="AN73">
        <v>5</v>
      </c>
      <c r="AO73">
        <v>0.01</v>
      </c>
      <c r="AP73">
        <f t="shared" si="71"/>
        <v>9760000</v>
      </c>
      <c r="AT73">
        <v>447</v>
      </c>
      <c r="AU73">
        <v>10</v>
      </c>
      <c r="AV73">
        <v>0.01</v>
      </c>
      <c r="AW73">
        <f t="shared" si="72"/>
        <v>4470000</v>
      </c>
    </row>
    <row r="74" spans="1:52" x14ac:dyDescent="0.35">
      <c r="A74" s="8" t="s">
        <v>22</v>
      </c>
      <c r="B74" s="9" t="s">
        <v>30</v>
      </c>
      <c r="C74">
        <v>70</v>
      </c>
      <c r="D74" s="2">
        <v>17</v>
      </c>
      <c r="E74" s="2">
        <v>10</v>
      </c>
      <c r="F74" s="17">
        <v>0.1</v>
      </c>
      <c r="G74" s="4">
        <f t="shared" si="73"/>
        <v>17000</v>
      </c>
      <c r="H74" s="3">
        <f>AVERAGE(G74:G76)</f>
        <v>14000</v>
      </c>
      <c r="I74" s="3">
        <f>_xlfn.STDEV.S(G74:G76)</f>
        <v>2645.7513110645905</v>
      </c>
      <c r="J74" s="3">
        <f>(_xlfn.STDEV.S(G74:G76))/SQRT(COUNT(G74:G76))</f>
        <v>1527.5252316519468</v>
      </c>
      <c r="K74" s="16">
        <v>36</v>
      </c>
      <c r="L74" s="2">
        <v>10</v>
      </c>
      <c r="M74" s="17">
        <v>0.1</v>
      </c>
      <c r="N74" s="2">
        <f t="shared" ref="N74:N85" si="74">(K74*10000)/L74</f>
        <v>36000</v>
      </c>
      <c r="O74" s="3">
        <f>AVERAGE(N74:N76)</f>
        <v>31000</v>
      </c>
      <c r="P74" s="3">
        <f>_xlfn.STDEV.S(N74:N76)</f>
        <v>5000</v>
      </c>
      <c r="Q74" s="3">
        <f>(_xlfn.STDEV.S(N74:N76))/SQRT(COUNT(N74:N76))</f>
        <v>2886.7513459481288</v>
      </c>
      <c r="R74" s="2">
        <v>38</v>
      </c>
      <c r="S74" s="2">
        <v>10</v>
      </c>
      <c r="T74" s="17">
        <v>0.1</v>
      </c>
      <c r="U74">
        <f>(R74*10000)/S74</f>
        <v>38000</v>
      </c>
      <c r="V74">
        <f>AVERAGE(U74:U76)</f>
        <v>36666.666666666664</v>
      </c>
      <c r="W74">
        <f>_xlfn.STDEV.S(U74:U76)</f>
        <v>19035.055380358979</v>
      </c>
      <c r="X74">
        <f>(_xlfn.STDEV.S(U74:U76))/SQRT(COUNT(U74:U76))</f>
        <v>10989.894347889691</v>
      </c>
      <c r="Y74">
        <v>14</v>
      </c>
      <c r="Z74">
        <v>10</v>
      </c>
      <c r="AA74" s="17">
        <v>0.1</v>
      </c>
      <c r="AB74">
        <f t="shared" ref="AB74:AB79" si="75">(Y74*10000)/Z74</f>
        <v>14000</v>
      </c>
      <c r="AC74">
        <f>AVERAGE(AB74:AB76)</f>
        <v>24666.666666666668</v>
      </c>
      <c r="AD74">
        <f>_xlfn.STDEV.S(AB74:AB76)</f>
        <v>10066.445913694335</v>
      </c>
      <c r="AE74">
        <f>(_xlfn.STDEV.S(AB74:AB76))/SQRT(COUNT(AB74:AB76))</f>
        <v>5811.865258054233</v>
      </c>
      <c r="AF74">
        <v>18</v>
      </c>
      <c r="AG74">
        <v>10</v>
      </c>
      <c r="AH74" s="17">
        <v>0.1</v>
      </c>
      <c r="AI74">
        <f>(AF74*10000)/AG74</f>
        <v>18000</v>
      </c>
      <c r="AJ74">
        <f>AVERAGE(AI74:AI76)</f>
        <v>28666.666666666668</v>
      </c>
      <c r="AK74">
        <f>_xlfn.STDEV.S(AI74:AI76)</f>
        <v>14364.307617610159</v>
      </c>
      <c r="AL74">
        <f>(_xlfn.STDEV.S(AI74:AI76))/SQRT(COUNT(AI74:AI76))</f>
        <v>8293.2368697498168</v>
      </c>
      <c r="AM74">
        <v>14</v>
      </c>
      <c r="AN74">
        <v>10</v>
      </c>
      <c r="AO74">
        <v>0.1</v>
      </c>
      <c r="AP74">
        <f>(AM74*10000)/AN74</f>
        <v>14000</v>
      </c>
      <c r="AQ74">
        <f>AVERAGE(AP74:AP76)</f>
        <v>31666.666666666668</v>
      </c>
      <c r="AR74">
        <f>_xlfn.STDEV.S(AP74:AP76)</f>
        <v>19756.855350316589</v>
      </c>
      <c r="AS74">
        <f>(_xlfn.STDEV.S(AP74:AP76))/SQRT(COUNT(AP74:AP76))</f>
        <v>11406.625754845782</v>
      </c>
    </row>
    <row r="75" spans="1:52" x14ac:dyDescent="0.35">
      <c r="A75" s="8" t="s">
        <v>22</v>
      </c>
      <c r="B75" s="9" t="s">
        <v>31</v>
      </c>
      <c r="C75">
        <v>71</v>
      </c>
      <c r="D75" s="2">
        <v>12</v>
      </c>
      <c r="E75" s="2">
        <v>10</v>
      </c>
      <c r="F75" s="17">
        <v>0.1</v>
      </c>
      <c r="G75" s="4">
        <f t="shared" si="73"/>
        <v>12000</v>
      </c>
      <c r="H75" s="3"/>
      <c r="I75" s="3"/>
      <c r="J75" s="3"/>
      <c r="K75" s="16">
        <v>31</v>
      </c>
      <c r="L75" s="2">
        <v>10</v>
      </c>
      <c r="M75" s="17">
        <v>0.1</v>
      </c>
      <c r="N75" s="2">
        <f t="shared" si="74"/>
        <v>31000</v>
      </c>
      <c r="O75" s="3"/>
      <c r="P75" s="3"/>
      <c r="Q75" s="3"/>
      <c r="R75" s="2">
        <v>55</v>
      </c>
      <c r="S75" s="2">
        <v>10</v>
      </c>
      <c r="T75" s="17">
        <v>0.1</v>
      </c>
      <c r="U75">
        <f t="shared" ref="U75:U76" si="76">(R75*10000)/S75</f>
        <v>55000</v>
      </c>
      <c r="Y75">
        <v>26</v>
      </c>
      <c r="Z75">
        <v>10</v>
      </c>
      <c r="AA75" s="17">
        <v>0.1</v>
      </c>
      <c r="AB75">
        <f t="shared" si="75"/>
        <v>26000</v>
      </c>
      <c r="AF75">
        <v>23</v>
      </c>
      <c r="AG75">
        <v>10</v>
      </c>
      <c r="AH75" s="17">
        <v>0.1</v>
      </c>
      <c r="AI75">
        <f t="shared" ref="AI75:AI76" si="77">(AF75*10000)/AG75</f>
        <v>23000</v>
      </c>
      <c r="AM75">
        <v>28</v>
      </c>
      <c r="AN75">
        <v>10</v>
      </c>
      <c r="AO75">
        <v>0.1</v>
      </c>
      <c r="AP75">
        <f t="shared" ref="AP75:AP76" si="78">(AM75*10000)/AN75</f>
        <v>28000</v>
      </c>
    </row>
    <row r="76" spans="1:52" x14ac:dyDescent="0.35">
      <c r="A76" s="8" t="s">
        <v>22</v>
      </c>
      <c r="B76" s="9" t="s">
        <v>32</v>
      </c>
      <c r="C76">
        <v>72</v>
      </c>
      <c r="D76" s="2">
        <v>13</v>
      </c>
      <c r="E76" s="2">
        <v>10</v>
      </c>
      <c r="F76" s="17">
        <v>0.1</v>
      </c>
      <c r="G76" s="4">
        <f t="shared" si="73"/>
        <v>13000</v>
      </c>
      <c r="H76" s="3"/>
      <c r="I76" s="3"/>
      <c r="J76" s="3"/>
      <c r="K76" s="16">
        <v>26</v>
      </c>
      <c r="L76" s="2">
        <v>10</v>
      </c>
      <c r="M76" s="17">
        <v>0.1</v>
      </c>
      <c r="N76" s="2">
        <f t="shared" si="74"/>
        <v>26000</v>
      </c>
      <c r="O76" s="3"/>
      <c r="P76" s="3"/>
      <c r="Q76" s="3"/>
      <c r="R76" s="2">
        <v>17</v>
      </c>
      <c r="S76" s="2">
        <v>10</v>
      </c>
      <c r="T76" s="17">
        <v>0.1</v>
      </c>
      <c r="U76">
        <f t="shared" si="76"/>
        <v>17000</v>
      </c>
      <c r="Y76">
        <v>34</v>
      </c>
      <c r="Z76">
        <v>10</v>
      </c>
      <c r="AA76" s="17">
        <v>0.1</v>
      </c>
      <c r="AB76">
        <f t="shared" si="75"/>
        <v>34000</v>
      </c>
      <c r="AF76">
        <v>45</v>
      </c>
      <c r="AG76">
        <v>10</v>
      </c>
      <c r="AH76" s="17">
        <v>0.1</v>
      </c>
      <c r="AI76">
        <f t="shared" si="77"/>
        <v>45000</v>
      </c>
      <c r="AM76">
        <v>53</v>
      </c>
      <c r="AN76">
        <v>10</v>
      </c>
      <c r="AO76">
        <v>0.1</v>
      </c>
      <c r="AP76">
        <f t="shared" si="78"/>
        <v>53000</v>
      </c>
    </row>
    <row r="77" spans="1:52" x14ac:dyDescent="0.35">
      <c r="A77" s="8" t="s">
        <v>22</v>
      </c>
      <c r="B77" s="9" t="s">
        <v>33</v>
      </c>
      <c r="C77">
        <v>73</v>
      </c>
      <c r="D77" s="2">
        <v>8</v>
      </c>
      <c r="E77" s="2">
        <v>10</v>
      </c>
      <c r="F77" s="17">
        <v>0.1</v>
      </c>
      <c r="G77" s="4">
        <f t="shared" si="73"/>
        <v>8000</v>
      </c>
      <c r="H77" s="3">
        <f>AVERAGE(G77:G79)</f>
        <v>6500</v>
      </c>
      <c r="I77" s="3">
        <f>_xlfn.STDEV.S(G77:G79)</f>
        <v>3500</v>
      </c>
      <c r="J77" s="3">
        <f>(_xlfn.STDEV.S(G77:G79))/SQRT(COUNT(G77:G79))</f>
        <v>2020.7259421636902</v>
      </c>
      <c r="K77" s="2">
        <v>36</v>
      </c>
      <c r="L77" s="2">
        <v>10</v>
      </c>
      <c r="M77" s="17">
        <v>0.1</v>
      </c>
      <c r="N77" s="2">
        <f t="shared" si="74"/>
        <v>36000</v>
      </c>
      <c r="O77" s="3">
        <f>AVERAGE(N77:N79)</f>
        <v>26666.666666666668</v>
      </c>
      <c r="P77" s="3">
        <f>_xlfn.STDEV.S(N77:N79)</f>
        <v>14468.356276140472</v>
      </c>
      <c r="Q77" s="3">
        <f>(_xlfn.STDEV.S(N77:N79))/SQRT(COUNT(N77:N79))</f>
        <v>8353.3093907611128</v>
      </c>
      <c r="R77" s="2">
        <v>13</v>
      </c>
      <c r="S77" s="2">
        <v>10</v>
      </c>
      <c r="T77" s="17">
        <v>0.1</v>
      </c>
      <c r="U77">
        <f>(R77*10000)/S77</f>
        <v>13000</v>
      </c>
      <c r="V77">
        <f>AVERAGE(U77:U79)</f>
        <v>28333.333333333332</v>
      </c>
      <c r="W77">
        <f>_xlfn.STDEV.S(U77:U79)</f>
        <v>15502.687938977977</v>
      </c>
      <c r="X77">
        <f>(_xlfn.STDEV.S(U77:U79))/SQRT(COUNT(U77:U79))</f>
        <v>8950.4810547316993</v>
      </c>
      <c r="Y77">
        <v>24</v>
      </c>
      <c r="Z77">
        <v>10</v>
      </c>
      <c r="AA77" s="17">
        <v>0.1</v>
      </c>
      <c r="AB77">
        <f t="shared" si="75"/>
        <v>24000</v>
      </c>
      <c r="AC77">
        <f>AVERAGE(AB77:AB79)</f>
        <v>28666.666666666668</v>
      </c>
      <c r="AD77">
        <f>_xlfn.STDEV.S(AB77:AB79)</f>
        <v>5033.2229568471585</v>
      </c>
      <c r="AE77">
        <f>(_xlfn.STDEV.S(AB77:AB79))/SQRT(COUNT(AB77:AB79))</f>
        <v>2905.932629027111</v>
      </c>
      <c r="AF77">
        <v>19</v>
      </c>
      <c r="AG77">
        <v>10</v>
      </c>
      <c r="AH77" s="17">
        <v>0.1</v>
      </c>
      <c r="AI77">
        <f>(AF77*10000)/AG77</f>
        <v>19000</v>
      </c>
      <c r="AJ77">
        <f>AVERAGE(AI77:AI79)</f>
        <v>33000</v>
      </c>
      <c r="AK77">
        <f>_xlfn.STDEV.S(AI77:AI79)</f>
        <v>21702.534414210706</v>
      </c>
      <c r="AL77">
        <f>(_xlfn.STDEV.S(AI77:AI79))/SQRT(COUNT(AI77:AI79))</f>
        <v>12529.964086141668</v>
      </c>
      <c r="AM77">
        <v>12</v>
      </c>
      <c r="AN77">
        <v>10</v>
      </c>
      <c r="AO77">
        <v>0.1</v>
      </c>
      <c r="AP77">
        <f>(AM77*10000)/AN77</f>
        <v>12000</v>
      </c>
      <c r="AQ77">
        <f>AVERAGE(AP77:AP79)</f>
        <v>23666.666666666668</v>
      </c>
      <c r="AR77">
        <f>_xlfn.STDEV.S(AP77:AP79)</f>
        <v>13868.429375143149</v>
      </c>
      <c r="AS77">
        <f>(_xlfn.STDEV.S(AP77:AP79))/SQRT(COUNT(AP77:AP79))</f>
        <v>8006.9414329762112</v>
      </c>
    </row>
    <row r="78" spans="1:52" x14ac:dyDescent="0.35">
      <c r="A78" s="8" t="s">
        <v>22</v>
      </c>
      <c r="B78" s="9" t="s">
        <v>34</v>
      </c>
      <c r="C78">
        <v>74</v>
      </c>
      <c r="D78" s="2">
        <v>5</v>
      </c>
      <c r="E78" s="2">
        <v>20</v>
      </c>
      <c r="F78" s="17">
        <v>0.1</v>
      </c>
      <c r="G78" s="4">
        <f t="shared" si="73"/>
        <v>2500</v>
      </c>
      <c r="H78" s="3"/>
      <c r="I78" s="3"/>
      <c r="J78" s="3"/>
      <c r="K78" s="2">
        <v>10</v>
      </c>
      <c r="L78" s="2">
        <v>10</v>
      </c>
      <c r="M78" s="17">
        <v>0.1</v>
      </c>
      <c r="N78" s="2">
        <f t="shared" si="74"/>
        <v>10000</v>
      </c>
      <c r="O78" s="3"/>
      <c r="P78" s="3"/>
      <c r="Q78" s="3"/>
      <c r="R78" s="2">
        <v>28</v>
      </c>
      <c r="S78" s="2">
        <v>10</v>
      </c>
      <c r="T78" s="17">
        <v>0.1</v>
      </c>
      <c r="U78">
        <f t="shared" ref="U78:U85" si="79">(R78*10000)/S78</f>
        <v>28000</v>
      </c>
      <c r="Y78">
        <v>28</v>
      </c>
      <c r="Z78">
        <v>10</v>
      </c>
      <c r="AA78" s="17">
        <v>0.1</v>
      </c>
      <c r="AB78">
        <f t="shared" si="75"/>
        <v>28000</v>
      </c>
      <c r="AF78">
        <v>58</v>
      </c>
      <c r="AG78">
        <v>10</v>
      </c>
      <c r="AH78" s="17">
        <v>0.1</v>
      </c>
      <c r="AI78">
        <f t="shared" ref="AI78:AI79" si="80">(AF78*10000)/AG78</f>
        <v>58000</v>
      </c>
      <c r="AM78">
        <v>39</v>
      </c>
      <c r="AN78">
        <v>10</v>
      </c>
      <c r="AO78">
        <v>0.1</v>
      </c>
      <c r="AP78">
        <f t="shared" ref="AP78:AP79" si="81">(AM78*10000)/AN78</f>
        <v>39000</v>
      </c>
    </row>
    <row r="79" spans="1:52" x14ac:dyDescent="0.35">
      <c r="A79" s="8" t="s">
        <v>22</v>
      </c>
      <c r="B79" s="9" t="s">
        <v>35</v>
      </c>
      <c r="C79">
        <v>75</v>
      </c>
      <c r="D79" s="2">
        <v>9</v>
      </c>
      <c r="E79" s="2">
        <v>10</v>
      </c>
      <c r="F79" s="17">
        <v>0.1</v>
      </c>
      <c r="G79" s="4">
        <f t="shared" si="73"/>
        <v>9000</v>
      </c>
      <c r="H79" s="3"/>
      <c r="I79" s="3"/>
      <c r="J79" s="3"/>
      <c r="K79" s="2">
        <v>34</v>
      </c>
      <c r="L79" s="2">
        <v>10</v>
      </c>
      <c r="M79" s="17">
        <v>0.1</v>
      </c>
      <c r="N79" s="2">
        <f t="shared" si="74"/>
        <v>34000</v>
      </c>
      <c r="O79" s="3"/>
      <c r="P79" s="3"/>
      <c r="Q79" s="3"/>
      <c r="R79" s="2">
        <v>44</v>
      </c>
      <c r="S79" s="2">
        <v>10</v>
      </c>
      <c r="T79" s="17">
        <v>0.1</v>
      </c>
      <c r="U79">
        <f t="shared" si="79"/>
        <v>44000</v>
      </c>
      <c r="Y79">
        <v>34</v>
      </c>
      <c r="Z79">
        <v>10</v>
      </c>
      <c r="AA79" s="17">
        <v>0.1</v>
      </c>
      <c r="AB79">
        <f t="shared" si="75"/>
        <v>34000</v>
      </c>
      <c r="AF79">
        <v>22</v>
      </c>
      <c r="AG79">
        <v>10</v>
      </c>
      <c r="AH79" s="17">
        <v>0.1</v>
      </c>
      <c r="AI79">
        <f t="shared" si="80"/>
        <v>22000</v>
      </c>
      <c r="AM79">
        <v>20</v>
      </c>
      <c r="AN79">
        <v>10</v>
      </c>
      <c r="AO79">
        <v>0.1</v>
      </c>
      <c r="AP79">
        <f t="shared" si="81"/>
        <v>20000</v>
      </c>
    </row>
    <row r="80" spans="1:52" x14ac:dyDescent="0.35">
      <c r="A80" s="8" t="s">
        <v>23</v>
      </c>
      <c r="B80" s="9" t="s">
        <v>12</v>
      </c>
      <c r="C80">
        <v>76</v>
      </c>
      <c r="D80" s="2">
        <v>3</v>
      </c>
      <c r="E80" s="2">
        <v>10</v>
      </c>
      <c r="F80" s="17">
        <v>0.1</v>
      </c>
      <c r="G80" s="4">
        <f t="shared" si="73"/>
        <v>3000</v>
      </c>
      <c r="H80" s="3">
        <f>AVERAGE(G80:G82)</f>
        <v>5333.333333333333</v>
      </c>
      <c r="I80" s="3">
        <f>_xlfn.STDEV.S(G80:G82)</f>
        <v>2516.6114784235838</v>
      </c>
      <c r="J80" s="3">
        <f>(_xlfn.STDEV.S(G80:G82))/SQRT(COUNT(G80:G82))</f>
        <v>1452.9663145135582</v>
      </c>
      <c r="K80" s="16">
        <v>2</v>
      </c>
      <c r="L80" s="2">
        <v>10</v>
      </c>
      <c r="M80" s="17">
        <v>0.1</v>
      </c>
      <c r="N80" s="2">
        <f t="shared" si="74"/>
        <v>2000</v>
      </c>
      <c r="O80" s="3">
        <f>AVERAGE(N80:N82)</f>
        <v>2333.3333333333335</v>
      </c>
      <c r="P80" s="3">
        <f>_xlfn.STDEV.S(N80:N82)</f>
        <v>2516.6114784235833</v>
      </c>
      <c r="Q80" s="3">
        <f>(_xlfn.STDEV.S(N80:N82))/SQRT(COUNT(N80:N82))</f>
        <v>1452.966314513558</v>
      </c>
      <c r="R80" s="2">
        <v>0</v>
      </c>
      <c r="S80" s="2">
        <v>10</v>
      </c>
      <c r="T80" s="17">
        <v>0.1</v>
      </c>
      <c r="U80">
        <f t="shared" si="79"/>
        <v>0</v>
      </c>
      <c r="V80">
        <f>AVERAGE(U80:U82)</f>
        <v>2000</v>
      </c>
      <c r="W80">
        <f>_xlfn.STDEV.S(U80:U82)</f>
        <v>3464.1016151377544</v>
      </c>
      <c r="X80">
        <f>(_xlfn.STDEV.S(U80:U82))/SQRT(COUNT(U80:U82))</f>
        <v>2000</v>
      </c>
      <c r="AA80" s="17"/>
      <c r="AH80" s="17"/>
    </row>
    <row r="81" spans="1:38" x14ac:dyDescent="0.35">
      <c r="A81" s="8" t="s">
        <v>23</v>
      </c>
      <c r="B81" s="9" t="s">
        <v>13</v>
      </c>
      <c r="C81">
        <v>77</v>
      </c>
      <c r="D81" s="2">
        <v>8</v>
      </c>
      <c r="E81" s="2">
        <v>10</v>
      </c>
      <c r="F81" s="17">
        <v>0.1</v>
      </c>
      <c r="G81" s="4">
        <f t="shared" si="73"/>
        <v>8000</v>
      </c>
      <c r="H81" s="3"/>
      <c r="I81" s="3"/>
      <c r="J81" s="3"/>
      <c r="K81" s="16">
        <v>5</v>
      </c>
      <c r="L81" s="2">
        <v>10</v>
      </c>
      <c r="M81" s="17">
        <v>0.1</v>
      </c>
      <c r="N81" s="2">
        <f t="shared" si="74"/>
        <v>5000</v>
      </c>
      <c r="O81" s="3"/>
      <c r="P81" s="3"/>
      <c r="Q81" s="3"/>
      <c r="R81" s="2">
        <v>6</v>
      </c>
      <c r="S81" s="2">
        <v>10</v>
      </c>
      <c r="T81" s="17">
        <v>0.1</v>
      </c>
      <c r="U81">
        <f t="shared" si="79"/>
        <v>6000</v>
      </c>
      <c r="AA81" s="17"/>
      <c r="AH81" s="17"/>
    </row>
    <row r="82" spans="1:38" x14ac:dyDescent="0.35">
      <c r="A82" s="8" t="s">
        <v>23</v>
      </c>
      <c r="B82" s="9" t="s">
        <v>14</v>
      </c>
      <c r="C82">
        <v>78</v>
      </c>
      <c r="D82" s="2">
        <v>5</v>
      </c>
      <c r="E82" s="2">
        <v>10</v>
      </c>
      <c r="F82" s="17">
        <v>0.1</v>
      </c>
      <c r="G82" s="4">
        <f t="shared" si="73"/>
        <v>5000</v>
      </c>
      <c r="H82" s="3"/>
      <c r="I82" s="3"/>
      <c r="J82" s="3"/>
      <c r="K82" s="16">
        <v>0</v>
      </c>
      <c r="L82" s="2">
        <v>10</v>
      </c>
      <c r="M82" s="17">
        <v>0.1</v>
      </c>
      <c r="N82" s="2">
        <f t="shared" si="74"/>
        <v>0</v>
      </c>
      <c r="O82" s="3"/>
      <c r="P82" s="3"/>
      <c r="Q82" s="3"/>
      <c r="R82" s="2">
        <v>0</v>
      </c>
      <c r="S82" s="2">
        <v>10</v>
      </c>
      <c r="T82" s="17">
        <v>0.1</v>
      </c>
      <c r="U82">
        <f t="shared" si="79"/>
        <v>0</v>
      </c>
      <c r="AA82" s="17"/>
      <c r="AH82" s="17"/>
    </row>
    <row r="83" spans="1:38" x14ac:dyDescent="0.35">
      <c r="A83" s="8" t="s">
        <v>23</v>
      </c>
      <c r="B83" s="9" t="s">
        <v>15</v>
      </c>
      <c r="C83">
        <v>79</v>
      </c>
      <c r="D83" s="2">
        <v>2</v>
      </c>
      <c r="E83" s="2">
        <v>10</v>
      </c>
      <c r="F83" s="17">
        <v>0.1</v>
      </c>
      <c r="G83" s="4">
        <f t="shared" si="73"/>
        <v>2000</v>
      </c>
      <c r="H83" s="3">
        <f>AVERAGE(G83:G85)</f>
        <v>2333.3333333333335</v>
      </c>
      <c r="I83" s="3">
        <f>_xlfn.STDEV.S(G83:G85)</f>
        <v>1527.5252316519466</v>
      </c>
      <c r="J83" s="3">
        <f>(_xlfn.STDEV.S(G83:G85))/SQRT(COUNT(G83:G85))</f>
        <v>881.9171036881969</v>
      </c>
      <c r="K83" s="16">
        <v>4</v>
      </c>
      <c r="L83" s="2">
        <v>10</v>
      </c>
      <c r="M83">
        <v>0.1</v>
      </c>
      <c r="N83">
        <f t="shared" si="74"/>
        <v>4000</v>
      </c>
      <c r="O83">
        <f>AVERAGE(N83:N85)</f>
        <v>2000</v>
      </c>
      <c r="P83">
        <f>_xlfn.STDEV.S(N83:N85)</f>
        <v>2000</v>
      </c>
      <c r="Q83">
        <f>(_xlfn.STDEV.S(N83:N85))/SQRT(COUNT(N83:N85))</f>
        <v>1154.7005383792516</v>
      </c>
      <c r="R83" s="2">
        <v>6</v>
      </c>
      <c r="S83" s="2">
        <v>10</v>
      </c>
      <c r="T83" s="17">
        <v>0.1</v>
      </c>
      <c r="U83">
        <f t="shared" si="79"/>
        <v>6000</v>
      </c>
      <c r="V83">
        <f>AVERAGE(U83:U85)</f>
        <v>2000</v>
      </c>
      <c r="W83">
        <f>_xlfn.STDEV.S(U83:U85)</f>
        <v>3464.1016151377544</v>
      </c>
      <c r="X83">
        <f>(_xlfn.STDEV.S(U83:U85))/SQRT(COUNT(U83:U85))</f>
        <v>2000</v>
      </c>
      <c r="AA83" s="17"/>
      <c r="AH83" s="17"/>
    </row>
    <row r="84" spans="1:38" x14ac:dyDescent="0.35">
      <c r="A84" s="8" t="s">
        <v>23</v>
      </c>
      <c r="B84" s="9" t="s">
        <v>16</v>
      </c>
      <c r="C84">
        <v>80</v>
      </c>
      <c r="D84" s="2">
        <v>1</v>
      </c>
      <c r="E84" s="2">
        <v>10</v>
      </c>
      <c r="F84" s="17">
        <v>0.1</v>
      </c>
      <c r="G84" s="4">
        <f t="shared" si="73"/>
        <v>1000</v>
      </c>
      <c r="H84" s="3"/>
      <c r="I84" s="3"/>
      <c r="J84" s="3"/>
      <c r="K84" s="16">
        <v>0</v>
      </c>
      <c r="L84" s="2">
        <v>10</v>
      </c>
      <c r="M84">
        <v>0.1</v>
      </c>
      <c r="N84">
        <f t="shared" si="74"/>
        <v>0</v>
      </c>
      <c r="R84" s="2">
        <v>0</v>
      </c>
      <c r="S84" s="2">
        <v>10</v>
      </c>
      <c r="T84" s="17">
        <v>0.1</v>
      </c>
      <c r="U84">
        <f t="shared" si="79"/>
        <v>0</v>
      </c>
      <c r="AA84" s="17"/>
      <c r="AH84" s="17"/>
    </row>
    <row r="85" spans="1:38" x14ac:dyDescent="0.35">
      <c r="A85" s="8" t="s">
        <v>23</v>
      </c>
      <c r="B85" s="9" t="s">
        <v>17</v>
      </c>
      <c r="C85">
        <v>81</v>
      </c>
      <c r="D85" s="2">
        <v>4</v>
      </c>
      <c r="E85" s="2">
        <v>10</v>
      </c>
      <c r="F85" s="17">
        <v>0.1</v>
      </c>
      <c r="G85" s="4">
        <f t="shared" si="73"/>
        <v>4000</v>
      </c>
      <c r="H85" s="3"/>
      <c r="I85" s="3"/>
      <c r="J85" s="3"/>
      <c r="K85" s="16">
        <v>2</v>
      </c>
      <c r="L85" s="2">
        <v>10</v>
      </c>
      <c r="M85">
        <v>0.1</v>
      </c>
      <c r="N85">
        <f t="shared" si="74"/>
        <v>2000</v>
      </c>
      <c r="R85" s="2">
        <v>0</v>
      </c>
      <c r="S85" s="2">
        <v>10</v>
      </c>
      <c r="T85" s="17">
        <v>0.1</v>
      </c>
      <c r="U85">
        <f t="shared" si="79"/>
        <v>0</v>
      </c>
      <c r="AA85" s="17"/>
      <c r="AH85" s="17"/>
    </row>
    <row r="86" spans="1:38" x14ac:dyDescent="0.35">
      <c r="A86" s="8" t="s">
        <v>23</v>
      </c>
      <c r="B86" s="9" t="s">
        <v>18</v>
      </c>
      <c r="C86">
        <v>82</v>
      </c>
      <c r="D86" s="2">
        <v>4</v>
      </c>
      <c r="E86" s="2">
        <v>10</v>
      </c>
      <c r="F86" s="17">
        <v>0.1</v>
      </c>
      <c r="G86" s="4">
        <f t="shared" ref="G86:G100" si="82">(D86*10000)/E86</f>
        <v>4000</v>
      </c>
      <c r="H86" s="3">
        <f>AVERAGE(G86:G88)</f>
        <v>8666.6666666666661</v>
      </c>
      <c r="I86" s="3">
        <f>_xlfn.STDEV.S(G86:G88)</f>
        <v>6429.100507328636</v>
      </c>
      <c r="J86" s="3">
        <f>(_xlfn.STDEV.S(G86:G88))/SQRT(COUNT(G86:G88))</f>
        <v>3711.8429085533476</v>
      </c>
      <c r="K86" s="16">
        <v>1087</v>
      </c>
      <c r="L86" s="2">
        <v>10</v>
      </c>
      <c r="M86" s="17">
        <v>0.01</v>
      </c>
      <c r="N86" s="2">
        <f t="shared" ref="N86:N88" si="83">(K86*100000)/L86</f>
        <v>10870000</v>
      </c>
      <c r="O86" s="3">
        <f>AVERAGE(N86:N88)</f>
        <v>15050000</v>
      </c>
      <c r="P86" s="3">
        <f>_xlfn.STDEV.S(N86:N88)</f>
        <v>6743915.7764610313</v>
      </c>
      <c r="Q86" s="3">
        <f>(_xlfn.STDEV.S(N86:N88))/SQRT(COUNT(N86:N88))</f>
        <v>3893601.5889319405</v>
      </c>
      <c r="R86" s="2">
        <v>1254</v>
      </c>
      <c r="S86" s="2">
        <v>1</v>
      </c>
      <c r="T86" s="17">
        <v>0.01</v>
      </c>
      <c r="U86">
        <f t="shared" ref="U86:U88" si="84">(R86*100000)/S86</f>
        <v>125400000</v>
      </c>
      <c r="V86">
        <f>AVERAGE(U86:U88)</f>
        <v>94566666.666666672</v>
      </c>
      <c r="W86">
        <f>_xlfn.STDEV.S(U86:U88)</f>
        <v>26704743.648523085</v>
      </c>
      <c r="X86">
        <f>(_xlfn.STDEV.S(U86:U88))/SQRT(COUNT(U86:U88))</f>
        <v>15417990.934114752</v>
      </c>
      <c r="Y86">
        <v>860</v>
      </c>
      <c r="Z86">
        <v>1</v>
      </c>
      <c r="AA86" s="17">
        <v>0.01</v>
      </c>
      <c r="AB86">
        <f t="shared" ref="AB86:AB88" si="85">(Y86*100000)/Z86</f>
        <v>86000000</v>
      </c>
      <c r="AC86">
        <f>AVERAGE(AB86:AB88)</f>
        <v>54766666.666666664</v>
      </c>
      <c r="AD86">
        <f>_xlfn.STDEV.S(AB86:AB88)</f>
        <v>32855187.312406749</v>
      </c>
      <c r="AE86">
        <f>(_xlfn.STDEV.S(AB86:AB88))/SQRT(COUNT(AB86:AB88))</f>
        <v>18968951.239093613</v>
      </c>
      <c r="AF86">
        <v>575</v>
      </c>
      <c r="AG86">
        <v>1</v>
      </c>
      <c r="AH86" s="17">
        <v>0.01</v>
      </c>
      <c r="AI86">
        <f t="shared" ref="AI86:AI88" si="86">(AF86*100000)/AG86</f>
        <v>57500000</v>
      </c>
      <c r="AJ86">
        <f>AVERAGE(AI86:AI88)</f>
        <v>65466666.666666664</v>
      </c>
      <c r="AK86">
        <f>_xlfn.STDEV.S(AI86:AI88)</f>
        <v>12355700.438798806</v>
      </c>
      <c r="AL86">
        <f>(_xlfn.STDEV.S(AI86:AI88))/SQRT(COUNT(AI86:AI88))</f>
        <v>7133566.9743668679</v>
      </c>
    </row>
    <row r="87" spans="1:38" x14ac:dyDescent="0.35">
      <c r="A87" s="8" t="s">
        <v>23</v>
      </c>
      <c r="B87" s="9" t="s">
        <v>19</v>
      </c>
      <c r="C87">
        <v>83</v>
      </c>
      <c r="D87" s="2">
        <v>16</v>
      </c>
      <c r="E87" s="2">
        <v>10</v>
      </c>
      <c r="F87" s="17">
        <v>0.1</v>
      </c>
      <c r="G87" s="4">
        <f t="shared" si="82"/>
        <v>16000</v>
      </c>
      <c r="H87" s="3"/>
      <c r="I87" s="3"/>
      <c r="J87" s="3"/>
      <c r="K87" s="16">
        <v>1145</v>
      </c>
      <c r="L87" s="2">
        <v>10</v>
      </c>
      <c r="M87" s="17">
        <v>0.01</v>
      </c>
      <c r="N87" s="2">
        <f t="shared" si="83"/>
        <v>11450000</v>
      </c>
      <c r="O87" s="3"/>
      <c r="P87" s="3"/>
      <c r="Q87" s="3"/>
      <c r="R87" s="2">
        <v>795</v>
      </c>
      <c r="S87" s="2">
        <v>1</v>
      </c>
      <c r="T87" s="17">
        <v>0.01</v>
      </c>
      <c r="U87">
        <f t="shared" si="84"/>
        <v>79500000</v>
      </c>
      <c r="Y87">
        <v>578</v>
      </c>
      <c r="Z87">
        <v>1</v>
      </c>
      <c r="AA87" s="17">
        <v>0.01</v>
      </c>
      <c r="AB87">
        <f t="shared" si="85"/>
        <v>57800000</v>
      </c>
      <c r="AF87">
        <v>797</v>
      </c>
      <c r="AG87">
        <v>1</v>
      </c>
      <c r="AH87" s="17">
        <v>0.01</v>
      </c>
      <c r="AI87">
        <f t="shared" si="86"/>
        <v>79700000</v>
      </c>
    </row>
    <row r="88" spans="1:38" x14ac:dyDescent="0.35">
      <c r="A88" s="8" t="s">
        <v>23</v>
      </c>
      <c r="B88" s="9" t="s">
        <v>20</v>
      </c>
      <c r="C88">
        <v>84</v>
      </c>
      <c r="D88" s="2">
        <v>6</v>
      </c>
      <c r="E88" s="2">
        <v>10</v>
      </c>
      <c r="F88" s="17">
        <v>0.1</v>
      </c>
      <c r="G88" s="4">
        <f t="shared" si="82"/>
        <v>6000</v>
      </c>
      <c r="H88" s="3"/>
      <c r="I88" s="3"/>
      <c r="J88" s="3"/>
      <c r="K88" s="16">
        <v>2283</v>
      </c>
      <c r="L88" s="2">
        <v>10</v>
      </c>
      <c r="M88" s="17">
        <v>0.01</v>
      </c>
      <c r="N88" s="2">
        <f t="shared" si="83"/>
        <v>22830000</v>
      </c>
      <c r="O88" s="3"/>
      <c r="P88" s="3"/>
      <c r="Q88" s="3"/>
      <c r="R88" s="2">
        <v>788</v>
      </c>
      <c r="S88" s="2">
        <v>1</v>
      </c>
      <c r="T88" s="17">
        <v>0.01</v>
      </c>
      <c r="U88">
        <f t="shared" si="84"/>
        <v>78800000</v>
      </c>
      <c r="Y88">
        <v>410</v>
      </c>
      <c r="Z88">
        <v>2</v>
      </c>
      <c r="AA88" s="17">
        <v>0.01</v>
      </c>
      <c r="AB88">
        <f t="shared" si="85"/>
        <v>20500000</v>
      </c>
      <c r="AF88">
        <v>592</v>
      </c>
      <c r="AG88">
        <v>1</v>
      </c>
      <c r="AH88" s="17">
        <v>0.01</v>
      </c>
      <c r="AI88">
        <f t="shared" si="86"/>
        <v>59200000</v>
      </c>
    </row>
    <row r="89" spans="1:38" x14ac:dyDescent="0.35">
      <c r="A89" s="8" t="s">
        <v>23</v>
      </c>
      <c r="B89" s="9" t="s">
        <v>30</v>
      </c>
      <c r="C89">
        <v>85</v>
      </c>
      <c r="D89" s="2">
        <v>4</v>
      </c>
      <c r="E89" s="2">
        <v>10</v>
      </c>
      <c r="F89" s="17">
        <v>0.1</v>
      </c>
      <c r="G89" s="4">
        <f t="shared" si="82"/>
        <v>4000</v>
      </c>
      <c r="H89" s="3">
        <f>AVERAGE(G89:G91)</f>
        <v>3333.3333333333335</v>
      </c>
      <c r="I89" s="3">
        <f>_xlfn.STDEV.S(G89:G91)</f>
        <v>1154.7005383792518</v>
      </c>
      <c r="J89" s="3">
        <f>(_xlfn.STDEV.S(G89:G91))/SQRT(COUNT(G89:G91))</f>
        <v>666.66666666666686</v>
      </c>
      <c r="K89" s="16">
        <v>16</v>
      </c>
      <c r="L89" s="2">
        <v>10</v>
      </c>
      <c r="M89" s="17">
        <v>0.1</v>
      </c>
      <c r="N89" s="2">
        <f>(K89*10000)/L89</f>
        <v>16000</v>
      </c>
      <c r="O89" s="3">
        <f>AVERAGE(N89:N91)</f>
        <v>32000</v>
      </c>
      <c r="P89" s="3">
        <f>_xlfn.STDEV.S(N89:N91)</f>
        <v>21166.010488516724</v>
      </c>
      <c r="Q89" s="3">
        <f>(_xlfn.STDEV.S(N89:N91))/SQRT(COUNT(N89:N91))</f>
        <v>12220.201853215574</v>
      </c>
      <c r="R89" s="2">
        <v>89</v>
      </c>
      <c r="S89" s="2">
        <v>10</v>
      </c>
      <c r="T89" s="17">
        <v>0.1</v>
      </c>
      <c r="U89">
        <f>(R89*10000)/S89</f>
        <v>89000</v>
      </c>
      <c r="V89">
        <f>AVERAGE(U89:U91)</f>
        <v>79000</v>
      </c>
      <c r="W89">
        <f>_xlfn.STDEV.S(U89:U91)</f>
        <v>30265.491900843113</v>
      </c>
      <c r="X89">
        <f>(_xlfn.STDEV.S(U89:U91))/SQRT(COUNT(U89:U91))</f>
        <v>17473.78989610821</v>
      </c>
      <c r="Y89">
        <v>10</v>
      </c>
      <c r="Z89">
        <v>10</v>
      </c>
      <c r="AA89" s="17">
        <v>0.1</v>
      </c>
      <c r="AB89">
        <f t="shared" ref="AB89:AB94" si="87">(Y89*10000)/Z89</f>
        <v>10000</v>
      </c>
      <c r="AC89">
        <f>AVERAGE(AB89:AB91)</f>
        <v>17333.333333333332</v>
      </c>
      <c r="AD89">
        <f>_xlfn.STDEV.S(AB89:AB91)</f>
        <v>7023.7691685684913</v>
      </c>
      <c r="AE89">
        <f>(_xlfn.STDEV.S(AB89:AB91))/SQRT(COUNT(AB89:AB91))</f>
        <v>4055.1750201988125</v>
      </c>
      <c r="AF89">
        <v>10</v>
      </c>
      <c r="AG89">
        <v>10</v>
      </c>
      <c r="AH89" s="17">
        <v>0.1</v>
      </c>
      <c r="AI89">
        <f>(AF89*10000)/AG89</f>
        <v>10000</v>
      </c>
      <c r="AJ89">
        <f>AVERAGE(AI89:AI91)</f>
        <v>13666.666666666666</v>
      </c>
      <c r="AK89">
        <f>_xlfn.STDEV.S(AI89:AI91)</f>
        <v>11930.353445448853</v>
      </c>
      <c r="AL89">
        <f>(_xlfn.STDEV.S(AI89:AI91))/SQRT(COUNT(AI89:AI91))</f>
        <v>6887.9927732572751</v>
      </c>
    </row>
    <row r="90" spans="1:38" x14ac:dyDescent="0.35">
      <c r="A90" s="8" t="s">
        <v>23</v>
      </c>
      <c r="B90" s="9" t="s">
        <v>31</v>
      </c>
      <c r="C90">
        <v>86</v>
      </c>
      <c r="D90" s="2">
        <v>2</v>
      </c>
      <c r="E90" s="2">
        <v>10</v>
      </c>
      <c r="F90" s="17">
        <v>0.1</v>
      </c>
      <c r="G90" s="4">
        <f t="shared" si="82"/>
        <v>2000</v>
      </c>
      <c r="H90" s="3"/>
      <c r="I90" s="3"/>
      <c r="J90" s="3"/>
      <c r="K90" s="16">
        <v>56</v>
      </c>
      <c r="L90" s="2">
        <v>10</v>
      </c>
      <c r="M90" s="17">
        <v>0.1</v>
      </c>
      <c r="N90" s="2">
        <f t="shared" ref="N90:N94" si="88">(K90*10000)/L90</f>
        <v>56000</v>
      </c>
      <c r="O90" s="3"/>
      <c r="P90" s="3"/>
      <c r="Q90" s="3"/>
      <c r="R90" s="2">
        <v>103</v>
      </c>
      <c r="S90" s="2">
        <v>10</v>
      </c>
      <c r="T90" s="17">
        <v>0.1</v>
      </c>
      <c r="U90">
        <f t="shared" ref="U90:U91" si="89">(R90*10000)/S90</f>
        <v>103000</v>
      </c>
      <c r="Y90">
        <v>18</v>
      </c>
      <c r="Z90">
        <v>10</v>
      </c>
      <c r="AA90" s="17">
        <v>0.1</v>
      </c>
      <c r="AB90">
        <f t="shared" si="87"/>
        <v>18000</v>
      </c>
      <c r="AF90">
        <v>27</v>
      </c>
      <c r="AG90">
        <v>10</v>
      </c>
      <c r="AH90" s="17">
        <v>0.1</v>
      </c>
      <c r="AI90">
        <f t="shared" ref="AI90:AI91" si="90">(AF90*10000)/AG90</f>
        <v>27000</v>
      </c>
    </row>
    <row r="91" spans="1:38" x14ac:dyDescent="0.35">
      <c r="A91" s="8" t="s">
        <v>23</v>
      </c>
      <c r="B91" s="9" t="s">
        <v>32</v>
      </c>
      <c r="C91">
        <v>87</v>
      </c>
      <c r="D91" s="2">
        <v>4</v>
      </c>
      <c r="E91" s="2">
        <v>10</v>
      </c>
      <c r="F91" s="17">
        <v>0.1</v>
      </c>
      <c r="G91" s="4">
        <f t="shared" si="82"/>
        <v>4000</v>
      </c>
      <c r="H91" s="3"/>
      <c r="I91" s="3"/>
      <c r="J91" s="3"/>
      <c r="K91" s="16">
        <v>24</v>
      </c>
      <c r="L91" s="2">
        <v>10</v>
      </c>
      <c r="M91" s="17">
        <v>0.1</v>
      </c>
      <c r="N91" s="2">
        <f t="shared" si="88"/>
        <v>24000</v>
      </c>
      <c r="O91" s="3"/>
      <c r="P91" s="3"/>
      <c r="Q91" s="3"/>
      <c r="R91" s="2">
        <v>45</v>
      </c>
      <c r="S91" s="2">
        <v>10</v>
      </c>
      <c r="T91" s="17">
        <v>0.1</v>
      </c>
      <c r="U91">
        <f t="shared" si="89"/>
        <v>45000</v>
      </c>
      <c r="Y91">
        <v>24</v>
      </c>
      <c r="Z91">
        <v>10</v>
      </c>
      <c r="AA91" s="17">
        <v>0.1</v>
      </c>
      <c r="AB91">
        <f t="shared" si="87"/>
        <v>24000</v>
      </c>
      <c r="AF91">
        <v>4</v>
      </c>
      <c r="AG91">
        <v>10</v>
      </c>
      <c r="AH91" s="17">
        <v>0.1</v>
      </c>
      <c r="AI91">
        <f t="shared" si="90"/>
        <v>4000</v>
      </c>
    </row>
    <row r="92" spans="1:38" x14ac:dyDescent="0.35">
      <c r="A92" s="8" t="s">
        <v>23</v>
      </c>
      <c r="B92" s="9" t="s">
        <v>33</v>
      </c>
      <c r="C92">
        <v>88</v>
      </c>
      <c r="D92" s="2">
        <v>12</v>
      </c>
      <c r="E92" s="2">
        <v>10</v>
      </c>
      <c r="F92" s="17">
        <v>0.1</v>
      </c>
      <c r="G92" s="4">
        <f t="shared" si="82"/>
        <v>12000</v>
      </c>
      <c r="H92" s="3">
        <f>AVERAGE(G92:G94)</f>
        <v>8000</v>
      </c>
      <c r="I92" s="3">
        <f>_xlfn.STDEV.S(G92:G94)</f>
        <v>4000</v>
      </c>
      <c r="J92" s="3">
        <f>(_xlfn.STDEV.S(G92:G94))/SQRT(COUNT(G92:G94))</f>
        <v>2309.4010767585032</v>
      </c>
      <c r="K92" s="16">
        <v>201</v>
      </c>
      <c r="L92" s="2">
        <v>10</v>
      </c>
      <c r="M92" s="17">
        <v>0.1</v>
      </c>
      <c r="N92" s="2">
        <f t="shared" si="88"/>
        <v>201000</v>
      </c>
      <c r="O92" s="3">
        <f>AVERAGE(N92:N94)</f>
        <v>305333.33333333331</v>
      </c>
      <c r="P92" s="3">
        <f>_xlfn.STDEV.S(N92:N94)</f>
        <v>172974.95001685459</v>
      </c>
      <c r="Q92" s="3">
        <f>(_xlfn.STDEV.S(N92:N94))/SQRT(COUNT(N92:N94))</f>
        <v>99867.133955293073</v>
      </c>
      <c r="R92" s="2">
        <v>312</v>
      </c>
      <c r="S92" s="2">
        <v>10</v>
      </c>
      <c r="T92" s="17">
        <v>0.1</v>
      </c>
      <c r="U92">
        <f>(R92*10000)/S92</f>
        <v>312000</v>
      </c>
      <c r="V92">
        <f>AVERAGE(U92:U94)</f>
        <v>281333.33333333331</v>
      </c>
      <c r="W92">
        <f>_xlfn.STDEV.S(U92:U94)</f>
        <v>74868.774087287748</v>
      </c>
      <c r="X92">
        <f>(_xlfn.STDEV.S(U92:U94))/SQRT(COUNT(U92:U94))</f>
        <v>43225.506873192862</v>
      </c>
      <c r="Y92">
        <v>100</v>
      </c>
      <c r="Z92">
        <v>10</v>
      </c>
      <c r="AA92" s="17">
        <v>0.1</v>
      </c>
      <c r="AB92">
        <f t="shared" si="87"/>
        <v>100000</v>
      </c>
      <c r="AC92">
        <f>AVERAGE(AB92:AB94)</f>
        <v>80666.666666666672</v>
      </c>
      <c r="AD92">
        <f>_xlfn.STDEV.S(AB92:AB94)</f>
        <v>18147.543451754951</v>
      </c>
      <c r="AE92">
        <f>(_xlfn.STDEV.S(AB92:AB94))/SQRT(COUNT(AB92:AB94))</f>
        <v>10477.489097001151</v>
      </c>
      <c r="AF92">
        <v>58</v>
      </c>
      <c r="AG92">
        <v>10</v>
      </c>
      <c r="AH92" s="17">
        <v>0.1</v>
      </c>
      <c r="AI92">
        <f>(AF92*10000)/AG92</f>
        <v>58000</v>
      </c>
      <c r="AJ92">
        <f>AVERAGE(AI92:AI94)</f>
        <v>54000</v>
      </c>
      <c r="AK92">
        <f>_xlfn.STDEV.S(AI92:AI94)</f>
        <v>4582.5756949558399</v>
      </c>
      <c r="AL92">
        <f>(_xlfn.STDEV.S(AI92:AI94))/SQRT(COUNT(AI92:AI94))</f>
        <v>2645.7513110645905</v>
      </c>
    </row>
    <row r="93" spans="1:38" x14ac:dyDescent="0.35">
      <c r="A93" s="8" t="s">
        <v>23</v>
      </c>
      <c r="B93" s="9" t="s">
        <v>34</v>
      </c>
      <c r="C93">
        <v>89</v>
      </c>
      <c r="D93" s="2">
        <v>8</v>
      </c>
      <c r="E93" s="2">
        <v>10</v>
      </c>
      <c r="F93" s="17">
        <v>0.1</v>
      </c>
      <c r="G93" s="4">
        <f t="shared" si="82"/>
        <v>8000</v>
      </c>
      <c r="H93" s="3"/>
      <c r="I93" s="3"/>
      <c r="J93" s="3"/>
      <c r="K93" s="16">
        <v>505</v>
      </c>
      <c r="L93" s="2">
        <v>10</v>
      </c>
      <c r="M93" s="17">
        <v>0.1</v>
      </c>
      <c r="N93" s="2">
        <f t="shared" si="88"/>
        <v>505000</v>
      </c>
      <c r="O93" s="3"/>
      <c r="P93" s="3"/>
      <c r="Q93" s="3"/>
      <c r="R93" s="2">
        <v>336</v>
      </c>
      <c r="S93" s="2">
        <v>10</v>
      </c>
      <c r="T93" s="17">
        <v>0.1</v>
      </c>
      <c r="U93">
        <f t="shared" ref="U93:U94" si="91">(R93*10000)/S93</f>
        <v>336000</v>
      </c>
      <c r="Y93">
        <v>78</v>
      </c>
      <c r="Z93">
        <v>10</v>
      </c>
      <c r="AA93" s="17">
        <v>0.1</v>
      </c>
      <c r="AB93">
        <f t="shared" si="87"/>
        <v>78000</v>
      </c>
      <c r="AF93">
        <v>55</v>
      </c>
      <c r="AG93">
        <v>10</v>
      </c>
      <c r="AH93" s="17">
        <v>0.1</v>
      </c>
      <c r="AI93">
        <f t="shared" ref="AI93:AI94" si="92">(AF93*10000)/AG93</f>
        <v>55000</v>
      </c>
    </row>
    <row r="94" spans="1:38" x14ac:dyDescent="0.35">
      <c r="A94" s="8" t="s">
        <v>23</v>
      </c>
      <c r="B94" s="9" t="s">
        <v>35</v>
      </c>
      <c r="C94">
        <v>90</v>
      </c>
      <c r="D94" s="2">
        <v>4</v>
      </c>
      <c r="E94" s="2">
        <v>10</v>
      </c>
      <c r="F94" s="17">
        <v>0.1</v>
      </c>
      <c r="G94" s="4">
        <f t="shared" si="82"/>
        <v>4000</v>
      </c>
      <c r="H94" s="3"/>
      <c r="I94" s="3"/>
      <c r="J94" s="3"/>
      <c r="K94" s="16">
        <v>210</v>
      </c>
      <c r="L94" s="2">
        <v>10</v>
      </c>
      <c r="M94" s="17">
        <v>0.1</v>
      </c>
      <c r="N94" s="2">
        <f t="shared" si="88"/>
        <v>210000</v>
      </c>
      <c r="O94" s="3"/>
      <c r="P94" s="3"/>
      <c r="Q94" s="3"/>
      <c r="R94" s="2">
        <v>196</v>
      </c>
      <c r="S94" s="2">
        <v>10</v>
      </c>
      <c r="T94" s="17">
        <v>0.1</v>
      </c>
      <c r="U94">
        <f t="shared" si="91"/>
        <v>196000</v>
      </c>
      <c r="Y94">
        <v>64</v>
      </c>
      <c r="Z94">
        <v>10</v>
      </c>
      <c r="AA94" s="17">
        <v>0.1</v>
      </c>
      <c r="AB94">
        <f t="shared" si="87"/>
        <v>64000</v>
      </c>
      <c r="AF94">
        <v>49</v>
      </c>
      <c r="AG94">
        <v>10</v>
      </c>
      <c r="AH94" s="17">
        <v>0.1</v>
      </c>
      <c r="AI94">
        <f t="shared" si="92"/>
        <v>49000</v>
      </c>
    </row>
    <row r="95" spans="1:38" x14ac:dyDescent="0.35">
      <c r="A95" s="8" t="s">
        <v>24</v>
      </c>
      <c r="B95" s="9" t="s">
        <v>12</v>
      </c>
      <c r="C95">
        <v>91</v>
      </c>
      <c r="D95" s="2">
        <v>10</v>
      </c>
      <c r="E95" s="2">
        <v>10</v>
      </c>
      <c r="F95" s="17">
        <v>0.1</v>
      </c>
      <c r="G95" s="4">
        <f t="shared" si="82"/>
        <v>10000</v>
      </c>
      <c r="H95" s="3">
        <f>AVERAGE(G95:G97)</f>
        <v>14000</v>
      </c>
      <c r="I95" s="3">
        <f>_xlfn.STDEV.S(G95:G97)</f>
        <v>4582.5756949558399</v>
      </c>
      <c r="J95" s="3">
        <f>(_xlfn.STDEV.S(G95:G97))/SQRT(COUNT(G95:G97))</f>
        <v>2645.7513110645905</v>
      </c>
      <c r="K95" s="16">
        <v>36</v>
      </c>
      <c r="L95" s="2">
        <v>10</v>
      </c>
      <c r="M95" s="17">
        <v>0.1</v>
      </c>
      <c r="N95" s="2">
        <f>(K95*10000)/L95</f>
        <v>36000</v>
      </c>
      <c r="O95" s="3">
        <f>AVERAGE(N95:N97)</f>
        <v>25000</v>
      </c>
      <c r="P95" s="3">
        <f>_xlfn.STDEV.S(N95:N97)</f>
        <v>12767.145334803705</v>
      </c>
      <c r="Q95" s="3">
        <f>(_xlfn.STDEV.S(N95:N97))/SQRT(COUNT(N95:N97))</f>
        <v>7371.1147958319943</v>
      </c>
      <c r="R95" s="2">
        <v>12</v>
      </c>
      <c r="S95" s="2">
        <v>10</v>
      </c>
      <c r="T95" s="17">
        <v>0.1</v>
      </c>
      <c r="U95">
        <f>(R95*10000)/S95</f>
        <v>12000</v>
      </c>
      <c r="V95">
        <f>AVERAGE(U95:U97)</f>
        <v>20000</v>
      </c>
      <c r="W95">
        <f>_xlfn.STDEV.S(U95:U97)</f>
        <v>7000</v>
      </c>
      <c r="X95">
        <f>(_xlfn.STDEV.S(U95:U97))/SQRT(COUNT(U95:U97))</f>
        <v>4041.4518843273804</v>
      </c>
      <c r="AA95" s="17"/>
      <c r="AH95" s="17"/>
    </row>
    <row r="96" spans="1:38" x14ac:dyDescent="0.35">
      <c r="A96" s="8" t="s">
        <v>24</v>
      </c>
      <c r="B96" s="9" t="s">
        <v>13</v>
      </c>
      <c r="C96">
        <v>92</v>
      </c>
      <c r="D96" s="2">
        <v>19</v>
      </c>
      <c r="E96" s="2">
        <v>10</v>
      </c>
      <c r="F96" s="17">
        <v>0.1</v>
      </c>
      <c r="G96" s="4">
        <f t="shared" si="82"/>
        <v>19000</v>
      </c>
      <c r="H96" s="3"/>
      <c r="I96" s="3"/>
      <c r="J96" s="3"/>
      <c r="K96" s="16">
        <v>28</v>
      </c>
      <c r="L96" s="2">
        <v>10</v>
      </c>
      <c r="M96" s="17">
        <v>0.1</v>
      </c>
      <c r="N96" s="2">
        <f t="shared" ref="N96:N100" si="93">(K96*10000)/L96</f>
        <v>28000</v>
      </c>
      <c r="O96" s="3"/>
      <c r="P96" s="3"/>
      <c r="Q96" s="3"/>
      <c r="R96" s="2">
        <v>23</v>
      </c>
      <c r="S96" s="2">
        <v>10</v>
      </c>
      <c r="T96" s="17">
        <v>0.1</v>
      </c>
      <c r="U96">
        <f t="shared" ref="U96:U100" si="94">(R96*10000)/S96</f>
        <v>23000</v>
      </c>
      <c r="AA96" s="17"/>
      <c r="AH96" s="17"/>
    </row>
    <row r="97" spans="1:38" x14ac:dyDescent="0.35">
      <c r="A97" s="8" t="s">
        <v>24</v>
      </c>
      <c r="B97" s="9" t="s">
        <v>14</v>
      </c>
      <c r="C97">
        <v>93</v>
      </c>
      <c r="D97" s="2">
        <v>13</v>
      </c>
      <c r="E97" s="2">
        <v>10</v>
      </c>
      <c r="F97" s="17">
        <v>0.1</v>
      </c>
      <c r="G97" s="4">
        <f t="shared" si="82"/>
        <v>13000</v>
      </c>
      <c r="H97" s="3"/>
      <c r="I97" s="3"/>
      <c r="J97" s="3"/>
      <c r="K97" s="16">
        <v>11</v>
      </c>
      <c r="L97" s="2">
        <v>10</v>
      </c>
      <c r="M97" s="17">
        <v>0.1</v>
      </c>
      <c r="N97" s="2">
        <f t="shared" si="93"/>
        <v>11000</v>
      </c>
      <c r="O97" s="3"/>
      <c r="P97" s="3"/>
      <c r="Q97" s="3"/>
      <c r="R97" s="2">
        <v>25</v>
      </c>
      <c r="S97" s="2">
        <v>10</v>
      </c>
      <c r="T97" s="17">
        <v>0.1</v>
      </c>
      <c r="U97">
        <f t="shared" si="94"/>
        <v>25000</v>
      </c>
      <c r="AA97" s="17"/>
      <c r="AH97" s="17"/>
    </row>
    <row r="98" spans="1:38" x14ac:dyDescent="0.35">
      <c r="A98" s="8" t="s">
        <v>24</v>
      </c>
      <c r="B98" s="9" t="s">
        <v>15</v>
      </c>
      <c r="C98">
        <v>94</v>
      </c>
      <c r="D98" s="2">
        <v>18</v>
      </c>
      <c r="E98" s="2">
        <v>10</v>
      </c>
      <c r="F98" s="17">
        <v>0.1</v>
      </c>
      <c r="G98" s="4">
        <f t="shared" si="82"/>
        <v>18000</v>
      </c>
      <c r="H98" s="3">
        <f>AVERAGE(G98:G100)</f>
        <v>11666.666666666666</v>
      </c>
      <c r="I98" s="3">
        <f>_xlfn.STDEV.S(G98:G100)</f>
        <v>5507.5705472861027</v>
      </c>
      <c r="J98" s="3">
        <f>(_xlfn.STDEV.S(G98:G100))/SQRT(COUNT(G98:G100))</f>
        <v>3179.7973380564863</v>
      </c>
      <c r="K98" s="16">
        <v>19</v>
      </c>
      <c r="L98" s="2">
        <v>10</v>
      </c>
      <c r="M98" s="17">
        <v>0.1</v>
      </c>
      <c r="N98" s="2">
        <f t="shared" si="93"/>
        <v>19000</v>
      </c>
      <c r="O98" s="3">
        <f>AVERAGE(N98:N100)</f>
        <v>23333.333333333332</v>
      </c>
      <c r="P98" s="3">
        <f>_xlfn.STDEV.S(N98:N100)</f>
        <v>5131.6014394468884</v>
      </c>
      <c r="Q98" s="3">
        <f>(_xlfn.STDEV.S(N98:N100))/SQRT(COUNT(N98:N100))</f>
        <v>2962.7314724385324</v>
      </c>
      <c r="R98" s="2">
        <v>11</v>
      </c>
      <c r="S98" s="2">
        <v>10</v>
      </c>
      <c r="T98" s="17">
        <v>0.1</v>
      </c>
      <c r="U98">
        <f t="shared" si="94"/>
        <v>11000</v>
      </c>
      <c r="V98">
        <f>AVERAGE(U98:U100)</f>
        <v>30333.333333333332</v>
      </c>
      <c r="W98">
        <f>_xlfn.STDEV.S(U98:U100)</f>
        <v>20033.305601755623</v>
      </c>
      <c r="X98">
        <f>(_xlfn.STDEV.S(U98:U100))/SQRT(COUNT(U98:U100))</f>
        <v>11566.234381931647</v>
      </c>
      <c r="AA98" s="17"/>
      <c r="AH98" s="17"/>
    </row>
    <row r="99" spans="1:38" x14ac:dyDescent="0.35">
      <c r="A99" s="8" t="s">
        <v>24</v>
      </c>
      <c r="B99" s="9" t="s">
        <v>16</v>
      </c>
      <c r="C99">
        <v>95</v>
      </c>
      <c r="D99" s="2">
        <v>9</v>
      </c>
      <c r="E99" s="2">
        <v>10</v>
      </c>
      <c r="F99" s="17">
        <v>0.1</v>
      </c>
      <c r="G99" s="4">
        <f t="shared" si="82"/>
        <v>9000</v>
      </c>
      <c r="H99" s="3"/>
      <c r="I99" s="3"/>
      <c r="J99" s="3"/>
      <c r="K99" s="16">
        <v>29</v>
      </c>
      <c r="L99" s="2">
        <v>10</v>
      </c>
      <c r="M99" s="17">
        <v>0.1</v>
      </c>
      <c r="N99" s="2">
        <f t="shared" si="93"/>
        <v>29000</v>
      </c>
      <c r="O99" s="3"/>
      <c r="P99" s="3"/>
      <c r="Q99" s="3"/>
      <c r="R99" s="2">
        <v>29</v>
      </c>
      <c r="S99" s="2">
        <v>10</v>
      </c>
      <c r="T99" s="17">
        <v>0.1</v>
      </c>
      <c r="U99">
        <f t="shared" si="94"/>
        <v>29000</v>
      </c>
      <c r="AA99" s="17"/>
      <c r="AH99" s="17"/>
    </row>
    <row r="100" spans="1:38" x14ac:dyDescent="0.35">
      <c r="A100" s="8" t="s">
        <v>24</v>
      </c>
      <c r="B100" s="9" t="s">
        <v>17</v>
      </c>
      <c r="C100">
        <v>96</v>
      </c>
      <c r="D100" s="2">
        <v>8</v>
      </c>
      <c r="E100" s="2">
        <v>10</v>
      </c>
      <c r="F100" s="17">
        <v>0.1</v>
      </c>
      <c r="G100" s="4">
        <f t="shared" si="82"/>
        <v>8000</v>
      </c>
      <c r="H100" s="3"/>
      <c r="I100" s="3"/>
      <c r="J100" s="3"/>
      <c r="K100" s="16">
        <v>22</v>
      </c>
      <c r="L100" s="2">
        <v>10</v>
      </c>
      <c r="M100" s="17">
        <v>0.1</v>
      </c>
      <c r="N100" s="2">
        <f t="shared" si="93"/>
        <v>22000</v>
      </c>
      <c r="O100" s="3"/>
      <c r="P100" s="3"/>
      <c r="Q100" s="3"/>
      <c r="R100" s="2">
        <v>51</v>
      </c>
      <c r="S100" s="2">
        <v>10</v>
      </c>
      <c r="T100" s="17">
        <v>0.1</v>
      </c>
      <c r="U100">
        <f t="shared" si="94"/>
        <v>51000</v>
      </c>
      <c r="AA100" s="17"/>
      <c r="AH100" s="17"/>
    </row>
    <row r="101" spans="1:38" x14ac:dyDescent="0.35">
      <c r="A101" s="8" t="s">
        <v>24</v>
      </c>
      <c r="B101" s="9" t="s">
        <v>18</v>
      </c>
      <c r="C101">
        <v>97</v>
      </c>
      <c r="D101" s="2">
        <v>30</v>
      </c>
      <c r="E101" s="2">
        <v>10</v>
      </c>
      <c r="F101" s="17">
        <v>0.1</v>
      </c>
      <c r="G101" s="4">
        <f t="shared" ref="G101:G109" si="95">(D101*10000)/E101</f>
        <v>30000</v>
      </c>
      <c r="H101" s="3">
        <f>AVERAGE(G101:G103)</f>
        <v>42000</v>
      </c>
      <c r="I101" s="3">
        <f>_xlfn.STDEV.S(G101:G103)</f>
        <v>14422.205101855958</v>
      </c>
      <c r="J101" s="3">
        <f>(_xlfn.STDEV.S(G101:G103))/SQRT(COUNT(G101:G103))</f>
        <v>8326.6639978645326</v>
      </c>
      <c r="K101" s="16">
        <v>1682</v>
      </c>
      <c r="L101" s="2">
        <v>3</v>
      </c>
      <c r="M101" s="17">
        <v>0.01</v>
      </c>
      <c r="N101" s="2">
        <f t="shared" ref="N101:N103" si="96">(K101*100000)/L101</f>
        <v>56066666.666666664</v>
      </c>
      <c r="O101" s="3">
        <f>AVERAGE(N101:N103)</f>
        <v>48761111.111111104</v>
      </c>
      <c r="P101" s="3">
        <f>_xlfn.STDEV.S(N101:N103)</f>
        <v>11699861.505986299</v>
      </c>
      <c r="Q101" s="3">
        <f>(_xlfn.STDEV.S(N101:N103))/SQRT(COUNT(N101:N103))</f>
        <v>6754918.1899625305</v>
      </c>
      <c r="R101" s="2">
        <v>1258</v>
      </c>
      <c r="S101" s="2">
        <v>1</v>
      </c>
      <c r="T101" s="17">
        <v>0.01</v>
      </c>
      <c r="U101">
        <f t="shared" ref="U101:U103" si="97">(R101*100000)/S101</f>
        <v>125800000</v>
      </c>
      <c r="V101">
        <f>AVERAGE(U101:U103)</f>
        <v>99866666.666666672</v>
      </c>
      <c r="W101">
        <f>_xlfn.STDEV.S(U101:U103)</f>
        <v>26000256.408992086</v>
      </c>
      <c r="X101">
        <f>(_xlfn.STDEV.S(U101:U103))/SQRT(COUNT(U101:U103))</f>
        <v>15011255.036730874</v>
      </c>
      <c r="Y101">
        <v>378</v>
      </c>
      <c r="Z101">
        <v>1</v>
      </c>
      <c r="AA101" s="17">
        <v>0.01</v>
      </c>
      <c r="AB101">
        <f t="shared" ref="AB101:AB103" si="98">(Y101*100000)/Z101</f>
        <v>37800000</v>
      </c>
      <c r="AC101">
        <f>AVERAGE(AB101:AB103)</f>
        <v>25933333.333333332</v>
      </c>
      <c r="AD101">
        <f>_xlfn.STDEV.S(AB101:AB103)</f>
        <v>12054183.229623374</v>
      </c>
      <c r="AE101">
        <f>(_xlfn.STDEV.S(AB101:AB103))/SQRT(COUNT(AB101:AB103))</f>
        <v>6959485.9324841276</v>
      </c>
      <c r="AF101">
        <v>491</v>
      </c>
      <c r="AG101">
        <v>1</v>
      </c>
      <c r="AH101" s="17">
        <v>0.01</v>
      </c>
      <c r="AI101">
        <f t="shared" ref="AI101:AI103" si="99">(AF101*100000)/AG101</f>
        <v>49100000</v>
      </c>
      <c r="AJ101">
        <f>AVERAGE(AI101:AI103)</f>
        <v>43066666.666666664</v>
      </c>
      <c r="AK101">
        <f>_xlfn.STDEV.S(AI101:AI103)</f>
        <v>6431433.2254431052</v>
      </c>
      <c r="AL101">
        <f>(_xlfn.STDEV.S(AI101:AI103))/SQRT(COUNT(AI101:AI103))</f>
        <v>3713189.7039846801</v>
      </c>
    </row>
    <row r="102" spans="1:38" x14ac:dyDescent="0.35">
      <c r="A102" s="8" t="s">
        <v>24</v>
      </c>
      <c r="B102" s="9" t="s">
        <v>19</v>
      </c>
      <c r="C102">
        <v>98</v>
      </c>
      <c r="D102" s="2">
        <v>38</v>
      </c>
      <c r="E102" s="2">
        <v>10</v>
      </c>
      <c r="F102" s="17">
        <v>0.1</v>
      </c>
      <c r="G102" s="4">
        <f t="shared" si="95"/>
        <v>38000</v>
      </c>
      <c r="H102" s="3"/>
      <c r="I102" s="3"/>
      <c r="J102" s="3"/>
      <c r="K102" s="16">
        <v>1099</v>
      </c>
      <c r="L102" s="2">
        <v>2</v>
      </c>
      <c r="M102" s="17">
        <v>0.01</v>
      </c>
      <c r="N102" s="2">
        <f t="shared" si="96"/>
        <v>54950000</v>
      </c>
      <c r="O102" s="3"/>
      <c r="P102" s="3"/>
      <c r="Q102" s="3"/>
      <c r="R102" s="2">
        <v>738</v>
      </c>
      <c r="S102" s="2">
        <v>1</v>
      </c>
      <c r="T102" s="17">
        <v>0.01</v>
      </c>
      <c r="U102">
        <f t="shared" si="97"/>
        <v>73800000</v>
      </c>
      <c r="Y102">
        <v>411</v>
      </c>
      <c r="Z102">
        <v>3</v>
      </c>
      <c r="AA102" s="17">
        <v>0.01</v>
      </c>
      <c r="AB102">
        <f t="shared" si="98"/>
        <v>13700000</v>
      </c>
      <c r="AF102">
        <v>363</v>
      </c>
      <c r="AG102">
        <v>1</v>
      </c>
      <c r="AH102" s="17">
        <v>0.01</v>
      </c>
      <c r="AI102">
        <f t="shared" si="99"/>
        <v>36300000</v>
      </c>
    </row>
    <row r="103" spans="1:38" x14ac:dyDescent="0.35">
      <c r="A103" s="8" t="s">
        <v>24</v>
      </c>
      <c r="B103" s="9" t="s">
        <v>20</v>
      </c>
      <c r="C103">
        <v>99</v>
      </c>
      <c r="D103" s="2">
        <v>58</v>
      </c>
      <c r="E103" s="2">
        <v>10</v>
      </c>
      <c r="F103" s="17">
        <v>0.1</v>
      </c>
      <c r="G103" s="4">
        <f t="shared" si="95"/>
        <v>58000</v>
      </c>
      <c r="H103" s="3"/>
      <c r="I103" s="3"/>
      <c r="J103" s="3"/>
      <c r="K103" s="16">
        <v>1058</v>
      </c>
      <c r="L103" s="2">
        <v>3</v>
      </c>
      <c r="M103" s="17">
        <v>0.01</v>
      </c>
      <c r="N103" s="2">
        <f t="shared" si="96"/>
        <v>35266666.666666664</v>
      </c>
      <c r="O103" s="3"/>
      <c r="P103" s="3"/>
      <c r="Q103" s="3"/>
      <c r="R103" s="2">
        <v>1000</v>
      </c>
      <c r="S103" s="2">
        <v>1</v>
      </c>
      <c r="T103" s="17">
        <v>0.01</v>
      </c>
      <c r="U103">
        <f t="shared" si="97"/>
        <v>100000000</v>
      </c>
      <c r="Y103">
        <v>526</v>
      </c>
      <c r="Z103">
        <v>2</v>
      </c>
      <c r="AA103" s="17">
        <v>0.01</v>
      </c>
      <c r="AB103">
        <f t="shared" si="98"/>
        <v>26300000</v>
      </c>
      <c r="AF103">
        <v>438</v>
      </c>
      <c r="AG103">
        <v>1</v>
      </c>
      <c r="AH103" s="17">
        <v>0.01</v>
      </c>
      <c r="AI103">
        <f t="shared" si="99"/>
        <v>43800000</v>
      </c>
    </row>
    <row r="104" spans="1:38" x14ac:dyDescent="0.35">
      <c r="A104" s="8" t="s">
        <v>24</v>
      </c>
      <c r="B104" s="9" t="s">
        <v>30</v>
      </c>
      <c r="C104">
        <v>100</v>
      </c>
      <c r="D104" s="2">
        <v>18</v>
      </c>
      <c r="E104" s="2">
        <v>10</v>
      </c>
      <c r="F104" s="17">
        <v>0.1</v>
      </c>
      <c r="G104" s="4">
        <f t="shared" si="95"/>
        <v>18000</v>
      </c>
      <c r="H104" s="3">
        <f>AVERAGE(G104:G106)</f>
        <v>12666.666666666666</v>
      </c>
      <c r="I104" s="3">
        <f>_xlfn.STDEV.S(G104:G106)</f>
        <v>7571.877794400365</v>
      </c>
      <c r="J104" s="3">
        <f>(_xlfn.STDEV.S(G104:G106))/SQRT(COUNT(G104:G106))</f>
        <v>4371.6256828680007</v>
      </c>
      <c r="K104" s="16">
        <v>70</v>
      </c>
      <c r="L104" s="2">
        <v>10</v>
      </c>
      <c r="M104" s="17">
        <v>0.1</v>
      </c>
      <c r="N104" s="2">
        <f>(K104*10000)/L104</f>
        <v>70000</v>
      </c>
      <c r="O104" s="3">
        <f>AVERAGE(N104:N106)</f>
        <v>109333.33333333333</v>
      </c>
      <c r="P104" s="3">
        <f>_xlfn.STDEV.S(N104:N106)</f>
        <v>68127.331764375835</v>
      </c>
      <c r="Q104" s="3">
        <f>(_xlfn.STDEV.S(N104:N106))/SQRT(COUNT(N104:N106))</f>
        <v>39333.333333333336</v>
      </c>
      <c r="R104" s="2">
        <v>248</v>
      </c>
      <c r="S104" s="2">
        <v>10</v>
      </c>
      <c r="T104" s="17">
        <v>0.1</v>
      </c>
      <c r="U104">
        <f>(R104*10000)/S104</f>
        <v>248000</v>
      </c>
      <c r="V104">
        <f>AVERAGE(U104:U106)</f>
        <v>253333.33333333334</v>
      </c>
      <c r="W104">
        <f>_xlfn.STDEV.S(U104:U106)</f>
        <v>126084.62766464963</v>
      </c>
      <c r="X104">
        <f>(_xlfn.STDEV.S(U104:U106))/SQRT(COUNT(U104:U106))</f>
        <v>72794.993722859203</v>
      </c>
      <c r="Y104">
        <v>142</v>
      </c>
      <c r="Z104">
        <v>10</v>
      </c>
      <c r="AA104" s="17">
        <v>0.1</v>
      </c>
      <c r="AB104">
        <f t="shared" ref="AB104:AB109" si="100">(Y104*10000)/Z104</f>
        <v>142000</v>
      </c>
      <c r="AC104">
        <f>AVERAGE(AB104:AB106)</f>
        <v>161333.33333333334</v>
      </c>
      <c r="AD104">
        <f>_xlfn.STDEV.S(AB104:AB106)</f>
        <v>72947.469684241529</v>
      </c>
      <c r="AE104">
        <f>(_xlfn.STDEV.S(AB104:AB106))/SQRT(COUNT(AB104:AB106))</f>
        <v>42116.241258898917</v>
      </c>
      <c r="AF104">
        <v>51</v>
      </c>
      <c r="AG104">
        <v>10</v>
      </c>
      <c r="AH104" s="17">
        <v>0.1</v>
      </c>
      <c r="AI104">
        <f>(AF104*10000)/AG104</f>
        <v>51000</v>
      </c>
      <c r="AJ104">
        <f>AVERAGE(AI104:AI106)</f>
        <v>73333.333333333328</v>
      </c>
      <c r="AK104">
        <f>_xlfn.STDEV.S(AI104:AI106)</f>
        <v>28919.42830232529</v>
      </c>
      <c r="AL104">
        <f>(_xlfn.STDEV.S(AI104:AI106))/SQRT(COUNT(AI104:AI106))</f>
        <v>16696.639715157587</v>
      </c>
    </row>
    <row r="105" spans="1:38" x14ac:dyDescent="0.35">
      <c r="A105" s="8" t="s">
        <v>24</v>
      </c>
      <c r="B105" s="9" t="s">
        <v>31</v>
      </c>
      <c r="C105">
        <v>101</v>
      </c>
      <c r="D105" s="2">
        <v>16</v>
      </c>
      <c r="E105" s="2">
        <v>10</v>
      </c>
      <c r="F105" s="17">
        <v>0.1</v>
      </c>
      <c r="G105" s="4">
        <f t="shared" si="95"/>
        <v>16000</v>
      </c>
      <c r="H105" s="3"/>
      <c r="I105" s="3"/>
      <c r="J105" s="3"/>
      <c r="K105" s="16">
        <v>188</v>
      </c>
      <c r="L105" s="2">
        <v>10</v>
      </c>
      <c r="M105" s="17">
        <v>0.1</v>
      </c>
      <c r="N105" s="2">
        <f t="shared" ref="N105:N115" si="101">(K105*10000)/L105</f>
        <v>188000</v>
      </c>
      <c r="O105" s="3"/>
      <c r="P105" s="3"/>
      <c r="Q105" s="3"/>
      <c r="R105" s="2">
        <v>382</v>
      </c>
      <c r="S105" s="2">
        <v>10</v>
      </c>
      <c r="T105" s="17">
        <v>0.1</v>
      </c>
      <c r="U105">
        <f t="shared" ref="U105:U109" si="102">(R105*10000)/S105</f>
        <v>382000</v>
      </c>
      <c r="Y105">
        <v>242</v>
      </c>
      <c r="Z105">
        <v>10</v>
      </c>
      <c r="AA105" s="17">
        <v>0.1</v>
      </c>
      <c r="AB105">
        <f t="shared" si="100"/>
        <v>242000</v>
      </c>
      <c r="AF105">
        <v>106</v>
      </c>
      <c r="AG105">
        <v>10</v>
      </c>
      <c r="AH105" s="17">
        <v>0.1</v>
      </c>
      <c r="AI105">
        <f t="shared" ref="AI105:AI106" si="103">(AF105*10000)/AG105</f>
        <v>106000</v>
      </c>
    </row>
    <row r="106" spans="1:38" x14ac:dyDescent="0.35">
      <c r="A106" s="8" t="s">
        <v>24</v>
      </c>
      <c r="B106" s="9" t="s">
        <v>32</v>
      </c>
      <c r="C106">
        <v>102</v>
      </c>
      <c r="D106" s="2">
        <v>4</v>
      </c>
      <c r="E106" s="2">
        <v>10</v>
      </c>
      <c r="F106" s="17">
        <v>0.1</v>
      </c>
      <c r="G106" s="4">
        <f t="shared" si="95"/>
        <v>4000</v>
      </c>
      <c r="H106" s="3"/>
      <c r="I106" s="3"/>
      <c r="J106" s="3"/>
      <c r="K106" s="16">
        <v>70</v>
      </c>
      <c r="L106" s="2">
        <v>10</v>
      </c>
      <c r="M106" s="17">
        <v>0.1</v>
      </c>
      <c r="N106" s="2">
        <f t="shared" si="101"/>
        <v>70000</v>
      </c>
      <c r="O106" s="3"/>
      <c r="P106" s="3"/>
      <c r="Q106" s="3"/>
      <c r="R106" s="2">
        <v>130</v>
      </c>
      <c r="S106" s="2">
        <v>10</v>
      </c>
      <c r="T106" s="17">
        <v>0.1</v>
      </c>
      <c r="U106">
        <f t="shared" si="102"/>
        <v>130000</v>
      </c>
      <c r="Y106">
        <v>100</v>
      </c>
      <c r="Z106">
        <v>10</v>
      </c>
      <c r="AA106" s="17">
        <v>0.1</v>
      </c>
      <c r="AB106">
        <f t="shared" si="100"/>
        <v>100000</v>
      </c>
      <c r="AF106">
        <v>63</v>
      </c>
      <c r="AG106">
        <v>10</v>
      </c>
      <c r="AH106" s="17">
        <v>0.1</v>
      </c>
      <c r="AI106">
        <f t="shared" si="103"/>
        <v>63000</v>
      </c>
    </row>
    <row r="107" spans="1:38" x14ac:dyDescent="0.35">
      <c r="A107" s="8" t="s">
        <v>24</v>
      </c>
      <c r="B107" s="9" t="s">
        <v>33</v>
      </c>
      <c r="C107">
        <v>103</v>
      </c>
      <c r="D107" s="2">
        <v>22</v>
      </c>
      <c r="E107" s="2">
        <v>10</v>
      </c>
      <c r="F107" s="17">
        <v>0.1</v>
      </c>
      <c r="G107" s="4">
        <f t="shared" si="95"/>
        <v>22000</v>
      </c>
      <c r="H107" s="3">
        <f>AVERAGE(G107:G109)</f>
        <v>40666.666666666664</v>
      </c>
      <c r="I107" s="3">
        <f>_xlfn.STDEV.S(G107:G109)</f>
        <v>16289.05563049416</v>
      </c>
      <c r="J107" s="3">
        <f>(_xlfn.STDEV.S(G107:G109))/SQRT(COUNT(G107:G109))</f>
        <v>9404.4906531105935</v>
      </c>
      <c r="K107" s="16">
        <v>421</v>
      </c>
      <c r="L107" s="2">
        <v>10</v>
      </c>
      <c r="M107" s="17">
        <v>0.1</v>
      </c>
      <c r="N107" s="2">
        <f t="shared" si="101"/>
        <v>421000</v>
      </c>
      <c r="O107" s="3">
        <f>AVERAGE(N107:N109)</f>
        <v>399333.33333333331</v>
      </c>
      <c r="P107" s="3">
        <f>_xlfn.STDEV.S(N107:N109)</f>
        <v>88511.769462220924</v>
      </c>
      <c r="Q107" s="3">
        <f>(_xlfn.STDEV.S(N107:N109))/SQRT(COUNT(N107:N109))</f>
        <v>51102.293925463353</v>
      </c>
      <c r="R107" s="2">
        <v>188</v>
      </c>
      <c r="S107" s="2">
        <v>10</v>
      </c>
      <c r="T107" s="17">
        <v>0.1</v>
      </c>
      <c r="U107">
        <f t="shared" si="102"/>
        <v>188000</v>
      </c>
      <c r="V107">
        <f>AVERAGE(U107:U109)</f>
        <v>238666.66666666666</v>
      </c>
      <c r="W107">
        <f>_xlfn.STDEV.S(U107:U109)</f>
        <v>48221.71018673361</v>
      </c>
      <c r="X107">
        <f>(_xlfn.STDEV.S(U107:U109))/SQRT(COUNT(U107:U109))</f>
        <v>27840.817357094769</v>
      </c>
      <c r="Y107">
        <v>142</v>
      </c>
      <c r="Z107">
        <v>10</v>
      </c>
      <c r="AA107" s="17">
        <v>0.1</v>
      </c>
      <c r="AB107">
        <f t="shared" si="100"/>
        <v>142000</v>
      </c>
      <c r="AC107">
        <f>AVERAGE(AB107:AB109)</f>
        <v>166000</v>
      </c>
      <c r="AD107">
        <f>_xlfn.STDEV.S(AB107:AB109)</f>
        <v>33286.633954186473</v>
      </c>
      <c r="AE107">
        <f>(_xlfn.STDEV.S(AB107:AB109))/SQRT(COUNT(AB107:AB109))</f>
        <v>19218.047073866099</v>
      </c>
      <c r="AF107">
        <v>102</v>
      </c>
      <c r="AG107">
        <v>10</v>
      </c>
      <c r="AH107" s="17">
        <v>0.1</v>
      </c>
      <c r="AI107">
        <f>(AF107*10000)/AG107</f>
        <v>102000</v>
      </c>
      <c r="AJ107">
        <f>AVERAGE(AI107:AI109)</f>
        <v>81666.666666666672</v>
      </c>
      <c r="AK107">
        <f>_xlfn.STDEV.S(AI107:AI109)</f>
        <v>31817.186131607144</v>
      </c>
      <c r="AL107">
        <f>(_xlfn.STDEV.S(AI107:AI109))/SQRT(COUNT(AI107:AI109))</f>
        <v>18369.660977939813</v>
      </c>
    </row>
    <row r="108" spans="1:38" x14ac:dyDescent="0.35">
      <c r="A108" s="8" t="s">
        <v>24</v>
      </c>
      <c r="B108" s="9" t="s">
        <v>34</v>
      </c>
      <c r="C108">
        <v>104</v>
      </c>
      <c r="D108" s="2">
        <v>48</v>
      </c>
      <c r="E108" s="2">
        <v>10</v>
      </c>
      <c r="F108" s="17">
        <v>0.1</v>
      </c>
      <c r="G108" s="4">
        <f t="shared" si="95"/>
        <v>48000</v>
      </c>
      <c r="H108" s="3"/>
      <c r="I108" s="3"/>
      <c r="J108" s="3"/>
      <c r="K108" s="16">
        <v>475</v>
      </c>
      <c r="L108" s="2">
        <v>10</v>
      </c>
      <c r="M108" s="17">
        <v>0.1</v>
      </c>
      <c r="N108" s="2">
        <f t="shared" si="101"/>
        <v>475000</v>
      </c>
      <c r="O108" s="3"/>
      <c r="P108" s="3"/>
      <c r="Q108" s="3"/>
      <c r="R108" s="2">
        <v>284</v>
      </c>
      <c r="S108" s="2">
        <v>10</v>
      </c>
      <c r="T108" s="17">
        <v>0.1</v>
      </c>
      <c r="U108">
        <f t="shared" si="102"/>
        <v>284000</v>
      </c>
      <c r="Y108">
        <v>204</v>
      </c>
      <c r="Z108">
        <v>10</v>
      </c>
      <c r="AA108" s="17">
        <v>0.1</v>
      </c>
      <c r="AB108">
        <f t="shared" si="100"/>
        <v>204000</v>
      </c>
      <c r="AF108">
        <v>45</v>
      </c>
      <c r="AG108">
        <v>10</v>
      </c>
      <c r="AH108" s="17">
        <v>0.1</v>
      </c>
      <c r="AI108">
        <f t="shared" ref="AI108:AI109" si="104">(AF108*10000)/AG108</f>
        <v>45000</v>
      </c>
    </row>
    <row r="109" spans="1:38" x14ac:dyDescent="0.35">
      <c r="A109" s="8" t="s">
        <v>24</v>
      </c>
      <c r="B109" s="9" t="s">
        <v>35</v>
      </c>
      <c r="C109">
        <v>105</v>
      </c>
      <c r="D109" s="2">
        <v>52</v>
      </c>
      <c r="E109" s="2">
        <v>10</v>
      </c>
      <c r="F109" s="17">
        <v>0.1</v>
      </c>
      <c r="G109" s="4">
        <f t="shared" si="95"/>
        <v>52000</v>
      </c>
      <c r="H109" s="3"/>
      <c r="I109" s="3"/>
      <c r="J109" s="3"/>
      <c r="K109" s="16">
        <v>302</v>
      </c>
      <c r="L109" s="2">
        <v>10</v>
      </c>
      <c r="M109" s="17">
        <v>0.1</v>
      </c>
      <c r="N109" s="2">
        <f t="shared" si="101"/>
        <v>302000</v>
      </c>
      <c r="O109" s="3"/>
      <c r="P109" s="3"/>
      <c r="Q109" s="3"/>
      <c r="R109" s="2">
        <v>244</v>
      </c>
      <c r="S109" s="2">
        <v>10</v>
      </c>
      <c r="T109" s="17">
        <v>0.1</v>
      </c>
      <c r="U109">
        <f t="shared" si="102"/>
        <v>244000</v>
      </c>
      <c r="Y109">
        <v>152</v>
      </c>
      <c r="Z109">
        <v>10</v>
      </c>
      <c r="AA109" s="17">
        <v>0.1</v>
      </c>
      <c r="AB109">
        <f t="shared" si="100"/>
        <v>152000</v>
      </c>
      <c r="AF109">
        <v>98</v>
      </c>
      <c r="AG109">
        <v>10</v>
      </c>
      <c r="AH109" s="17">
        <v>0.1</v>
      </c>
      <c r="AI109">
        <f t="shared" si="104"/>
        <v>98000</v>
      </c>
    </row>
    <row r="110" spans="1:38" x14ac:dyDescent="0.35">
      <c r="A110" s="8" t="s">
        <v>25</v>
      </c>
      <c r="B110" s="9" t="s">
        <v>12</v>
      </c>
      <c r="C110">
        <v>106</v>
      </c>
      <c r="D110" s="2">
        <v>10</v>
      </c>
      <c r="E110">
        <v>10</v>
      </c>
      <c r="F110" s="3">
        <v>0.1</v>
      </c>
      <c r="G110" s="4">
        <f t="shared" ref="G110:G115" si="105">(D110*10000)/E110</f>
        <v>10000</v>
      </c>
      <c r="H110" s="3">
        <f>AVERAGE(G110:G112)</f>
        <v>7000</v>
      </c>
      <c r="I110" s="3">
        <f>_xlfn.STDEV.S(G110:G112)</f>
        <v>3605.5512754639894</v>
      </c>
      <c r="J110" s="3">
        <f>(_xlfn.STDEV.S(G110:G112))/SQRT(COUNT(G110:G112))</f>
        <v>2081.6659994661331</v>
      </c>
      <c r="K110" s="2">
        <v>5</v>
      </c>
      <c r="L110" s="2">
        <v>10</v>
      </c>
      <c r="M110" s="17">
        <v>0.1</v>
      </c>
      <c r="N110" s="2">
        <f t="shared" si="101"/>
        <v>5000</v>
      </c>
      <c r="O110" s="3">
        <f>AVERAGE(N110:N112)</f>
        <v>7666.666666666667</v>
      </c>
      <c r="P110" s="3">
        <f>_xlfn.STDEV.S(N110:N112)</f>
        <v>6429.100507328636</v>
      </c>
      <c r="Q110" s="3">
        <f>(_xlfn.STDEV.S(N110:N112))/SQRT(COUNT(N110:N112))</f>
        <v>3711.8429085533476</v>
      </c>
      <c r="R110" s="2">
        <v>0</v>
      </c>
      <c r="S110" s="2">
        <v>10</v>
      </c>
      <c r="T110" s="17">
        <v>0.1</v>
      </c>
      <c r="U110">
        <f>(R110*10000)/S110</f>
        <v>0</v>
      </c>
      <c r="V110">
        <f>AVERAGE(U110:U112)</f>
        <v>1333.3333333333333</v>
      </c>
      <c r="W110">
        <f>_xlfn.STDEV.S(U110:U112)</f>
        <v>2309.4010767585032</v>
      </c>
      <c r="X110">
        <f>(_xlfn.STDEV.S(U110:U112))/SQRT(COUNT(U110:U112))</f>
        <v>1333.3333333333335</v>
      </c>
      <c r="Y110">
        <v>0</v>
      </c>
      <c r="Z110">
        <v>10</v>
      </c>
      <c r="AA110" s="17">
        <v>0.1</v>
      </c>
      <c r="AB110">
        <f>(Y110*10000)/Z110</f>
        <v>0</v>
      </c>
      <c r="AC110">
        <f>AVERAGE(AB110:AB112)</f>
        <v>0</v>
      </c>
      <c r="AD110">
        <f>_xlfn.STDEV.S(AB110:AB112)</f>
        <v>0</v>
      </c>
      <c r="AE110">
        <f>(_xlfn.STDEV.S(AB110:AB112))/SQRT(COUNT(AB110:AB112))</f>
        <v>0</v>
      </c>
      <c r="AF110">
        <v>0</v>
      </c>
      <c r="AG110">
        <v>10</v>
      </c>
      <c r="AH110" s="17">
        <v>0.1</v>
      </c>
      <c r="AI110">
        <f>(AF110*10000)/AG110</f>
        <v>0</v>
      </c>
      <c r="AJ110">
        <f>AVERAGE(AI110:AI112)</f>
        <v>0</v>
      </c>
      <c r="AK110">
        <f>_xlfn.STDEV.S(AI110:AI112)</f>
        <v>0</v>
      </c>
      <c r="AL110">
        <f>(_xlfn.STDEV.S(AI110:AI112))/SQRT(COUNT(AI110:AI112))</f>
        <v>0</v>
      </c>
    </row>
    <row r="111" spans="1:38" x14ac:dyDescent="0.35">
      <c r="A111" s="8" t="s">
        <v>25</v>
      </c>
      <c r="B111" s="9" t="s">
        <v>13</v>
      </c>
      <c r="C111">
        <v>107</v>
      </c>
      <c r="D111" s="2">
        <v>3</v>
      </c>
      <c r="E111">
        <v>10</v>
      </c>
      <c r="F111" s="3">
        <v>0.1</v>
      </c>
      <c r="G111" s="4">
        <f t="shared" si="105"/>
        <v>3000</v>
      </c>
      <c r="H111" s="3"/>
      <c r="I111" s="3"/>
      <c r="J111" s="3"/>
      <c r="K111" s="2">
        <v>3</v>
      </c>
      <c r="L111" s="2">
        <v>10</v>
      </c>
      <c r="M111" s="17">
        <v>0.1</v>
      </c>
      <c r="N111" s="2">
        <f t="shared" si="101"/>
        <v>3000</v>
      </c>
      <c r="O111" s="3"/>
      <c r="P111" s="3"/>
      <c r="Q111" s="3"/>
      <c r="R111" s="2">
        <v>4</v>
      </c>
      <c r="S111" s="2">
        <v>10</v>
      </c>
      <c r="T111" s="17">
        <v>0.1</v>
      </c>
      <c r="U111">
        <f t="shared" ref="U111:U115" si="106">(R111*10000)/S111</f>
        <v>4000</v>
      </c>
      <c r="Y111">
        <v>0</v>
      </c>
      <c r="Z111">
        <v>10</v>
      </c>
      <c r="AA111" s="17">
        <v>0.1</v>
      </c>
      <c r="AB111">
        <f t="shared" ref="AB111:AB115" si="107">(Y111*10000)/Z111</f>
        <v>0</v>
      </c>
      <c r="AF111">
        <v>0</v>
      </c>
      <c r="AG111">
        <v>10</v>
      </c>
      <c r="AH111" s="17">
        <v>0.1</v>
      </c>
      <c r="AI111">
        <f t="shared" ref="AI111:AI112" si="108">(AF111*10000)/AG111</f>
        <v>0</v>
      </c>
    </row>
    <row r="112" spans="1:38" x14ac:dyDescent="0.35">
      <c r="A112" s="8" t="s">
        <v>25</v>
      </c>
      <c r="B112" s="9" t="s">
        <v>14</v>
      </c>
      <c r="C112">
        <v>108</v>
      </c>
      <c r="D112" s="2">
        <v>8</v>
      </c>
      <c r="E112">
        <v>10</v>
      </c>
      <c r="F112" s="3">
        <v>0.1</v>
      </c>
      <c r="G112" s="4">
        <f t="shared" si="105"/>
        <v>8000</v>
      </c>
      <c r="H112" s="3"/>
      <c r="I112" s="3"/>
      <c r="J112" s="3"/>
      <c r="K112" s="2">
        <v>15</v>
      </c>
      <c r="L112" s="2">
        <v>10</v>
      </c>
      <c r="M112" s="17">
        <v>0.1</v>
      </c>
      <c r="N112" s="2">
        <f t="shared" si="101"/>
        <v>15000</v>
      </c>
      <c r="O112" s="3"/>
      <c r="P112" s="3"/>
      <c r="Q112" s="3"/>
      <c r="R112" s="2">
        <v>0</v>
      </c>
      <c r="S112" s="2">
        <v>10</v>
      </c>
      <c r="T112" s="17">
        <v>0.1</v>
      </c>
      <c r="U112">
        <f t="shared" si="106"/>
        <v>0</v>
      </c>
      <c r="Y112">
        <v>0</v>
      </c>
      <c r="Z112">
        <v>10</v>
      </c>
      <c r="AA112" s="17">
        <v>0.1</v>
      </c>
      <c r="AB112">
        <f t="shared" si="107"/>
        <v>0</v>
      </c>
      <c r="AF112">
        <v>0</v>
      </c>
      <c r="AG112">
        <v>10</v>
      </c>
      <c r="AH112" s="17">
        <v>0.1</v>
      </c>
      <c r="AI112">
        <f t="shared" si="108"/>
        <v>0</v>
      </c>
    </row>
    <row r="113" spans="1:73" x14ac:dyDescent="0.35">
      <c r="A113" s="8" t="s">
        <v>25</v>
      </c>
      <c r="B113" s="9" t="s">
        <v>15</v>
      </c>
      <c r="C113">
        <v>109</v>
      </c>
      <c r="D113" s="2">
        <v>9</v>
      </c>
      <c r="E113">
        <v>10</v>
      </c>
      <c r="F113" s="3">
        <v>0.1</v>
      </c>
      <c r="G113" s="4">
        <f t="shared" si="105"/>
        <v>9000</v>
      </c>
      <c r="H113" s="3">
        <f>AVERAGE(G113:G115)</f>
        <v>9000</v>
      </c>
      <c r="I113" s="3">
        <f>_xlfn.STDEV.S(G113:G115)</f>
        <v>2000</v>
      </c>
      <c r="J113" s="3">
        <f>(_xlfn.STDEV.S(G113:G115))/SQRT(COUNT(G113:G115))</f>
        <v>1154.7005383792516</v>
      </c>
      <c r="K113" s="2">
        <v>19</v>
      </c>
      <c r="L113" s="2">
        <v>10</v>
      </c>
      <c r="M113" s="17">
        <v>0.1</v>
      </c>
      <c r="N113" s="2">
        <f t="shared" si="101"/>
        <v>19000</v>
      </c>
      <c r="O113" s="3">
        <f>AVERAGE(N113:N115)</f>
        <v>9666.6666666666661</v>
      </c>
      <c r="P113" s="3">
        <f>_xlfn.STDEV.S(N113:N115)</f>
        <v>9504.3849529221698</v>
      </c>
      <c r="Q113" s="3">
        <f>(_xlfn.STDEV.S(N113:N115))/SQRT(COUNT(N113:N115))</f>
        <v>5487.3592110514437</v>
      </c>
      <c r="R113" s="2">
        <v>0</v>
      </c>
      <c r="S113" s="2">
        <v>10</v>
      </c>
      <c r="T113" s="17">
        <v>0.1</v>
      </c>
      <c r="U113">
        <f t="shared" si="106"/>
        <v>0</v>
      </c>
      <c r="V113">
        <f>AVERAGE(U113:U115)</f>
        <v>5666.666666666667</v>
      </c>
      <c r="W113">
        <f>_xlfn.STDEV.S(U113:U115)</f>
        <v>9814.9545762236394</v>
      </c>
      <c r="X113">
        <f>(_xlfn.STDEV.S(U113:U115))/SQRT(COUNT(U113:U115))</f>
        <v>5666.6666666666679</v>
      </c>
      <c r="Y113">
        <v>0</v>
      </c>
      <c r="Z113">
        <v>10</v>
      </c>
      <c r="AA113" s="17">
        <v>0.1</v>
      </c>
      <c r="AB113">
        <f t="shared" si="107"/>
        <v>0</v>
      </c>
      <c r="AC113">
        <f>AVERAGE(AB113:AB115)</f>
        <v>0</v>
      </c>
      <c r="AD113">
        <f>_xlfn.STDEV.S(AB113:AB115)</f>
        <v>0</v>
      </c>
      <c r="AE113">
        <f>(_xlfn.STDEV.S(AB113:AB115))/SQRT(COUNT(AB113:AB115))</f>
        <v>0</v>
      </c>
      <c r="AF113">
        <v>0</v>
      </c>
      <c r="AG113">
        <v>10</v>
      </c>
      <c r="AH113" s="17">
        <v>0.1</v>
      </c>
      <c r="AI113">
        <f>(AF113*10000)/AG113</f>
        <v>0</v>
      </c>
      <c r="AJ113">
        <f>AVERAGE(AI113:AI115)</f>
        <v>0</v>
      </c>
      <c r="AK113">
        <f>_xlfn.STDEV.S(AI113:AI115)</f>
        <v>0</v>
      </c>
      <c r="AL113">
        <f>(_xlfn.STDEV.S(AI113:AI115))/SQRT(COUNT(AI113:AI115))</f>
        <v>0</v>
      </c>
    </row>
    <row r="114" spans="1:73" x14ac:dyDescent="0.35">
      <c r="A114" s="8" t="s">
        <v>25</v>
      </c>
      <c r="B114" s="9" t="s">
        <v>16</v>
      </c>
      <c r="C114">
        <v>110</v>
      </c>
      <c r="D114" s="2">
        <v>11</v>
      </c>
      <c r="E114">
        <v>10</v>
      </c>
      <c r="F114" s="3">
        <v>0.1</v>
      </c>
      <c r="G114" s="4">
        <f t="shared" si="105"/>
        <v>11000</v>
      </c>
      <c r="H114" s="3"/>
      <c r="I114" s="3"/>
      <c r="J114" s="3"/>
      <c r="K114" s="2">
        <v>10</v>
      </c>
      <c r="L114" s="2">
        <v>10</v>
      </c>
      <c r="M114" s="17">
        <v>0.1</v>
      </c>
      <c r="N114" s="2">
        <f t="shared" si="101"/>
        <v>10000</v>
      </c>
      <c r="O114" s="3"/>
      <c r="P114" s="3"/>
      <c r="Q114" s="3"/>
      <c r="R114" s="2">
        <v>0</v>
      </c>
      <c r="S114" s="2">
        <v>10</v>
      </c>
      <c r="T114" s="17">
        <v>0.1</v>
      </c>
      <c r="U114">
        <f t="shared" si="106"/>
        <v>0</v>
      </c>
      <c r="Y114">
        <v>0</v>
      </c>
      <c r="Z114">
        <v>10</v>
      </c>
      <c r="AA114" s="17">
        <v>0.1</v>
      </c>
      <c r="AB114">
        <f t="shared" si="107"/>
        <v>0</v>
      </c>
      <c r="AF114">
        <v>0</v>
      </c>
      <c r="AG114">
        <v>10</v>
      </c>
      <c r="AH114" s="17">
        <v>0.1</v>
      </c>
      <c r="AI114">
        <f t="shared" ref="AI114:AI115" si="109">(AF114*10000)/AG114</f>
        <v>0</v>
      </c>
    </row>
    <row r="115" spans="1:73" x14ac:dyDescent="0.35">
      <c r="A115" s="8" t="s">
        <v>25</v>
      </c>
      <c r="B115" s="9" t="s">
        <v>17</v>
      </c>
      <c r="C115">
        <v>111</v>
      </c>
      <c r="D115" s="2">
        <v>7</v>
      </c>
      <c r="E115">
        <v>10</v>
      </c>
      <c r="F115" s="3">
        <v>0.1</v>
      </c>
      <c r="G115" s="4">
        <f t="shared" si="105"/>
        <v>7000</v>
      </c>
      <c r="H115" s="3"/>
      <c r="I115" s="3"/>
      <c r="J115" s="3"/>
      <c r="K115" s="2">
        <v>0</v>
      </c>
      <c r="L115" s="2">
        <v>10</v>
      </c>
      <c r="M115" s="17">
        <v>0.1</v>
      </c>
      <c r="N115" s="2">
        <f t="shared" si="101"/>
        <v>0</v>
      </c>
      <c r="O115" s="3"/>
      <c r="P115" s="3"/>
      <c r="Q115" s="3"/>
      <c r="R115" s="2">
        <v>17</v>
      </c>
      <c r="S115" s="2">
        <v>10</v>
      </c>
      <c r="T115" s="17">
        <v>0.1</v>
      </c>
      <c r="U115">
        <f t="shared" si="106"/>
        <v>17000</v>
      </c>
      <c r="Y115">
        <v>0</v>
      </c>
      <c r="Z115">
        <v>10</v>
      </c>
      <c r="AA115" s="17">
        <v>0.1</v>
      </c>
      <c r="AB115">
        <f t="shared" si="107"/>
        <v>0</v>
      </c>
      <c r="AF115">
        <v>0</v>
      </c>
      <c r="AG115">
        <v>10</v>
      </c>
      <c r="AH115" s="17">
        <v>0.1</v>
      </c>
      <c r="AI115">
        <f t="shared" si="109"/>
        <v>0</v>
      </c>
    </row>
    <row r="116" spans="1:73" x14ac:dyDescent="0.35">
      <c r="A116" s="8" t="s">
        <v>25</v>
      </c>
      <c r="B116" s="9" t="s">
        <v>18</v>
      </c>
      <c r="C116">
        <v>112</v>
      </c>
      <c r="D116" s="2">
        <v>6</v>
      </c>
      <c r="E116" s="2">
        <v>10</v>
      </c>
      <c r="F116" s="3">
        <v>0.1</v>
      </c>
      <c r="G116" s="4">
        <f t="shared" ref="G116:G124" si="110">(D116*10000)/E116</f>
        <v>6000</v>
      </c>
      <c r="H116" s="3">
        <f>AVERAGE(G116:G118)</f>
        <v>16666.666666666668</v>
      </c>
      <c r="I116" s="3">
        <f>_xlfn.STDEV.S(G116:G118)</f>
        <v>13613.718571108091</v>
      </c>
      <c r="J116" s="3">
        <f>(_xlfn.STDEV.S(G116:G118))/SQRT(COUNT(G116:G118))</f>
        <v>7859.8840817010641</v>
      </c>
      <c r="K116" s="16">
        <v>368</v>
      </c>
      <c r="L116" s="2">
        <v>10</v>
      </c>
      <c r="M116" s="17">
        <v>0.01</v>
      </c>
      <c r="N116" s="2">
        <f t="shared" ref="N116:N118" si="111">(K116*100000)/L116</f>
        <v>3680000</v>
      </c>
      <c r="O116" s="3">
        <f>AVERAGE(N116:N118)</f>
        <v>3456666.6666666665</v>
      </c>
      <c r="P116" s="3">
        <f>_xlfn.STDEV.S(N116:N118)</f>
        <v>196553.63983740757</v>
      </c>
      <c r="Q116" s="3">
        <f>(_xlfn.STDEV.S(N116:N118))/SQRT(COUNT(N116:N118))</f>
        <v>113480.29687032802</v>
      </c>
      <c r="R116" s="2">
        <v>983</v>
      </c>
      <c r="S116" s="2">
        <v>1</v>
      </c>
      <c r="T116" s="17">
        <v>0.01</v>
      </c>
      <c r="U116">
        <f t="shared" ref="U116:U118" si="112">(R116*100000)/S116</f>
        <v>98300000</v>
      </c>
      <c r="V116">
        <f>AVERAGE(U116:U118)</f>
        <v>107700000</v>
      </c>
      <c r="W116">
        <f>_xlfn.STDEV.S(U116:U118)</f>
        <v>8155979.4016414732</v>
      </c>
      <c r="X116">
        <f>(_xlfn.STDEV.S(U116:U118))/SQRT(COUNT(U116:U118))</f>
        <v>4708856.9030427476</v>
      </c>
      <c r="Y116">
        <v>1817</v>
      </c>
      <c r="Z116">
        <v>1</v>
      </c>
      <c r="AA116" s="17">
        <v>0.01</v>
      </c>
      <c r="AB116">
        <f t="shared" ref="AB116:AB118" si="113">(Y116*100000)/Z116</f>
        <v>181700000</v>
      </c>
      <c r="AC116">
        <f>AVERAGE(AB116:AB118)</f>
        <v>183066666.66666666</v>
      </c>
      <c r="AD116">
        <f>_xlfn.STDEV.S(AB116:AB118)</f>
        <v>16293045.551195558</v>
      </c>
      <c r="AE116">
        <f>(_xlfn.STDEV.S(AB116:AB118))/SQRT(COUNT(AB116:AB118))</f>
        <v>9406794.2349015903</v>
      </c>
      <c r="AF116">
        <v>1863</v>
      </c>
      <c r="AG116">
        <v>1</v>
      </c>
      <c r="AH116" s="17">
        <v>0.01</v>
      </c>
      <c r="AI116">
        <f t="shared" ref="AI116:AI118" si="114">(AF116*100000)/AG116</f>
        <v>186300000</v>
      </c>
      <c r="AJ116">
        <f>AVERAGE(AI116:AI118)</f>
        <v>233000000</v>
      </c>
      <c r="AK116">
        <f>_xlfn.STDEV.S(AI116:AI118)</f>
        <v>42200355.448740005</v>
      </c>
      <c r="AL116">
        <f>(_xlfn.STDEV.S(AI116:AI118))/SQRT(COUNT(AI116:AI118))</f>
        <v>24364386.578227933</v>
      </c>
      <c r="AM116">
        <v>1050</v>
      </c>
      <c r="AN116">
        <v>1</v>
      </c>
      <c r="AO116">
        <v>0.01</v>
      </c>
      <c r="AP116">
        <f t="shared" ref="AP116:AP118" si="115">(AM116*100000)/AN116</f>
        <v>105000000</v>
      </c>
      <c r="AQ116">
        <f>AVERAGE(AP116:AP118)</f>
        <v>115833333.33333333</v>
      </c>
      <c r="AR116">
        <f>_xlfn.STDEV.S(AP116:AP118)</f>
        <v>20966242.709015176</v>
      </c>
      <c r="AS116">
        <f>(_xlfn.STDEV.S(AP116:AP118))/SQRT(COUNT(AP116:AP118))</f>
        <v>12104865.871944942</v>
      </c>
      <c r="AT116">
        <v>1325</v>
      </c>
      <c r="AU116">
        <v>1</v>
      </c>
      <c r="AV116">
        <v>0.01</v>
      </c>
      <c r="AW116">
        <f t="shared" ref="AW116:AW118" si="116">(AT116*100000)/AU116</f>
        <v>132500000</v>
      </c>
      <c r="AX116">
        <f>AVERAGE(AW116:AW118)</f>
        <v>136666666.66666666</v>
      </c>
      <c r="AY116">
        <f>_xlfn.STDEV.S(AW116:AW118)</f>
        <v>16450633.219828753</v>
      </c>
      <c r="AZ116">
        <f>(_xlfn.STDEV.S(AW116:AW118))/SQRT(COUNT(AW116:AW118))</f>
        <v>9497777.5178079307</v>
      </c>
    </row>
    <row r="117" spans="1:73" x14ac:dyDescent="0.35">
      <c r="A117" s="8" t="s">
        <v>25</v>
      </c>
      <c r="B117" s="9" t="s">
        <v>19</v>
      </c>
      <c r="C117">
        <v>113</v>
      </c>
      <c r="D117" s="2">
        <v>32</v>
      </c>
      <c r="E117" s="2">
        <v>10</v>
      </c>
      <c r="F117" s="3">
        <v>0.1</v>
      </c>
      <c r="G117" s="4">
        <f t="shared" si="110"/>
        <v>32000</v>
      </c>
      <c r="H117" s="3"/>
      <c r="I117" s="3"/>
      <c r="J117" s="3"/>
      <c r="K117" s="16">
        <v>331</v>
      </c>
      <c r="L117" s="2">
        <v>10</v>
      </c>
      <c r="M117" s="17">
        <v>0.01</v>
      </c>
      <c r="N117" s="2">
        <f t="shared" si="111"/>
        <v>3310000</v>
      </c>
      <c r="O117" s="3"/>
      <c r="P117" s="3"/>
      <c r="Q117" s="3"/>
      <c r="R117" s="2">
        <v>1119</v>
      </c>
      <c r="S117" s="2">
        <v>1</v>
      </c>
      <c r="T117" s="17">
        <v>0.01</v>
      </c>
      <c r="U117">
        <f t="shared" si="112"/>
        <v>111900000</v>
      </c>
      <c r="Y117">
        <v>2000</v>
      </c>
      <c r="Z117">
        <v>1</v>
      </c>
      <c r="AA117" s="17">
        <v>0.01</v>
      </c>
      <c r="AB117">
        <f t="shared" si="113"/>
        <v>200000000</v>
      </c>
      <c r="AF117">
        <v>2684</v>
      </c>
      <c r="AG117">
        <v>1</v>
      </c>
      <c r="AH117" s="17">
        <v>0.01</v>
      </c>
      <c r="AI117">
        <f t="shared" si="114"/>
        <v>268400000</v>
      </c>
      <c r="AM117">
        <v>1400</v>
      </c>
      <c r="AN117">
        <v>1</v>
      </c>
      <c r="AO117">
        <v>0.01</v>
      </c>
      <c r="AP117">
        <f t="shared" si="115"/>
        <v>140000000</v>
      </c>
      <c r="AT117">
        <v>1548</v>
      </c>
      <c r="AU117">
        <v>1</v>
      </c>
      <c r="AV117">
        <v>0.01</v>
      </c>
      <c r="AW117">
        <f t="shared" si="116"/>
        <v>154800000</v>
      </c>
    </row>
    <row r="118" spans="1:73" x14ac:dyDescent="0.35">
      <c r="A118" s="8" t="s">
        <v>25</v>
      </c>
      <c r="B118" s="9" t="s">
        <v>20</v>
      </c>
      <c r="C118">
        <v>114</v>
      </c>
      <c r="D118" s="2">
        <v>12</v>
      </c>
      <c r="E118" s="2">
        <v>10</v>
      </c>
      <c r="F118" s="3">
        <v>0.1</v>
      </c>
      <c r="G118" s="4">
        <f t="shared" si="110"/>
        <v>12000</v>
      </c>
      <c r="H118" s="3"/>
      <c r="I118" s="3"/>
      <c r="J118" s="3"/>
      <c r="K118" s="16">
        <v>338</v>
      </c>
      <c r="L118" s="2">
        <v>10</v>
      </c>
      <c r="M118" s="17">
        <v>0.01</v>
      </c>
      <c r="N118" s="2">
        <f t="shared" si="111"/>
        <v>3380000</v>
      </c>
      <c r="O118" s="3"/>
      <c r="P118" s="3"/>
      <c r="Q118" s="3"/>
      <c r="R118" s="2">
        <v>1129</v>
      </c>
      <c r="S118" s="2">
        <v>1</v>
      </c>
      <c r="T118" s="17">
        <v>0.01</v>
      </c>
      <c r="U118">
        <f t="shared" si="112"/>
        <v>112900000</v>
      </c>
      <c r="Y118">
        <v>1675</v>
      </c>
      <c r="Z118">
        <v>1</v>
      </c>
      <c r="AA118" s="17">
        <v>0.01</v>
      </c>
      <c r="AB118">
        <f t="shared" si="113"/>
        <v>167500000</v>
      </c>
      <c r="AF118">
        <v>2443</v>
      </c>
      <c r="AG118">
        <v>1</v>
      </c>
      <c r="AH118" s="17">
        <v>0.01</v>
      </c>
      <c r="AI118">
        <f t="shared" si="114"/>
        <v>244300000</v>
      </c>
      <c r="AM118">
        <v>1025</v>
      </c>
      <c r="AN118">
        <v>1</v>
      </c>
      <c r="AO118">
        <v>0.01</v>
      </c>
      <c r="AP118">
        <f t="shared" si="115"/>
        <v>102500000</v>
      </c>
      <c r="AT118">
        <v>1227</v>
      </c>
      <c r="AU118">
        <v>1</v>
      </c>
      <c r="AV118">
        <v>0.01</v>
      </c>
      <c r="AW118">
        <f t="shared" si="116"/>
        <v>122700000</v>
      </c>
    </row>
    <row r="119" spans="1:73" x14ac:dyDescent="0.35">
      <c r="A119" s="8" t="s">
        <v>25</v>
      </c>
      <c r="B119" s="9" t="s">
        <v>30</v>
      </c>
      <c r="C119">
        <v>115</v>
      </c>
      <c r="D119" s="2">
        <v>0</v>
      </c>
      <c r="E119" s="2">
        <v>10</v>
      </c>
      <c r="F119" s="3">
        <v>0.1</v>
      </c>
      <c r="G119" s="4">
        <f t="shared" si="110"/>
        <v>0</v>
      </c>
      <c r="H119" s="3">
        <f>AVERAGE(G119:G121)</f>
        <v>0</v>
      </c>
      <c r="I119" s="3">
        <f>_xlfn.STDEV.S(G119:G121)</f>
        <v>0</v>
      </c>
      <c r="J119" s="3">
        <f>(_xlfn.STDEV.S(G119:G121))/SQRT(COUNT(G119:G121))</f>
        <v>0</v>
      </c>
      <c r="K119" s="16">
        <v>12</v>
      </c>
      <c r="L119" s="2">
        <v>10</v>
      </c>
      <c r="M119" s="17">
        <v>0.1</v>
      </c>
      <c r="N119" s="2">
        <f>(K119*10000)/L119</f>
        <v>12000</v>
      </c>
      <c r="O119" s="3">
        <f>AVERAGE(N119:N121)</f>
        <v>10666.666666666666</v>
      </c>
      <c r="P119" s="3">
        <f>_xlfn.STDEV.S(N119:N121)</f>
        <v>1154.7005383792514</v>
      </c>
      <c r="Q119" s="3">
        <f>(_xlfn.STDEV.S(N119:N121))/SQRT(COUNT(N119:N121))</f>
        <v>666.66666666666663</v>
      </c>
      <c r="R119" s="20">
        <v>1</v>
      </c>
      <c r="S119" s="2">
        <v>10</v>
      </c>
      <c r="T119" s="17">
        <v>0.1</v>
      </c>
      <c r="U119">
        <f>(R119*10000)/S119</f>
        <v>1000</v>
      </c>
      <c r="V119">
        <f>AVERAGE(U119:U121)</f>
        <v>17000</v>
      </c>
      <c r="W119">
        <f>_xlfn.STDEV.S(U119:U121)</f>
        <v>26851.443164195105</v>
      </c>
      <c r="X119">
        <f>(_xlfn.STDEV.S(U119:U121))/SQRT(COUNT(U119:U121))</f>
        <v>15502.687938977981</v>
      </c>
      <c r="Y119">
        <v>36</v>
      </c>
      <c r="Z119">
        <v>10</v>
      </c>
      <c r="AA119" s="17">
        <v>0.1</v>
      </c>
      <c r="AB119">
        <f t="shared" ref="AB119:AB124" si="117">(Y119*10000)/Z119</f>
        <v>36000</v>
      </c>
      <c r="AC119">
        <f>AVERAGE(AB119:AB121)</f>
        <v>32000</v>
      </c>
      <c r="AD119">
        <f>_xlfn.STDEV.S(AB119:AB121)</f>
        <v>18330.30277982336</v>
      </c>
      <c r="AE119">
        <f>(_xlfn.STDEV.S(AB119:AB121))/SQRT(COUNT(AB119:AB121))</f>
        <v>10583.005244258362</v>
      </c>
      <c r="AF119">
        <v>20</v>
      </c>
      <c r="AG119">
        <v>10</v>
      </c>
      <c r="AH119" s="17">
        <v>0.1</v>
      </c>
      <c r="AI119">
        <f>(AF119*10000)/AG119</f>
        <v>20000</v>
      </c>
      <c r="AJ119">
        <f>AVERAGE(AI119:AI121)</f>
        <v>24333.333333333332</v>
      </c>
      <c r="AK119">
        <f>_xlfn.STDEV.S(AI119:AI121)</f>
        <v>22810.816147900834</v>
      </c>
      <c r="AL119">
        <f>(_xlfn.STDEV.S(AI119:AI121))/SQRT(COUNT(AI119:AI121))</f>
        <v>13169.830843425609</v>
      </c>
    </row>
    <row r="120" spans="1:73" x14ac:dyDescent="0.35">
      <c r="A120" s="8" t="s">
        <v>25</v>
      </c>
      <c r="B120" s="9" t="s">
        <v>31</v>
      </c>
      <c r="C120">
        <v>116</v>
      </c>
      <c r="D120" s="2">
        <v>0</v>
      </c>
      <c r="E120" s="2">
        <v>10</v>
      </c>
      <c r="F120" s="3">
        <v>0.1</v>
      </c>
      <c r="G120" s="4">
        <f t="shared" si="110"/>
        <v>0</v>
      </c>
      <c r="H120" s="3"/>
      <c r="I120" s="3"/>
      <c r="J120" s="3"/>
      <c r="K120" s="16">
        <v>10</v>
      </c>
      <c r="L120" s="2">
        <v>10</v>
      </c>
      <c r="M120" s="17">
        <v>0.1</v>
      </c>
      <c r="N120" s="2">
        <f t="shared" ref="N120:N124" si="118">(K120*10000)/L120</f>
        <v>10000</v>
      </c>
      <c r="O120" s="3"/>
      <c r="P120" s="3"/>
      <c r="Q120" s="3"/>
      <c r="R120" s="2">
        <v>48</v>
      </c>
      <c r="S120" s="2">
        <v>10</v>
      </c>
      <c r="T120" s="17">
        <v>0.1</v>
      </c>
      <c r="U120">
        <f t="shared" ref="U120:U124" si="119">(R120*10000)/S120</f>
        <v>48000</v>
      </c>
      <c r="Y120">
        <v>48</v>
      </c>
      <c r="Z120">
        <v>10</v>
      </c>
      <c r="AA120" s="17">
        <v>0.1</v>
      </c>
      <c r="AB120">
        <f t="shared" si="117"/>
        <v>48000</v>
      </c>
      <c r="AF120">
        <v>49</v>
      </c>
      <c r="AG120">
        <v>10</v>
      </c>
      <c r="AH120" s="17">
        <v>0.1</v>
      </c>
      <c r="AI120">
        <f t="shared" ref="AI120:AI121" si="120">(AF120*10000)/AG120</f>
        <v>49000</v>
      </c>
    </row>
    <row r="121" spans="1:73" x14ac:dyDescent="0.35">
      <c r="A121" s="8" t="s">
        <v>25</v>
      </c>
      <c r="B121" s="9" t="s">
        <v>32</v>
      </c>
      <c r="C121">
        <v>117</v>
      </c>
      <c r="D121" s="2">
        <v>0</v>
      </c>
      <c r="E121" s="2">
        <v>10</v>
      </c>
      <c r="F121" s="3">
        <v>0.1</v>
      </c>
      <c r="G121" s="4">
        <f t="shared" si="110"/>
        <v>0</v>
      </c>
      <c r="H121" s="3"/>
      <c r="I121" s="3"/>
      <c r="J121" s="3"/>
      <c r="K121" s="16">
        <v>10</v>
      </c>
      <c r="L121" s="2">
        <v>10</v>
      </c>
      <c r="M121" s="17">
        <v>0.1</v>
      </c>
      <c r="N121" s="2">
        <f t="shared" si="118"/>
        <v>10000</v>
      </c>
      <c r="O121" s="3"/>
      <c r="P121" s="3"/>
      <c r="Q121" s="3"/>
      <c r="R121" s="20">
        <v>2</v>
      </c>
      <c r="S121" s="2">
        <v>10</v>
      </c>
      <c r="T121" s="17">
        <v>0.1</v>
      </c>
      <c r="U121">
        <f t="shared" si="119"/>
        <v>2000</v>
      </c>
      <c r="Y121">
        <v>12</v>
      </c>
      <c r="Z121">
        <v>10</v>
      </c>
      <c r="AA121" s="17">
        <v>0.1</v>
      </c>
      <c r="AB121">
        <f t="shared" si="117"/>
        <v>12000</v>
      </c>
      <c r="AF121">
        <v>4</v>
      </c>
      <c r="AG121">
        <v>10</v>
      </c>
      <c r="AH121" s="17">
        <v>0.1</v>
      </c>
      <c r="AI121">
        <f t="shared" si="120"/>
        <v>4000</v>
      </c>
    </row>
    <row r="122" spans="1:73" x14ac:dyDescent="0.35">
      <c r="A122" s="8" t="s">
        <v>25</v>
      </c>
      <c r="B122" s="9" t="s">
        <v>33</v>
      </c>
      <c r="C122">
        <v>118</v>
      </c>
      <c r="D122" s="2">
        <v>0</v>
      </c>
      <c r="E122" s="2">
        <v>10</v>
      </c>
      <c r="F122" s="3">
        <v>0.1</v>
      </c>
      <c r="G122" s="4">
        <f t="shared" si="110"/>
        <v>0</v>
      </c>
      <c r="H122" s="3">
        <f>AVERAGE(G122:G124)</f>
        <v>0</v>
      </c>
      <c r="I122" s="3">
        <f>_xlfn.STDEV.S(G122:G124)</f>
        <v>0</v>
      </c>
      <c r="J122" s="3">
        <f>(_xlfn.STDEV.S(G122:G124))/SQRT(COUNT(G122:G124))</f>
        <v>0</v>
      </c>
      <c r="K122" s="16">
        <v>2</v>
      </c>
      <c r="L122" s="2">
        <v>10</v>
      </c>
      <c r="M122" s="17">
        <v>0.1</v>
      </c>
      <c r="N122" s="2">
        <f t="shared" si="118"/>
        <v>2000</v>
      </c>
      <c r="O122" s="3">
        <f>AVERAGE(N122:N124)</f>
        <v>2666.6666666666665</v>
      </c>
      <c r="P122" s="3">
        <f>_xlfn.STDEV.S(N122:N124)</f>
        <v>1154.7005383792518</v>
      </c>
      <c r="Q122" s="3">
        <f>(_xlfn.STDEV.S(N122:N124))/SQRT(COUNT(N122:N124))</f>
        <v>666.66666666666686</v>
      </c>
      <c r="R122" s="20">
        <v>0</v>
      </c>
      <c r="S122" s="2">
        <v>10</v>
      </c>
      <c r="T122" s="17">
        <v>0.1</v>
      </c>
      <c r="U122">
        <f t="shared" si="119"/>
        <v>0</v>
      </c>
      <c r="V122">
        <f>AVERAGE(U122:U124)</f>
        <v>0</v>
      </c>
      <c r="W122">
        <f>_xlfn.STDEV.S(U122:U124)</f>
        <v>0</v>
      </c>
      <c r="X122">
        <f>(_xlfn.STDEV.S(U122:U124))/SQRT(COUNT(U122:U124))</f>
        <v>0</v>
      </c>
      <c r="Y122">
        <v>0</v>
      </c>
      <c r="Z122">
        <v>10</v>
      </c>
      <c r="AA122" s="17">
        <v>0.1</v>
      </c>
      <c r="AB122">
        <f t="shared" si="117"/>
        <v>0</v>
      </c>
      <c r="AC122">
        <f>AVERAGE(AB122:AB124)</f>
        <v>0</v>
      </c>
      <c r="AD122">
        <f>_xlfn.STDEV.S(AB122:AB124)</f>
        <v>0</v>
      </c>
      <c r="AE122">
        <f>(_xlfn.STDEV.S(AB122:AB124))/SQRT(COUNT(AB122:AB124))</f>
        <v>0</v>
      </c>
      <c r="AF122">
        <v>0</v>
      </c>
      <c r="AG122">
        <v>10</v>
      </c>
      <c r="AH122" s="17">
        <v>0.1</v>
      </c>
      <c r="AI122">
        <f>(AF122*10000)/AG122</f>
        <v>0</v>
      </c>
      <c r="AJ122">
        <f>AVERAGE(AI122:AI124)</f>
        <v>0</v>
      </c>
      <c r="AK122">
        <f>_xlfn.STDEV.S(AI122:AI124)</f>
        <v>0</v>
      </c>
      <c r="AL122">
        <f>(_xlfn.STDEV.S(AI122:AI124))/SQRT(COUNT(AI122:AI124))</f>
        <v>0</v>
      </c>
    </row>
    <row r="123" spans="1:73" x14ac:dyDescent="0.35">
      <c r="A123" s="8" t="s">
        <v>25</v>
      </c>
      <c r="B123" s="9" t="s">
        <v>34</v>
      </c>
      <c r="C123">
        <v>119</v>
      </c>
      <c r="D123" s="2">
        <v>0</v>
      </c>
      <c r="E123" s="2">
        <v>10</v>
      </c>
      <c r="F123" s="3">
        <v>0.1</v>
      </c>
      <c r="G123" s="4">
        <f t="shared" si="110"/>
        <v>0</v>
      </c>
      <c r="H123" s="3"/>
      <c r="I123" s="3"/>
      <c r="J123" s="3"/>
      <c r="K123" s="16">
        <v>4</v>
      </c>
      <c r="L123" s="2">
        <v>10</v>
      </c>
      <c r="M123" s="17">
        <v>0.1</v>
      </c>
      <c r="N123" s="2">
        <f t="shared" si="118"/>
        <v>4000</v>
      </c>
      <c r="O123" s="3"/>
      <c r="P123" s="3"/>
      <c r="Q123" s="3"/>
      <c r="R123" s="20">
        <v>0</v>
      </c>
      <c r="S123" s="2">
        <v>10</v>
      </c>
      <c r="T123" s="17">
        <v>0.1</v>
      </c>
      <c r="U123">
        <f t="shared" si="119"/>
        <v>0</v>
      </c>
      <c r="Y123">
        <v>0</v>
      </c>
      <c r="Z123">
        <v>10</v>
      </c>
      <c r="AA123" s="17">
        <v>0.1</v>
      </c>
      <c r="AB123">
        <f t="shared" si="117"/>
        <v>0</v>
      </c>
      <c r="AF123">
        <v>0</v>
      </c>
      <c r="AG123">
        <v>10</v>
      </c>
      <c r="AH123" s="17">
        <v>0.1</v>
      </c>
      <c r="AI123">
        <f t="shared" ref="AI123:AI124" si="121">(AF123*10000)/AG123</f>
        <v>0</v>
      </c>
    </row>
    <row r="124" spans="1:73" x14ac:dyDescent="0.35">
      <c r="A124" s="8" t="s">
        <v>25</v>
      </c>
      <c r="B124" s="9" t="s">
        <v>35</v>
      </c>
      <c r="C124">
        <v>120</v>
      </c>
      <c r="D124" s="2">
        <v>0</v>
      </c>
      <c r="E124" s="2">
        <v>10</v>
      </c>
      <c r="F124" s="3">
        <v>0.1</v>
      </c>
      <c r="G124" s="4">
        <f t="shared" si="110"/>
        <v>0</v>
      </c>
      <c r="H124" s="3"/>
      <c r="I124" s="3"/>
      <c r="J124" s="3"/>
      <c r="K124" s="16">
        <v>2</v>
      </c>
      <c r="L124" s="2">
        <v>10</v>
      </c>
      <c r="M124" s="17">
        <v>0.1</v>
      </c>
      <c r="N124" s="2">
        <f t="shared" si="118"/>
        <v>2000</v>
      </c>
      <c r="O124" s="3"/>
      <c r="P124" s="3"/>
      <c r="Q124" s="3"/>
      <c r="R124" s="20">
        <v>0</v>
      </c>
      <c r="S124" s="2">
        <v>10</v>
      </c>
      <c r="T124" s="17">
        <v>0.1</v>
      </c>
      <c r="U124">
        <f t="shared" si="119"/>
        <v>0</v>
      </c>
      <c r="Y124">
        <v>0</v>
      </c>
      <c r="Z124">
        <v>10</v>
      </c>
      <c r="AA124" s="17">
        <v>0.1</v>
      </c>
      <c r="AB124">
        <f t="shared" si="117"/>
        <v>0</v>
      </c>
      <c r="AF124">
        <v>0</v>
      </c>
      <c r="AG124">
        <v>10</v>
      </c>
      <c r="AH124" s="17">
        <v>0.1</v>
      </c>
      <c r="AI124">
        <f t="shared" si="121"/>
        <v>0</v>
      </c>
    </row>
    <row r="125" spans="1:73" x14ac:dyDescent="0.35">
      <c r="A125" s="8" t="s">
        <v>26</v>
      </c>
      <c r="B125" s="9" t="s">
        <v>12</v>
      </c>
      <c r="C125">
        <v>121</v>
      </c>
      <c r="D125" s="2">
        <v>0</v>
      </c>
      <c r="E125" s="2">
        <v>10</v>
      </c>
      <c r="F125" s="3">
        <v>0.1</v>
      </c>
      <c r="G125" s="4">
        <f t="shared" ref="G125:G136" si="122">(D125*100000)/E125</f>
        <v>0</v>
      </c>
      <c r="H125" s="3">
        <f>AVERAGE(G125:G127)</f>
        <v>0</v>
      </c>
      <c r="I125" s="3">
        <f>_xlfn.STDEV.S(G125:G127)</f>
        <v>0</v>
      </c>
      <c r="J125" s="3">
        <f>(_xlfn.STDEV.S(G125:G127))/SQRT(COUNT(G125:G127))</f>
        <v>0</v>
      </c>
      <c r="K125" s="16">
        <v>0</v>
      </c>
      <c r="L125" s="2">
        <v>10</v>
      </c>
      <c r="M125" s="17">
        <v>0.1</v>
      </c>
      <c r="N125" s="2">
        <f t="shared" ref="N125:N139" si="123">(K125*100000)/L125</f>
        <v>0</v>
      </c>
      <c r="O125" s="3">
        <f>AVERAGE(N125:N127)</f>
        <v>0</v>
      </c>
      <c r="P125" s="3">
        <f>_xlfn.STDEV.S(N125:N127)</f>
        <v>0</v>
      </c>
      <c r="Q125" s="3">
        <f>(_xlfn.STDEV.S(N125:N127))/SQRT(COUNT(N125:N127))</f>
        <v>0</v>
      </c>
      <c r="R125" s="2">
        <v>0</v>
      </c>
      <c r="S125" s="2">
        <v>10</v>
      </c>
      <c r="T125" s="17">
        <v>0.1</v>
      </c>
      <c r="U125">
        <f t="shared" ref="U125:U139" si="124">(R125*100000)/S125</f>
        <v>0</v>
      </c>
      <c r="V125">
        <f>AVERAGE(U125:U127)</f>
        <v>0</v>
      </c>
      <c r="W125">
        <f>_xlfn.STDEV.S(U125:U127)</f>
        <v>0</v>
      </c>
      <c r="X125">
        <f>(_xlfn.STDEV.S(U125:U127))/SQRT(COUNT(U125:U127))</f>
        <v>0</v>
      </c>
      <c r="Y125">
        <v>0</v>
      </c>
      <c r="Z125">
        <v>10</v>
      </c>
      <c r="AA125">
        <v>0.1</v>
      </c>
      <c r="AB125">
        <f t="shared" ref="AB125:AB139" si="125">(Y125*100000)/Z125</f>
        <v>0</v>
      </c>
      <c r="AC125">
        <f>AVERAGE(AB125:AB127)</f>
        <v>0</v>
      </c>
      <c r="AD125">
        <f>_xlfn.STDEV.S(AB125:AB127)</f>
        <v>0</v>
      </c>
      <c r="AE125">
        <f>(_xlfn.STDEV.S(AB125:AB127))/SQRT(COUNT(AB125:AB127))</f>
        <v>0</v>
      </c>
      <c r="AF125">
        <v>0</v>
      </c>
      <c r="AG125">
        <v>10</v>
      </c>
      <c r="AH125" s="17">
        <v>0.1</v>
      </c>
      <c r="AI125">
        <f t="shared" ref="AI125:AI130" si="126">(AF125*100000)/AG125</f>
        <v>0</v>
      </c>
      <c r="AJ125">
        <f>AVERAGE(AI125:AI127)</f>
        <v>0</v>
      </c>
      <c r="AK125">
        <f>_xlfn.STDEV.S(AI125:AI127)</f>
        <v>0</v>
      </c>
      <c r="AL125">
        <f>(_xlfn.STDEV.S(AI125:AI127))/SQRT(COUNT(AI125:AI127))</f>
        <v>0</v>
      </c>
      <c r="AM125">
        <v>0</v>
      </c>
      <c r="AN125">
        <v>10</v>
      </c>
      <c r="AO125">
        <v>0.1</v>
      </c>
      <c r="AP125">
        <f t="shared" ref="AP125:AP130" si="127">(AM125*100000)/AN125</f>
        <v>0</v>
      </c>
      <c r="AQ125">
        <f>AVERAGE(AP125:AP127)</f>
        <v>0</v>
      </c>
      <c r="AR125">
        <f>_xlfn.STDEV.S(AP125:AP127)</f>
        <v>0</v>
      </c>
      <c r="AS125">
        <f>(_xlfn.STDEV.S(AP125:AP127))/SQRT(COUNT(AP125:AP127))</f>
        <v>0</v>
      </c>
      <c r="AT125">
        <v>0</v>
      </c>
      <c r="AU125">
        <v>10</v>
      </c>
      <c r="AV125">
        <v>0.1</v>
      </c>
      <c r="AW125">
        <f t="shared" ref="AW125:AW130" si="128">(AT125*100000)/AU125</f>
        <v>0</v>
      </c>
      <c r="AX125">
        <f>AVERAGE(AW125:AW127)</f>
        <v>0</v>
      </c>
      <c r="AY125">
        <f>_xlfn.STDEV.S(AW125:AW127)</f>
        <v>0</v>
      </c>
      <c r="AZ125">
        <f>(_xlfn.STDEV.S(AW125:AW127))/SQRT(COUNT(AW125:AW127))</f>
        <v>0</v>
      </c>
      <c r="BA125">
        <v>0</v>
      </c>
      <c r="BB125">
        <v>10</v>
      </c>
      <c r="BC125">
        <v>0.1</v>
      </c>
      <c r="BD125">
        <f t="shared" ref="BD125:BD127" si="129">(BA125*100000)/BB125</f>
        <v>0</v>
      </c>
      <c r="BE125">
        <f>AVERAGE(BD125:BD127)</f>
        <v>0</v>
      </c>
      <c r="BF125">
        <f>_xlfn.STDEV.S(BD125:BD127)</f>
        <v>0</v>
      </c>
      <c r="BG125">
        <f>(_xlfn.STDEV.S(BD125:BD127))/SQRT(COUNT(BD125:BD127))</f>
        <v>0</v>
      </c>
      <c r="BH125">
        <v>0</v>
      </c>
      <c r="BI125">
        <v>10</v>
      </c>
      <c r="BJ125">
        <v>0.1</v>
      </c>
      <c r="BK125">
        <f t="shared" ref="BK125:BK139" si="130">(BH125*100000)/BI125</f>
        <v>0</v>
      </c>
      <c r="BL125">
        <f>AVERAGE(BK125:BK127)</f>
        <v>0</v>
      </c>
      <c r="BM125">
        <f>_xlfn.STDEV.S(BK125:BK127)</f>
        <v>0</v>
      </c>
      <c r="BN125">
        <f>(_xlfn.STDEV.S(BK125:BK127))/SQRT(COUNT(BK125:BK127))</f>
        <v>0</v>
      </c>
      <c r="BO125">
        <v>0</v>
      </c>
      <c r="BP125">
        <v>10</v>
      </c>
      <c r="BQ125">
        <v>0.1</v>
      </c>
      <c r="BR125">
        <f t="shared" ref="BR125:BR133" si="131">(BO125*100000)/BP125</f>
        <v>0</v>
      </c>
      <c r="BS125">
        <f>AVERAGE(BR125:BR127)</f>
        <v>0</v>
      </c>
      <c r="BT125">
        <f>_xlfn.STDEV.S(BR125:BR127)</f>
        <v>0</v>
      </c>
      <c r="BU125">
        <f>(_xlfn.STDEV.S(BR125:BR127))/SQRT(COUNT(BR125:BR127))</f>
        <v>0</v>
      </c>
    </row>
    <row r="126" spans="1:73" x14ac:dyDescent="0.35">
      <c r="A126" s="8" t="s">
        <v>26</v>
      </c>
      <c r="B126" s="9" t="s">
        <v>13</v>
      </c>
      <c r="C126">
        <v>122</v>
      </c>
      <c r="D126" s="2">
        <v>0</v>
      </c>
      <c r="E126" s="2">
        <v>10</v>
      </c>
      <c r="F126" s="3">
        <v>0.1</v>
      </c>
      <c r="G126" s="4">
        <f t="shared" si="122"/>
        <v>0</v>
      </c>
      <c r="H126" s="3"/>
      <c r="I126" s="3"/>
      <c r="J126" s="3"/>
      <c r="K126" s="16">
        <v>0</v>
      </c>
      <c r="L126" s="2">
        <v>10</v>
      </c>
      <c r="M126" s="17">
        <v>0.1</v>
      </c>
      <c r="N126" s="2">
        <f t="shared" si="123"/>
        <v>0</v>
      </c>
      <c r="O126" s="3"/>
      <c r="P126" s="3"/>
      <c r="Q126" s="3"/>
      <c r="R126" s="2">
        <v>0</v>
      </c>
      <c r="S126" s="2">
        <v>10</v>
      </c>
      <c r="T126" s="17">
        <v>0.1</v>
      </c>
      <c r="U126">
        <f t="shared" si="124"/>
        <v>0</v>
      </c>
      <c r="Y126">
        <v>0</v>
      </c>
      <c r="Z126">
        <v>10</v>
      </c>
      <c r="AA126">
        <v>0.1</v>
      </c>
      <c r="AB126">
        <f t="shared" si="125"/>
        <v>0</v>
      </c>
      <c r="AF126">
        <v>0</v>
      </c>
      <c r="AG126">
        <v>10</v>
      </c>
      <c r="AH126" s="17">
        <v>0.1</v>
      </c>
      <c r="AI126">
        <f t="shared" si="126"/>
        <v>0</v>
      </c>
      <c r="AM126">
        <v>0</v>
      </c>
      <c r="AN126">
        <v>10</v>
      </c>
      <c r="AO126">
        <v>0.1</v>
      </c>
      <c r="AP126">
        <f t="shared" si="127"/>
        <v>0</v>
      </c>
      <c r="AT126">
        <v>0</v>
      </c>
      <c r="AU126">
        <v>10</v>
      </c>
      <c r="AV126">
        <v>0.1</v>
      </c>
      <c r="AW126">
        <f t="shared" si="128"/>
        <v>0</v>
      </c>
      <c r="BA126">
        <v>0</v>
      </c>
      <c r="BB126">
        <v>10</v>
      </c>
      <c r="BC126">
        <v>0.1</v>
      </c>
      <c r="BD126">
        <f t="shared" si="129"/>
        <v>0</v>
      </c>
      <c r="BH126">
        <v>0</v>
      </c>
      <c r="BI126">
        <v>10</v>
      </c>
      <c r="BJ126">
        <v>0.1</v>
      </c>
      <c r="BK126">
        <f t="shared" si="130"/>
        <v>0</v>
      </c>
      <c r="BO126">
        <v>0</v>
      </c>
      <c r="BP126">
        <v>10</v>
      </c>
      <c r="BQ126">
        <v>0.1</v>
      </c>
      <c r="BR126">
        <f t="shared" si="131"/>
        <v>0</v>
      </c>
    </row>
    <row r="127" spans="1:73" x14ac:dyDescent="0.35">
      <c r="A127" s="8" t="s">
        <v>26</v>
      </c>
      <c r="B127" s="9" t="s">
        <v>14</v>
      </c>
      <c r="C127">
        <v>123</v>
      </c>
      <c r="D127" s="2">
        <v>0</v>
      </c>
      <c r="E127" s="2">
        <v>10</v>
      </c>
      <c r="F127" s="3">
        <v>0.1</v>
      </c>
      <c r="G127" s="4">
        <f t="shared" si="122"/>
        <v>0</v>
      </c>
      <c r="H127" s="3"/>
      <c r="I127" s="3"/>
      <c r="J127" s="3"/>
      <c r="K127" s="16">
        <v>0</v>
      </c>
      <c r="L127" s="2">
        <v>10</v>
      </c>
      <c r="M127" s="17">
        <v>0.1</v>
      </c>
      <c r="N127" s="2">
        <f t="shared" si="123"/>
        <v>0</v>
      </c>
      <c r="O127" s="3"/>
      <c r="P127" s="3"/>
      <c r="Q127" s="3"/>
      <c r="R127" s="2">
        <v>0</v>
      </c>
      <c r="S127" s="2">
        <v>10</v>
      </c>
      <c r="T127" s="17">
        <v>0.1</v>
      </c>
      <c r="U127">
        <f t="shared" si="124"/>
        <v>0</v>
      </c>
      <c r="Y127">
        <v>0</v>
      </c>
      <c r="Z127">
        <v>10</v>
      </c>
      <c r="AA127">
        <v>0.1</v>
      </c>
      <c r="AB127">
        <f t="shared" si="125"/>
        <v>0</v>
      </c>
      <c r="AF127">
        <v>0</v>
      </c>
      <c r="AG127">
        <v>10</v>
      </c>
      <c r="AH127" s="17">
        <v>0.1</v>
      </c>
      <c r="AI127">
        <f t="shared" si="126"/>
        <v>0</v>
      </c>
      <c r="AM127">
        <v>0</v>
      </c>
      <c r="AN127">
        <v>10</v>
      </c>
      <c r="AO127">
        <v>0.1</v>
      </c>
      <c r="AP127">
        <f t="shared" si="127"/>
        <v>0</v>
      </c>
      <c r="AT127">
        <v>0</v>
      </c>
      <c r="AU127">
        <v>10</v>
      </c>
      <c r="AV127">
        <v>0.1</v>
      </c>
      <c r="AW127">
        <f t="shared" si="128"/>
        <v>0</v>
      </c>
      <c r="BA127">
        <v>0</v>
      </c>
      <c r="BB127">
        <v>10</v>
      </c>
      <c r="BC127">
        <v>0.1</v>
      </c>
      <c r="BD127">
        <f t="shared" si="129"/>
        <v>0</v>
      </c>
      <c r="BH127">
        <v>0</v>
      </c>
      <c r="BI127">
        <v>10</v>
      </c>
      <c r="BJ127">
        <v>0.1</v>
      </c>
      <c r="BK127">
        <f t="shared" si="130"/>
        <v>0</v>
      </c>
      <c r="BO127">
        <v>0</v>
      </c>
      <c r="BP127">
        <v>10</v>
      </c>
      <c r="BQ127">
        <v>0.1</v>
      </c>
      <c r="BR127">
        <f t="shared" si="131"/>
        <v>0</v>
      </c>
    </row>
    <row r="128" spans="1:73" x14ac:dyDescent="0.35">
      <c r="A128" s="8" t="s">
        <v>26</v>
      </c>
      <c r="B128" s="9" t="s">
        <v>15</v>
      </c>
      <c r="C128">
        <v>124</v>
      </c>
      <c r="D128" s="2">
        <v>0</v>
      </c>
      <c r="E128" s="2">
        <v>10</v>
      </c>
      <c r="F128" s="3">
        <v>0.1</v>
      </c>
      <c r="G128" s="4">
        <f t="shared" si="122"/>
        <v>0</v>
      </c>
      <c r="H128" s="3">
        <f>AVERAGE(G128:G130)</f>
        <v>0</v>
      </c>
      <c r="I128" s="3">
        <f>_xlfn.STDEV.S(G128:G130)</f>
        <v>0</v>
      </c>
      <c r="J128" s="3">
        <f>(_xlfn.STDEV.S(G128:G130))/SQRT(COUNT(G128:G130))</f>
        <v>0</v>
      </c>
      <c r="K128" s="16">
        <v>0</v>
      </c>
      <c r="L128" s="2">
        <v>10</v>
      </c>
      <c r="M128" s="17">
        <v>0.1</v>
      </c>
      <c r="N128" s="2">
        <f t="shared" si="123"/>
        <v>0</v>
      </c>
      <c r="O128" s="3">
        <f>AVERAGE(N128:N130)</f>
        <v>0</v>
      </c>
      <c r="P128" s="3">
        <f>_xlfn.STDEV.S(N128:N130)</f>
        <v>0</v>
      </c>
      <c r="Q128" s="3">
        <f>(_xlfn.STDEV.S(N128:N130))/SQRT(COUNT(N128:N130))</f>
        <v>0</v>
      </c>
      <c r="R128" s="2">
        <v>0</v>
      </c>
      <c r="S128" s="2">
        <v>10</v>
      </c>
      <c r="T128" s="17">
        <v>0.1</v>
      </c>
      <c r="U128">
        <f t="shared" si="124"/>
        <v>0</v>
      </c>
      <c r="V128">
        <f>AVERAGE(U128:U130)</f>
        <v>0</v>
      </c>
      <c r="W128">
        <f>_xlfn.STDEV.S(U128:U130)</f>
        <v>0</v>
      </c>
      <c r="X128">
        <f>(_xlfn.STDEV.S(U128:U130))/SQRT(COUNT(U128:U130))</f>
        <v>0</v>
      </c>
      <c r="Y128">
        <v>0</v>
      </c>
      <c r="Z128">
        <v>10</v>
      </c>
      <c r="AA128">
        <v>0.1</v>
      </c>
      <c r="AB128">
        <f t="shared" si="125"/>
        <v>0</v>
      </c>
      <c r="AC128">
        <f>AVERAGE(AB128:AB130)</f>
        <v>0</v>
      </c>
      <c r="AD128">
        <f>_xlfn.STDEV.S(AB128:AB130)</f>
        <v>0</v>
      </c>
      <c r="AE128">
        <f>(_xlfn.STDEV.S(AB128:AB130))/SQRT(COUNT(AB128:AB130))</f>
        <v>0</v>
      </c>
      <c r="AF128">
        <v>0</v>
      </c>
      <c r="AG128">
        <v>10</v>
      </c>
      <c r="AH128" s="17">
        <v>0.1</v>
      </c>
      <c r="AI128">
        <f t="shared" si="126"/>
        <v>0</v>
      </c>
      <c r="AJ128">
        <f>AVERAGE(AI128:AI130)</f>
        <v>0</v>
      </c>
      <c r="AK128">
        <f>_xlfn.STDEV.S(AI128:AI130)</f>
        <v>0</v>
      </c>
      <c r="AL128">
        <f>(_xlfn.STDEV.S(AI128:AI130))/SQRT(COUNT(AI128:AI130))</f>
        <v>0</v>
      </c>
      <c r="AM128">
        <v>0</v>
      </c>
      <c r="AN128">
        <v>10</v>
      </c>
      <c r="AO128">
        <v>0.1</v>
      </c>
      <c r="AP128">
        <f t="shared" si="127"/>
        <v>0</v>
      </c>
      <c r="AQ128">
        <f>AVERAGE(AP128:AP130)</f>
        <v>0</v>
      </c>
      <c r="AR128">
        <f>_xlfn.STDEV.S(AP128:AP130)</f>
        <v>0</v>
      </c>
      <c r="AS128">
        <f>(_xlfn.STDEV.S(AP128:AP130))/SQRT(COUNT(AP128:AP130))</f>
        <v>0</v>
      </c>
      <c r="AT128">
        <v>0</v>
      </c>
      <c r="AU128">
        <v>10</v>
      </c>
      <c r="AV128">
        <v>0.1</v>
      </c>
      <c r="AW128">
        <f t="shared" si="128"/>
        <v>0</v>
      </c>
      <c r="AX128">
        <f>AVERAGE(AW128:AW130)</f>
        <v>0</v>
      </c>
      <c r="AY128">
        <f>_xlfn.STDEV.S(AW128:AW130)</f>
        <v>0</v>
      </c>
      <c r="AZ128">
        <f>(_xlfn.STDEV.S(AW128:AW130))/SQRT(COUNT(AW128:AW130))</f>
        <v>0</v>
      </c>
      <c r="BA128">
        <v>0</v>
      </c>
      <c r="BB128">
        <v>10</v>
      </c>
      <c r="BC128">
        <v>0.1</v>
      </c>
      <c r="BD128">
        <f t="shared" ref="BD128:BD133" si="132">(BA128*100000)/BB128</f>
        <v>0</v>
      </c>
      <c r="BE128">
        <f>AVERAGE(BD128:BD130)</f>
        <v>0</v>
      </c>
      <c r="BF128">
        <f>_xlfn.STDEV.S(BD128:BD130)</f>
        <v>0</v>
      </c>
      <c r="BG128">
        <f>(_xlfn.STDEV.S(BD128:BD130))/SQRT(COUNT(BD128:BD130))</f>
        <v>0</v>
      </c>
      <c r="BH128">
        <v>0</v>
      </c>
      <c r="BI128">
        <v>10</v>
      </c>
      <c r="BJ128">
        <v>0.1</v>
      </c>
      <c r="BK128">
        <f t="shared" si="130"/>
        <v>0</v>
      </c>
      <c r="BL128">
        <f>AVERAGE(BK128:BK130)</f>
        <v>0</v>
      </c>
      <c r="BM128">
        <f>_xlfn.STDEV.S(BK128:BK130)</f>
        <v>0</v>
      </c>
      <c r="BN128">
        <f>(_xlfn.STDEV.S(BK128:BK130))/SQRT(COUNT(BK128:BK130))</f>
        <v>0</v>
      </c>
      <c r="BO128">
        <v>0</v>
      </c>
      <c r="BP128">
        <v>10</v>
      </c>
      <c r="BQ128">
        <v>0.1</v>
      </c>
      <c r="BR128">
        <f t="shared" si="131"/>
        <v>0</v>
      </c>
      <c r="BS128">
        <f>AVERAGE(BR128:BR130)</f>
        <v>0</v>
      </c>
      <c r="BT128">
        <f>_xlfn.STDEV.S(BR128:BR130)</f>
        <v>0</v>
      </c>
      <c r="BU128">
        <f>(_xlfn.STDEV.S(BR128:BR130))/SQRT(COUNT(BR128:BR130))</f>
        <v>0</v>
      </c>
    </row>
    <row r="129" spans="1:73" x14ac:dyDescent="0.35">
      <c r="A129" s="8" t="s">
        <v>26</v>
      </c>
      <c r="B129" s="9" t="s">
        <v>16</v>
      </c>
      <c r="C129">
        <v>125</v>
      </c>
      <c r="D129" s="2">
        <v>0</v>
      </c>
      <c r="E129" s="2">
        <v>10</v>
      </c>
      <c r="F129" s="3">
        <v>0.1</v>
      </c>
      <c r="G129" s="4">
        <f t="shared" si="122"/>
        <v>0</v>
      </c>
      <c r="H129" s="3"/>
      <c r="I129" s="3"/>
      <c r="J129" s="3"/>
      <c r="K129" s="16">
        <v>0</v>
      </c>
      <c r="L129" s="2">
        <v>10</v>
      </c>
      <c r="M129" s="17">
        <v>0.1</v>
      </c>
      <c r="N129" s="2">
        <f t="shared" si="123"/>
        <v>0</v>
      </c>
      <c r="O129" s="3"/>
      <c r="P129" s="3"/>
      <c r="Q129" s="3"/>
      <c r="R129" s="2">
        <v>0</v>
      </c>
      <c r="S129" s="2">
        <v>10</v>
      </c>
      <c r="T129" s="17">
        <v>0.1</v>
      </c>
      <c r="U129">
        <f t="shared" si="124"/>
        <v>0</v>
      </c>
      <c r="Y129">
        <v>0</v>
      </c>
      <c r="Z129">
        <v>10</v>
      </c>
      <c r="AA129">
        <v>0.1</v>
      </c>
      <c r="AB129">
        <f t="shared" si="125"/>
        <v>0</v>
      </c>
      <c r="AF129">
        <v>0</v>
      </c>
      <c r="AG129">
        <v>10</v>
      </c>
      <c r="AH129" s="17">
        <v>0.1</v>
      </c>
      <c r="AI129">
        <f t="shared" si="126"/>
        <v>0</v>
      </c>
      <c r="AM129">
        <v>0</v>
      </c>
      <c r="AN129">
        <v>10</v>
      </c>
      <c r="AO129">
        <v>0.1</v>
      </c>
      <c r="AP129">
        <f t="shared" si="127"/>
        <v>0</v>
      </c>
      <c r="AT129">
        <v>0</v>
      </c>
      <c r="AU129">
        <v>10</v>
      </c>
      <c r="AV129">
        <v>0.1</v>
      </c>
      <c r="AW129">
        <f t="shared" si="128"/>
        <v>0</v>
      </c>
      <c r="BA129">
        <v>0</v>
      </c>
      <c r="BB129">
        <v>10</v>
      </c>
      <c r="BC129">
        <v>0.1</v>
      </c>
      <c r="BD129">
        <f t="shared" si="132"/>
        <v>0</v>
      </c>
      <c r="BH129">
        <v>0</v>
      </c>
      <c r="BI129">
        <v>10</v>
      </c>
      <c r="BJ129">
        <v>0.1</v>
      </c>
      <c r="BK129">
        <f t="shared" si="130"/>
        <v>0</v>
      </c>
      <c r="BO129">
        <v>0</v>
      </c>
      <c r="BP129">
        <v>10</v>
      </c>
      <c r="BQ129">
        <v>0.1</v>
      </c>
      <c r="BR129">
        <f t="shared" si="131"/>
        <v>0</v>
      </c>
    </row>
    <row r="130" spans="1:73" x14ac:dyDescent="0.35">
      <c r="A130" s="8" t="s">
        <v>26</v>
      </c>
      <c r="B130" s="9" t="s">
        <v>17</v>
      </c>
      <c r="C130">
        <v>126</v>
      </c>
      <c r="D130" s="2">
        <v>0</v>
      </c>
      <c r="E130" s="2">
        <v>10</v>
      </c>
      <c r="F130" s="3">
        <v>0.1</v>
      </c>
      <c r="G130" s="4">
        <f t="shared" si="122"/>
        <v>0</v>
      </c>
      <c r="H130" s="3"/>
      <c r="I130" s="3"/>
      <c r="J130" s="3"/>
      <c r="K130" s="16">
        <v>0</v>
      </c>
      <c r="L130" s="2">
        <v>10</v>
      </c>
      <c r="M130" s="17">
        <v>0.1</v>
      </c>
      <c r="N130" s="2">
        <f t="shared" si="123"/>
        <v>0</v>
      </c>
      <c r="O130" s="3"/>
      <c r="P130" s="3"/>
      <c r="Q130" s="3"/>
      <c r="R130" s="2">
        <v>0</v>
      </c>
      <c r="S130" s="2">
        <v>10</v>
      </c>
      <c r="T130" s="17">
        <v>0.1</v>
      </c>
      <c r="U130">
        <f t="shared" si="124"/>
        <v>0</v>
      </c>
      <c r="Y130">
        <v>0</v>
      </c>
      <c r="Z130">
        <v>10</v>
      </c>
      <c r="AA130">
        <v>0.1</v>
      </c>
      <c r="AB130">
        <f t="shared" si="125"/>
        <v>0</v>
      </c>
      <c r="AF130">
        <v>0</v>
      </c>
      <c r="AG130">
        <v>10</v>
      </c>
      <c r="AH130" s="17">
        <v>0.1</v>
      </c>
      <c r="AI130">
        <f t="shared" si="126"/>
        <v>0</v>
      </c>
      <c r="AM130">
        <v>0</v>
      </c>
      <c r="AN130">
        <v>10</v>
      </c>
      <c r="AO130">
        <v>0.1</v>
      </c>
      <c r="AP130">
        <f t="shared" si="127"/>
        <v>0</v>
      </c>
      <c r="AT130">
        <v>0</v>
      </c>
      <c r="AU130">
        <v>10</v>
      </c>
      <c r="AV130">
        <v>0.1</v>
      </c>
      <c r="AW130">
        <f t="shared" si="128"/>
        <v>0</v>
      </c>
      <c r="BA130">
        <v>0</v>
      </c>
      <c r="BB130">
        <v>10</v>
      </c>
      <c r="BC130">
        <v>0.1</v>
      </c>
      <c r="BD130">
        <f t="shared" si="132"/>
        <v>0</v>
      </c>
      <c r="BH130">
        <v>0</v>
      </c>
      <c r="BI130">
        <v>10</v>
      </c>
      <c r="BJ130">
        <v>0.1</v>
      </c>
      <c r="BK130">
        <f t="shared" si="130"/>
        <v>0</v>
      </c>
      <c r="BO130">
        <v>0</v>
      </c>
      <c r="BP130">
        <v>10</v>
      </c>
      <c r="BQ130">
        <v>0.1</v>
      </c>
      <c r="BR130">
        <f t="shared" si="131"/>
        <v>0</v>
      </c>
    </row>
    <row r="131" spans="1:73" x14ac:dyDescent="0.35">
      <c r="A131" s="8" t="s">
        <v>26</v>
      </c>
      <c r="B131" s="9" t="s">
        <v>18</v>
      </c>
      <c r="C131">
        <v>127</v>
      </c>
      <c r="D131" s="2">
        <v>0</v>
      </c>
      <c r="E131" s="2">
        <v>10</v>
      </c>
      <c r="F131" s="3">
        <v>0.1</v>
      </c>
      <c r="G131" s="4">
        <f t="shared" si="122"/>
        <v>0</v>
      </c>
      <c r="H131" s="3">
        <f>AVERAGE(G131:G133)</f>
        <v>0</v>
      </c>
      <c r="I131" s="3">
        <f>_xlfn.STDEV.S(G131:G133)</f>
        <v>0</v>
      </c>
      <c r="J131" s="3">
        <f>(_xlfn.STDEV.S(G131:G133))/SQRT(COUNT(G131:G133))</f>
        <v>0</v>
      </c>
      <c r="K131" s="16">
        <v>0</v>
      </c>
      <c r="L131" s="2">
        <v>10</v>
      </c>
      <c r="M131" s="17">
        <v>0.1</v>
      </c>
      <c r="N131" s="2">
        <f t="shared" si="123"/>
        <v>0</v>
      </c>
      <c r="O131" s="3">
        <f>AVERAGE(N131:N133)</f>
        <v>0</v>
      </c>
      <c r="P131" s="3">
        <f>_xlfn.STDEV.S(N131:N133)</f>
        <v>0</v>
      </c>
      <c r="Q131" s="3">
        <f>(_xlfn.STDEV.S(N131:N133))/SQRT(COUNT(N131:N133))</f>
        <v>0</v>
      </c>
      <c r="R131" s="2">
        <v>0</v>
      </c>
      <c r="S131" s="2">
        <v>10</v>
      </c>
      <c r="T131" s="17">
        <v>0.1</v>
      </c>
      <c r="U131">
        <f t="shared" si="124"/>
        <v>0</v>
      </c>
      <c r="V131">
        <f>AVERAGE(U131:U133)</f>
        <v>0</v>
      </c>
      <c r="W131">
        <f>_xlfn.STDEV.S(U131:U133)</f>
        <v>0</v>
      </c>
      <c r="X131">
        <f>(_xlfn.STDEV.S(U131:U133))/SQRT(COUNT(U131:U133))</f>
        <v>0</v>
      </c>
      <c r="Y131">
        <v>2</v>
      </c>
      <c r="Z131">
        <v>10</v>
      </c>
      <c r="AA131">
        <v>0.1</v>
      </c>
      <c r="AB131">
        <f t="shared" si="125"/>
        <v>20000</v>
      </c>
      <c r="AC131">
        <f>AVERAGE(AB131:AB133)</f>
        <v>43333.333333333336</v>
      </c>
      <c r="AD131">
        <f>_xlfn.STDEV.S(AB131:AB133)</f>
        <v>49328.828623162473</v>
      </c>
      <c r="AE131">
        <f>(_xlfn.STDEV.S(AB131:AB133))/SQRT(COUNT(AB131:AB133))</f>
        <v>28480.012484391773</v>
      </c>
      <c r="AF131">
        <v>51</v>
      </c>
      <c r="AG131">
        <v>10</v>
      </c>
      <c r="AH131" s="17">
        <v>0.01</v>
      </c>
      <c r="AI131">
        <f t="shared" ref="AI131:AI139" si="133">(AF131*100000)/AG131</f>
        <v>510000</v>
      </c>
      <c r="AJ131">
        <f>AVERAGE(AI131:AI133)</f>
        <v>583333.33333333337</v>
      </c>
      <c r="AK131">
        <f>_xlfn.STDEV.S(AI131:AI133)</f>
        <v>474271.37098219764</v>
      </c>
      <c r="AL131">
        <f>(_xlfn.STDEV.S(AI131:AI133))/SQRT(COUNT(AI131:AI133))</f>
        <v>273820.70370550471</v>
      </c>
      <c r="AM131">
        <v>187</v>
      </c>
      <c r="AN131">
        <v>10</v>
      </c>
      <c r="AO131">
        <v>0.01</v>
      </c>
      <c r="AP131">
        <f t="shared" ref="AP131:AP139" si="134">(AM131*100000)/AN131</f>
        <v>1870000</v>
      </c>
      <c r="AQ131">
        <f>AVERAGE(AP131:AP133)</f>
        <v>7456666.666666667</v>
      </c>
      <c r="AR131">
        <f>_xlfn.STDEV.S(AP131:AP133)</f>
        <v>5080416.6495803595</v>
      </c>
      <c r="AS131">
        <f>(_xlfn.STDEV.S(AP131:AP133))/SQRT(COUNT(AP131:AP133))</f>
        <v>2933179.9202306774</v>
      </c>
      <c r="AT131">
        <v>424</v>
      </c>
      <c r="AU131">
        <v>1</v>
      </c>
      <c r="AV131">
        <v>0.01</v>
      </c>
      <c r="AW131">
        <f t="shared" ref="AW131:AW133" si="135">(AT131*100000)/AU131</f>
        <v>42400000</v>
      </c>
      <c r="AX131">
        <f>AVERAGE(AW131:AW133)</f>
        <v>85766666.666666672</v>
      </c>
      <c r="AY131">
        <f>_xlfn.STDEV.S(AW131:AW133)</f>
        <v>52826350.747835442</v>
      </c>
      <c r="AZ131">
        <f>(_xlfn.STDEV.S(AW131:AW133))/SQRT(COUNT(AW131:AW133))</f>
        <v>30499307.824568383</v>
      </c>
      <c r="BA131">
        <v>1458</v>
      </c>
      <c r="BB131">
        <v>1</v>
      </c>
      <c r="BC131">
        <v>0.01</v>
      </c>
      <c r="BD131">
        <f t="shared" si="132"/>
        <v>145800000</v>
      </c>
      <c r="BE131">
        <f>AVERAGE(BD131:BD133)</f>
        <v>134966666.66666666</v>
      </c>
      <c r="BF131">
        <f>_xlfn.STDEV.S(BD131:BD133)</f>
        <v>10850038.402389796</v>
      </c>
      <c r="BG131">
        <f>(_xlfn.STDEV.S(BD131:BD133))/SQRT(COUNT(BD131:BD133))</f>
        <v>6264272.5923375264</v>
      </c>
      <c r="BH131">
        <v>2400</v>
      </c>
      <c r="BI131">
        <v>1</v>
      </c>
      <c r="BJ131">
        <v>0.01</v>
      </c>
      <c r="BK131">
        <f t="shared" si="130"/>
        <v>240000000</v>
      </c>
      <c r="BL131">
        <f>AVERAGE(BK131:BK133)</f>
        <v>208333333.33333334</v>
      </c>
      <c r="BM131">
        <f>_xlfn.STDEV.S(BK131:BK133)</f>
        <v>31258332.222518463</v>
      </c>
      <c r="BN131">
        <f>(_xlfn.STDEV.S(BK131:BK133))/SQRT(COUNT(BK131:BK133))</f>
        <v>18047006.523089789</v>
      </c>
      <c r="BO131">
        <v>2271</v>
      </c>
      <c r="BP131">
        <v>1</v>
      </c>
      <c r="BQ131">
        <v>0.01</v>
      </c>
      <c r="BR131">
        <f t="shared" si="131"/>
        <v>227100000</v>
      </c>
      <c r="BS131">
        <f>AVERAGE(BR131:BR133)</f>
        <v>176633333.33333334</v>
      </c>
      <c r="BT131">
        <f>_xlfn.STDEV.S(BR131:BR133)</f>
        <v>47736813.187867247</v>
      </c>
      <c r="BU131">
        <f>(_xlfn.STDEV.S(BR131:BR133))/SQRT(COUNT(BR131:BR133))</f>
        <v>27560861.944270033</v>
      </c>
    </row>
    <row r="132" spans="1:73" x14ac:dyDescent="0.35">
      <c r="A132" s="8" t="s">
        <v>26</v>
      </c>
      <c r="B132" s="9" t="s">
        <v>19</v>
      </c>
      <c r="C132">
        <v>128</v>
      </c>
      <c r="D132" s="2">
        <v>0</v>
      </c>
      <c r="E132" s="2">
        <v>10</v>
      </c>
      <c r="F132" s="3">
        <v>0.1</v>
      </c>
      <c r="G132" s="4">
        <f t="shared" si="122"/>
        <v>0</v>
      </c>
      <c r="H132" s="3"/>
      <c r="I132" s="3"/>
      <c r="J132" s="3"/>
      <c r="K132" s="16">
        <v>0</v>
      </c>
      <c r="L132" s="2">
        <v>10</v>
      </c>
      <c r="M132" s="17">
        <v>0.1</v>
      </c>
      <c r="N132" s="2">
        <f t="shared" si="123"/>
        <v>0</v>
      </c>
      <c r="O132" s="3"/>
      <c r="P132" s="3"/>
      <c r="Q132" s="3"/>
      <c r="R132" s="2">
        <v>0</v>
      </c>
      <c r="S132" s="2">
        <v>10</v>
      </c>
      <c r="T132" s="17">
        <v>0.1</v>
      </c>
      <c r="U132">
        <f t="shared" si="124"/>
        <v>0</v>
      </c>
      <c r="Y132">
        <v>10</v>
      </c>
      <c r="Z132">
        <v>10</v>
      </c>
      <c r="AA132">
        <v>0.1</v>
      </c>
      <c r="AB132">
        <f t="shared" si="125"/>
        <v>100000</v>
      </c>
      <c r="AF132">
        <v>15</v>
      </c>
      <c r="AG132">
        <v>10</v>
      </c>
      <c r="AH132" s="17">
        <v>0.01</v>
      </c>
      <c r="AI132">
        <f t="shared" si="133"/>
        <v>150000</v>
      </c>
      <c r="AM132">
        <v>348</v>
      </c>
      <c r="AN132">
        <v>4</v>
      </c>
      <c r="AO132">
        <v>0.01</v>
      </c>
      <c r="AP132">
        <f t="shared" si="134"/>
        <v>8700000</v>
      </c>
      <c r="AT132">
        <v>703</v>
      </c>
      <c r="AU132">
        <v>1</v>
      </c>
      <c r="AV132">
        <v>0.01</v>
      </c>
      <c r="AW132">
        <f t="shared" si="135"/>
        <v>70300000</v>
      </c>
      <c r="BA132">
        <v>1241</v>
      </c>
      <c r="BB132">
        <v>1</v>
      </c>
      <c r="BC132">
        <v>0.01</v>
      </c>
      <c r="BD132">
        <f t="shared" si="132"/>
        <v>124100000</v>
      </c>
      <c r="BH132">
        <v>2075</v>
      </c>
      <c r="BI132">
        <v>1</v>
      </c>
      <c r="BJ132">
        <v>0.01</v>
      </c>
      <c r="BK132">
        <f t="shared" si="130"/>
        <v>207500000</v>
      </c>
      <c r="BO132">
        <v>1706</v>
      </c>
      <c r="BP132">
        <v>1</v>
      </c>
      <c r="BQ132">
        <v>0.01</v>
      </c>
      <c r="BR132">
        <f t="shared" si="131"/>
        <v>170600000</v>
      </c>
    </row>
    <row r="133" spans="1:73" x14ac:dyDescent="0.35">
      <c r="A133" s="8" t="s">
        <v>26</v>
      </c>
      <c r="B133" s="9" t="s">
        <v>20</v>
      </c>
      <c r="C133">
        <v>129</v>
      </c>
      <c r="D133" s="2">
        <v>0</v>
      </c>
      <c r="E133" s="2">
        <v>10</v>
      </c>
      <c r="F133" s="3">
        <v>0.1</v>
      </c>
      <c r="G133" s="4">
        <f t="shared" si="122"/>
        <v>0</v>
      </c>
      <c r="H133" s="3"/>
      <c r="I133" s="3"/>
      <c r="J133" s="3"/>
      <c r="K133" s="16">
        <v>0</v>
      </c>
      <c r="L133" s="2">
        <v>10</v>
      </c>
      <c r="M133" s="17">
        <v>0.1</v>
      </c>
      <c r="N133" s="2">
        <f t="shared" si="123"/>
        <v>0</v>
      </c>
      <c r="O133" s="3"/>
      <c r="P133" s="3"/>
      <c r="Q133" s="3"/>
      <c r="R133" s="2">
        <v>0</v>
      </c>
      <c r="S133" s="2">
        <v>10</v>
      </c>
      <c r="T133" s="17">
        <v>0.1</v>
      </c>
      <c r="U133">
        <f t="shared" si="124"/>
        <v>0</v>
      </c>
      <c r="Y133">
        <v>1</v>
      </c>
      <c r="Z133">
        <v>10</v>
      </c>
      <c r="AA133">
        <v>0.1</v>
      </c>
      <c r="AB133">
        <f t="shared" si="125"/>
        <v>10000</v>
      </c>
      <c r="AF133">
        <v>109</v>
      </c>
      <c r="AG133">
        <v>10</v>
      </c>
      <c r="AH133" s="17">
        <v>0.01</v>
      </c>
      <c r="AI133">
        <f t="shared" si="133"/>
        <v>1090000</v>
      </c>
      <c r="AM133">
        <v>354</v>
      </c>
      <c r="AN133">
        <v>3</v>
      </c>
      <c r="AO133">
        <v>0.01</v>
      </c>
      <c r="AP133">
        <f t="shared" si="134"/>
        <v>11800000</v>
      </c>
      <c r="AT133">
        <v>1446</v>
      </c>
      <c r="AU133">
        <v>1</v>
      </c>
      <c r="AV133">
        <v>0.01</v>
      </c>
      <c r="AW133">
        <f t="shared" si="135"/>
        <v>144600000</v>
      </c>
      <c r="BA133">
        <v>1350</v>
      </c>
      <c r="BB133">
        <v>1</v>
      </c>
      <c r="BC133">
        <v>0.01</v>
      </c>
      <c r="BD133">
        <f t="shared" si="132"/>
        <v>135000000</v>
      </c>
      <c r="BH133">
        <v>1775</v>
      </c>
      <c r="BI133">
        <v>1</v>
      </c>
      <c r="BJ133">
        <v>0.01</v>
      </c>
      <c r="BK133">
        <f t="shared" si="130"/>
        <v>177500000</v>
      </c>
      <c r="BO133">
        <v>1322</v>
      </c>
      <c r="BP133">
        <v>1</v>
      </c>
      <c r="BQ133">
        <v>0.01</v>
      </c>
      <c r="BR133">
        <f t="shared" si="131"/>
        <v>132200000</v>
      </c>
    </row>
    <row r="134" spans="1:73" x14ac:dyDescent="0.35">
      <c r="A134" s="8" t="s">
        <v>26</v>
      </c>
      <c r="B134" s="9" t="s">
        <v>30</v>
      </c>
      <c r="C134">
        <v>130</v>
      </c>
      <c r="D134" s="2">
        <v>0</v>
      </c>
      <c r="E134" s="2">
        <v>10</v>
      </c>
      <c r="F134" s="3">
        <v>0.1</v>
      </c>
      <c r="G134" s="4">
        <f t="shared" si="122"/>
        <v>0</v>
      </c>
      <c r="H134" s="3">
        <f>AVERAGE(G134:G136)</f>
        <v>0</v>
      </c>
      <c r="I134" s="3">
        <f>_xlfn.STDEV.S(G134:G136)</f>
        <v>0</v>
      </c>
      <c r="J134" s="3">
        <f>(_xlfn.STDEV.S(G134:G136))/SQRT(COUNT(G134:G136))</f>
        <v>0</v>
      </c>
      <c r="K134" s="16">
        <v>0</v>
      </c>
      <c r="L134" s="2">
        <v>10</v>
      </c>
      <c r="M134" s="17">
        <v>0.1</v>
      </c>
      <c r="N134" s="2">
        <f t="shared" si="123"/>
        <v>0</v>
      </c>
      <c r="O134" s="3">
        <f>AVERAGE(N134:N136)</f>
        <v>0</v>
      </c>
      <c r="P134" s="3">
        <f>_xlfn.STDEV.S(N134:N136)</f>
        <v>0</v>
      </c>
      <c r="Q134" s="3">
        <f>(_xlfn.STDEV.S(N134:N136))/SQRT(COUNT(N134:N136))</f>
        <v>0</v>
      </c>
      <c r="R134" s="2">
        <v>0</v>
      </c>
      <c r="S134" s="2">
        <v>10</v>
      </c>
      <c r="T134" s="17">
        <v>0.1</v>
      </c>
      <c r="U134">
        <f t="shared" si="124"/>
        <v>0</v>
      </c>
      <c r="V134">
        <f>AVERAGE(U134:U136)</f>
        <v>0</v>
      </c>
      <c r="W134">
        <f>_xlfn.STDEV.S(U134:U136)</f>
        <v>0</v>
      </c>
      <c r="X134">
        <f>(_xlfn.STDEV.S(U134:U136))/SQRT(COUNT(U134:U136))</f>
        <v>0</v>
      </c>
      <c r="Y134">
        <v>0</v>
      </c>
      <c r="Z134">
        <v>10</v>
      </c>
      <c r="AA134">
        <v>0.1</v>
      </c>
      <c r="AB134">
        <f t="shared" si="125"/>
        <v>0</v>
      </c>
      <c r="AC134">
        <f>AVERAGE(AB134:AB136)</f>
        <v>0</v>
      </c>
      <c r="AD134">
        <f>_xlfn.STDEV.S(AB134:AB136)</f>
        <v>0</v>
      </c>
      <c r="AE134">
        <f>(_xlfn.STDEV.S(AB134:AB136))/SQRT(COUNT(AB134:AB136))</f>
        <v>0</v>
      </c>
      <c r="AF134">
        <v>0</v>
      </c>
      <c r="AG134">
        <v>10</v>
      </c>
      <c r="AH134">
        <v>0.1</v>
      </c>
      <c r="AI134">
        <f t="shared" si="133"/>
        <v>0</v>
      </c>
      <c r="AJ134">
        <f>AVERAGE(AI134:AI136)</f>
        <v>0</v>
      </c>
      <c r="AK134">
        <f>_xlfn.STDEV.S(AI134:AI136)</f>
        <v>0</v>
      </c>
      <c r="AL134">
        <f>(_xlfn.STDEV.S(AI134:AI136))/SQRT(COUNT(AI134:AI136))</f>
        <v>0</v>
      </c>
      <c r="AM134">
        <v>0</v>
      </c>
      <c r="AN134">
        <v>10</v>
      </c>
      <c r="AO134">
        <v>0.1</v>
      </c>
      <c r="AP134">
        <f t="shared" si="134"/>
        <v>0</v>
      </c>
      <c r="AQ134">
        <f>AVERAGE(AP134:AP136)</f>
        <v>0</v>
      </c>
      <c r="AR134">
        <f>_xlfn.STDEV.S(AP134:AP136)</f>
        <v>0</v>
      </c>
      <c r="AS134">
        <f>(_xlfn.STDEV.S(AP134:AP136))/SQRT(COUNT(AP134:AP136))</f>
        <v>0</v>
      </c>
      <c r="AT134">
        <v>0</v>
      </c>
      <c r="AU134">
        <v>10</v>
      </c>
      <c r="AV134">
        <v>0.1</v>
      </c>
      <c r="AW134">
        <f t="shared" ref="AW134:AW139" si="136">(AT134*100000)/AU134</f>
        <v>0</v>
      </c>
      <c r="AX134">
        <f>AVERAGE(AW134:AW136)</f>
        <v>0</v>
      </c>
      <c r="AY134">
        <f>_xlfn.STDEV.S(AW134:AW136)</f>
        <v>0</v>
      </c>
      <c r="AZ134">
        <f>(_xlfn.STDEV.S(AW134:AW136))/SQRT(COUNT(AW134:AW136))</f>
        <v>0</v>
      </c>
      <c r="BA134">
        <v>0</v>
      </c>
      <c r="BB134">
        <v>10</v>
      </c>
      <c r="BC134">
        <v>0.1</v>
      </c>
      <c r="BD134">
        <f t="shared" ref="BD134:BD139" si="137">(BA134*100000)/BB134</f>
        <v>0</v>
      </c>
      <c r="BE134">
        <f>AVERAGE(BD134:BD136)</f>
        <v>0</v>
      </c>
      <c r="BF134">
        <f>_xlfn.STDEV.S(BD134:BD136)</f>
        <v>0</v>
      </c>
      <c r="BG134">
        <f>(_xlfn.STDEV.S(BD134:BD136))/SQRT(COUNT(BD134:BD136))</f>
        <v>0</v>
      </c>
      <c r="BH134">
        <v>0</v>
      </c>
      <c r="BI134">
        <v>10</v>
      </c>
      <c r="BJ134">
        <v>0.1</v>
      </c>
      <c r="BK134">
        <f t="shared" si="130"/>
        <v>0</v>
      </c>
      <c r="BL134">
        <f>AVERAGE(BK134:BK136)</f>
        <v>0</v>
      </c>
      <c r="BM134">
        <f>_xlfn.STDEV.S(BK134:BK136)</f>
        <v>0</v>
      </c>
      <c r="BN134">
        <f>(_xlfn.STDEV.S(BK134:BK136))/SQRT(COUNT(BK134:BK136))</f>
        <v>0</v>
      </c>
      <c r="BO134">
        <v>0</v>
      </c>
      <c r="BP134">
        <v>10</v>
      </c>
      <c r="BQ134">
        <v>0.1</v>
      </c>
      <c r="BR134">
        <f t="shared" ref="BR134:BR139" si="138">(BO134*100000)/BP134</f>
        <v>0</v>
      </c>
      <c r="BS134">
        <f>AVERAGE(BR134:BR136)</f>
        <v>0</v>
      </c>
      <c r="BT134">
        <f>_xlfn.STDEV.S(BR134:BR136)</f>
        <v>0</v>
      </c>
      <c r="BU134">
        <f>(_xlfn.STDEV.S(BR134:BR136))/SQRT(COUNT(BR134:BR136))</f>
        <v>0</v>
      </c>
    </row>
    <row r="135" spans="1:73" x14ac:dyDescent="0.35">
      <c r="A135" s="8" t="s">
        <v>26</v>
      </c>
      <c r="B135" s="9" t="s">
        <v>31</v>
      </c>
      <c r="C135">
        <v>131</v>
      </c>
      <c r="D135" s="2">
        <v>0</v>
      </c>
      <c r="E135" s="2">
        <v>10</v>
      </c>
      <c r="F135" s="3">
        <v>0.1</v>
      </c>
      <c r="G135" s="4">
        <f t="shared" si="122"/>
        <v>0</v>
      </c>
      <c r="H135" s="3"/>
      <c r="I135" s="3"/>
      <c r="J135" s="3"/>
      <c r="K135" s="16">
        <v>0</v>
      </c>
      <c r="L135" s="2">
        <v>10</v>
      </c>
      <c r="M135" s="17">
        <v>0.1</v>
      </c>
      <c r="N135" s="2">
        <f t="shared" si="123"/>
        <v>0</v>
      </c>
      <c r="O135" s="3"/>
      <c r="P135" s="3"/>
      <c r="Q135" s="3"/>
      <c r="R135" s="2">
        <v>0</v>
      </c>
      <c r="S135" s="2">
        <v>10</v>
      </c>
      <c r="T135" s="17">
        <v>0.1</v>
      </c>
      <c r="U135">
        <f t="shared" si="124"/>
        <v>0</v>
      </c>
      <c r="Y135">
        <v>0</v>
      </c>
      <c r="Z135">
        <v>10</v>
      </c>
      <c r="AA135">
        <v>0.1</v>
      </c>
      <c r="AB135">
        <f t="shared" si="125"/>
        <v>0</v>
      </c>
      <c r="AF135">
        <v>0</v>
      </c>
      <c r="AG135">
        <v>10</v>
      </c>
      <c r="AH135">
        <v>0.1</v>
      </c>
      <c r="AI135">
        <f t="shared" si="133"/>
        <v>0</v>
      </c>
      <c r="AM135">
        <v>0</v>
      </c>
      <c r="AN135">
        <v>10</v>
      </c>
      <c r="AO135">
        <v>0.1</v>
      </c>
      <c r="AP135">
        <f t="shared" si="134"/>
        <v>0</v>
      </c>
      <c r="AT135">
        <v>0</v>
      </c>
      <c r="AU135">
        <v>10</v>
      </c>
      <c r="AV135">
        <v>0.1</v>
      </c>
      <c r="AW135">
        <f t="shared" si="136"/>
        <v>0</v>
      </c>
      <c r="BA135">
        <v>0</v>
      </c>
      <c r="BB135">
        <v>10</v>
      </c>
      <c r="BC135">
        <v>0.1</v>
      </c>
      <c r="BD135">
        <f t="shared" si="137"/>
        <v>0</v>
      </c>
      <c r="BH135">
        <v>0</v>
      </c>
      <c r="BI135">
        <v>10</v>
      </c>
      <c r="BJ135">
        <v>0.1</v>
      </c>
      <c r="BK135">
        <f t="shared" si="130"/>
        <v>0</v>
      </c>
      <c r="BO135">
        <v>0</v>
      </c>
      <c r="BP135">
        <v>10</v>
      </c>
      <c r="BQ135">
        <v>0.1</v>
      </c>
      <c r="BR135">
        <f t="shared" si="138"/>
        <v>0</v>
      </c>
    </row>
    <row r="136" spans="1:73" x14ac:dyDescent="0.35">
      <c r="A136" s="8" t="s">
        <v>26</v>
      </c>
      <c r="B136" s="9" t="s">
        <v>32</v>
      </c>
      <c r="C136">
        <v>132</v>
      </c>
      <c r="D136" s="2">
        <v>0</v>
      </c>
      <c r="E136" s="2">
        <v>10</v>
      </c>
      <c r="F136" s="3">
        <v>0.1</v>
      </c>
      <c r="G136" s="4">
        <f t="shared" si="122"/>
        <v>0</v>
      </c>
      <c r="H136" s="3"/>
      <c r="I136" s="3"/>
      <c r="J136" s="3"/>
      <c r="K136" s="16">
        <v>0</v>
      </c>
      <c r="L136" s="2">
        <v>10</v>
      </c>
      <c r="M136" s="17">
        <v>0.1</v>
      </c>
      <c r="N136" s="2">
        <f t="shared" si="123"/>
        <v>0</v>
      </c>
      <c r="O136" s="3"/>
      <c r="P136" s="3"/>
      <c r="Q136" s="3"/>
      <c r="R136" s="2">
        <v>0</v>
      </c>
      <c r="S136" s="2">
        <v>10</v>
      </c>
      <c r="T136" s="17">
        <v>0.1</v>
      </c>
      <c r="U136">
        <f t="shared" si="124"/>
        <v>0</v>
      </c>
      <c r="Y136">
        <v>0</v>
      </c>
      <c r="Z136">
        <v>10</v>
      </c>
      <c r="AA136">
        <v>0.1</v>
      </c>
      <c r="AB136">
        <f t="shared" si="125"/>
        <v>0</v>
      </c>
      <c r="AF136">
        <v>0</v>
      </c>
      <c r="AG136">
        <v>10</v>
      </c>
      <c r="AH136">
        <v>0.1</v>
      </c>
      <c r="AI136">
        <f t="shared" si="133"/>
        <v>0</v>
      </c>
      <c r="AM136">
        <v>0</v>
      </c>
      <c r="AN136">
        <v>10</v>
      </c>
      <c r="AO136">
        <v>0.1</v>
      </c>
      <c r="AP136">
        <f t="shared" si="134"/>
        <v>0</v>
      </c>
      <c r="AT136">
        <v>0</v>
      </c>
      <c r="AU136">
        <v>10</v>
      </c>
      <c r="AV136">
        <v>0.1</v>
      </c>
      <c r="AW136">
        <f t="shared" si="136"/>
        <v>0</v>
      </c>
      <c r="BA136">
        <v>0</v>
      </c>
      <c r="BB136">
        <v>10</v>
      </c>
      <c r="BC136">
        <v>0.1</v>
      </c>
      <c r="BD136">
        <f t="shared" si="137"/>
        <v>0</v>
      </c>
      <c r="BH136">
        <v>0</v>
      </c>
      <c r="BI136">
        <v>10</v>
      </c>
      <c r="BJ136">
        <v>0.1</v>
      </c>
      <c r="BK136">
        <f t="shared" si="130"/>
        <v>0</v>
      </c>
      <c r="BO136">
        <v>0</v>
      </c>
      <c r="BP136">
        <v>10</v>
      </c>
      <c r="BQ136">
        <v>0.1</v>
      </c>
      <c r="BR136">
        <f t="shared" si="138"/>
        <v>0</v>
      </c>
    </row>
    <row r="137" spans="1:73" x14ac:dyDescent="0.35">
      <c r="A137" s="8" t="s">
        <v>26</v>
      </c>
      <c r="B137" s="9" t="s">
        <v>33</v>
      </c>
      <c r="C137">
        <v>133</v>
      </c>
      <c r="D137" s="2">
        <v>0</v>
      </c>
      <c r="E137" s="2">
        <v>10</v>
      </c>
      <c r="F137" s="3">
        <v>0.1</v>
      </c>
      <c r="G137" s="4">
        <f t="shared" ref="G137:G139" si="139">(D137*100000)/E137</f>
        <v>0</v>
      </c>
      <c r="H137" s="3">
        <f>AVERAGE(G137:G139)</f>
        <v>0</v>
      </c>
      <c r="I137" s="3">
        <f>_xlfn.STDEV.S(G137:G139)</f>
        <v>0</v>
      </c>
      <c r="J137" s="3">
        <f>(_xlfn.STDEV.S(G137:G139))/SQRT(COUNT(G137:G139))</f>
        <v>0</v>
      </c>
      <c r="K137" s="16">
        <v>0</v>
      </c>
      <c r="L137" s="2">
        <v>10</v>
      </c>
      <c r="M137" s="17">
        <v>0.1</v>
      </c>
      <c r="N137" s="2">
        <f t="shared" si="123"/>
        <v>0</v>
      </c>
      <c r="O137" s="3">
        <f>AVERAGE(N137:N139)</f>
        <v>0</v>
      </c>
      <c r="P137" s="3">
        <f>_xlfn.STDEV.S(N137:N139)</f>
        <v>0</v>
      </c>
      <c r="Q137" s="3">
        <f>(_xlfn.STDEV.S(N137:N139))/SQRT(COUNT(N137:N139))</f>
        <v>0</v>
      </c>
      <c r="R137" s="2">
        <v>0</v>
      </c>
      <c r="S137" s="2">
        <v>10</v>
      </c>
      <c r="T137" s="17">
        <v>0.1</v>
      </c>
      <c r="U137">
        <f t="shared" si="124"/>
        <v>0</v>
      </c>
      <c r="V137">
        <f>AVERAGE(U137:U139)</f>
        <v>0</v>
      </c>
      <c r="W137">
        <f>_xlfn.STDEV.S(U137:U139)</f>
        <v>0</v>
      </c>
      <c r="X137">
        <f>(_xlfn.STDEV.S(U137:U139))/SQRT(COUNT(U137:U139))</f>
        <v>0</v>
      </c>
      <c r="Y137">
        <v>0</v>
      </c>
      <c r="Z137">
        <v>10</v>
      </c>
      <c r="AA137">
        <v>0.1</v>
      </c>
      <c r="AB137">
        <f t="shared" si="125"/>
        <v>0</v>
      </c>
      <c r="AC137">
        <f>AVERAGE(AB137:AB139)</f>
        <v>0</v>
      </c>
      <c r="AD137">
        <f>_xlfn.STDEV.S(AB137:AB139)</f>
        <v>0</v>
      </c>
      <c r="AE137">
        <f>(_xlfn.STDEV.S(AB137:AB139))/SQRT(COUNT(AB137:AB139))</f>
        <v>0</v>
      </c>
      <c r="AF137">
        <v>0</v>
      </c>
      <c r="AG137">
        <v>10</v>
      </c>
      <c r="AH137">
        <v>0.1</v>
      </c>
      <c r="AI137">
        <f t="shared" si="133"/>
        <v>0</v>
      </c>
      <c r="AJ137">
        <f>AVERAGE(AI137:AI139)</f>
        <v>0</v>
      </c>
      <c r="AK137">
        <f>_xlfn.STDEV.S(AI137:AI139)</f>
        <v>0</v>
      </c>
      <c r="AL137">
        <f>(_xlfn.STDEV.S(AI137:AI139))/SQRT(COUNT(AI137:AI139))</f>
        <v>0</v>
      </c>
      <c r="AM137">
        <v>0</v>
      </c>
      <c r="AN137">
        <v>10</v>
      </c>
      <c r="AO137">
        <v>0.1</v>
      </c>
      <c r="AP137">
        <f t="shared" si="134"/>
        <v>0</v>
      </c>
      <c r="AQ137">
        <f>AVERAGE(AP137:AP139)</f>
        <v>0</v>
      </c>
      <c r="AR137">
        <f>_xlfn.STDEV.S(AP137:AP139)</f>
        <v>0</v>
      </c>
      <c r="AS137">
        <f>(_xlfn.STDEV.S(AP137:AP139))/SQRT(COUNT(AP137:AP139))</f>
        <v>0</v>
      </c>
      <c r="AT137">
        <v>0</v>
      </c>
      <c r="AU137">
        <v>10</v>
      </c>
      <c r="AV137">
        <v>0.1</v>
      </c>
      <c r="AW137">
        <f t="shared" si="136"/>
        <v>0</v>
      </c>
      <c r="AX137">
        <f>AVERAGE(AW137:AW139)</f>
        <v>0</v>
      </c>
      <c r="AY137">
        <f>_xlfn.STDEV.S(AW137:AW139)</f>
        <v>0</v>
      </c>
      <c r="AZ137">
        <f>(_xlfn.STDEV.S(AW137:AW139))/SQRT(COUNT(AW137:AW139))</f>
        <v>0</v>
      </c>
      <c r="BA137">
        <v>0</v>
      </c>
      <c r="BB137">
        <v>10</v>
      </c>
      <c r="BC137">
        <v>0.1</v>
      </c>
      <c r="BD137">
        <f t="shared" si="137"/>
        <v>0</v>
      </c>
      <c r="BE137">
        <f>AVERAGE(BD137:BD139)</f>
        <v>0</v>
      </c>
      <c r="BF137">
        <f>_xlfn.STDEV.S(BD137:BD139)</f>
        <v>0</v>
      </c>
      <c r="BG137">
        <f>(_xlfn.STDEV.S(BD137:BD139))/SQRT(COUNT(BD137:BD139))</f>
        <v>0</v>
      </c>
      <c r="BH137">
        <v>0</v>
      </c>
      <c r="BI137">
        <v>10</v>
      </c>
      <c r="BJ137">
        <v>0.1</v>
      </c>
      <c r="BK137">
        <f t="shared" si="130"/>
        <v>0</v>
      </c>
      <c r="BL137">
        <f>AVERAGE(BK137:BK139)</f>
        <v>0</v>
      </c>
      <c r="BM137">
        <f>_xlfn.STDEV.S(BK137:BK139)</f>
        <v>0</v>
      </c>
      <c r="BN137">
        <f>(_xlfn.STDEV.S(BK137:BK139))/SQRT(COUNT(BK137:BK139))</f>
        <v>0</v>
      </c>
      <c r="BO137">
        <v>0</v>
      </c>
      <c r="BP137">
        <v>10</v>
      </c>
      <c r="BQ137">
        <v>0.1</v>
      </c>
      <c r="BR137">
        <f t="shared" si="138"/>
        <v>0</v>
      </c>
      <c r="BS137">
        <f>AVERAGE(BR137:BR139)</f>
        <v>0</v>
      </c>
      <c r="BT137">
        <f>_xlfn.STDEV.S(BR137:BR139)</f>
        <v>0</v>
      </c>
      <c r="BU137">
        <f>(_xlfn.STDEV.S(BR137:BR139))/SQRT(COUNT(BR137:BR139))</f>
        <v>0</v>
      </c>
    </row>
    <row r="138" spans="1:73" x14ac:dyDescent="0.35">
      <c r="A138" s="8" t="s">
        <v>26</v>
      </c>
      <c r="B138" s="9" t="s">
        <v>34</v>
      </c>
      <c r="C138">
        <v>134</v>
      </c>
      <c r="D138" s="2">
        <v>0</v>
      </c>
      <c r="E138" s="2">
        <v>10</v>
      </c>
      <c r="F138" s="3">
        <v>0.1</v>
      </c>
      <c r="G138" s="4">
        <f t="shared" si="139"/>
        <v>0</v>
      </c>
      <c r="H138" s="3"/>
      <c r="I138" s="3"/>
      <c r="J138" s="3"/>
      <c r="K138" s="16">
        <v>0</v>
      </c>
      <c r="L138" s="2">
        <v>10</v>
      </c>
      <c r="M138" s="17">
        <v>0.1</v>
      </c>
      <c r="N138" s="2">
        <f t="shared" si="123"/>
        <v>0</v>
      </c>
      <c r="O138" s="3"/>
      <c r="P138" s="3"/>
      <c r="Q138" s="3"/>
      <c r="R138" s="2">
        <v>0</v>
      </c>
      <c r="S138" s="2">
        <v>10</v>
      </c>
      <c r="T138" s="17">
        <v>0.1</v>
      </c>
      <c r="U138">
        <f t="shared" si="124"/>
        <v>0</v>
      </c>
      <c r="Y138">
        <v>0</v>
      </c>
      <c r="Z138">
        <v>10</v>
      </c>
      <c r="AA138">
        <v>0.1</v>
      </c>
      <c r="AB138">
        <f t="shared" si="125"/>
        <v>0</v>
      </c>
      <c r="AF138">
        <v>0</v>
      </c>
      <c r="AG138">
        <v>10</v>
      </c>
      <c r="AH138">
        <v>0.1</v>
      </c>
      <c r="AI138">
        <f t="shared" si="133"/>
        <v>0</v>
      </c>
      <c r="AM138">
        <v>0</v>
      </c>
      <c r="AN138">
        <v>10</v>
      </c>
      <c r="AO138">
        <v>0.1</v>
      </c>
      <c r="AP138">
        <f t="shared" si="134"/>
        <v>0</v>
      </c>
      <c r="AT138">
        <v>0</v>
      </c>
      <c r="AU138">
        <v>10</v>
      </c>
      <c r="AV138">
        <v>0.1</v>
      </c>
      <c r="AW138">
        <f t="shared" si="136"/>
        <v>0</v>
      </c>
      <c r="BA138">
        <v>0</v>
      </c>
      <c r="BB138">
        <v>10</v>
      </c>
      <c r="BC138">
        <v>0.1</v>
      </c>
      <c r="BD138">
        <f t="shared" si="137"/>
        <v>0</v>
      </c>
      <c r="BH138">
        <v>0</v>
      </c>
      <c r="BI138">
        <v>10</v>
      </c>
      <c r="BJ138">
        <v>0.1</v>
      </c>
      <c r="BK138">
        <f t="shared" si="130"/>
        <v>0</v>
      </c>
      <c r="BO138">
        <v>0</v>
      </c>
      <c r="BP138">
        <v>10</v>
      </c>
      <c r="BQ138">
        <v>0.1</v>
      </c>
      <c r="BR138">
        <f t="shared" si="138"/>
        <v>0</v>
      </c>
    </row>
    <row r="139" spans="1:73" x14ac:dyDescent="0.35">
      <c r="A139" s="8" t="s">
        <v>26</v>
      </c>
      <c r="B139" s="9" t="s">
        <v>35</v>
      </c>
      <c r="C139">
        <v>135</v>
      </c>
      <c r="D139" s="2">
        <v>0</v>
      </c>
      <c r="E139" s="2">
        <v>10</v>
      </c>
      <c r="F139" s="3">
        <v>0.1</v>
      </c>
      <c r="G139" s="4">
        <f t="shared" si="139"/>
        <v>0</v>
      </c>
      <c r="H139" s="3"/>
      <c r="I139" s="3"/>
      <c r="J139" s="3"/>
      <c r="K139" s="16">
        <v>0</v>
      </c>
      <c r="L139" s="2">
        <v>10</v>
      </c>
      <c r="M139" s="17">
        <v>0.1</v>
      </c>
      <c r="N139" s="2">
        <f t="shared" si="123"/>
        <v>0</v>
      </c>
      <c r="O139" s="3"/>
      <c r="P139" s="3"/>
      <c r="Q139" s="3"/>
      <c r="R139" s="2">
        <v>0</v>
      </c>
      <c r="S139" s="2">
        <v>10</v>
      </c>
      <c r="T139" s="17">
        <v>0.1</v>
      </c>
      <c r="U139">
        <f t="shared" si="124"/>
        <v>0</v>
      </c>
      <c r="Y139">
        <v>0</v>
      </c>
      <c r="Z139">
        <v>10</v>
      </c>
      <c r="AA139">
        <v>0.1</v>
      </c>
      <c r="AB139">
        <f t="shared" si="125"/>
        <v>0</v>
      </c>
      <c r="AF139">
        <v>0</v>
      </c>
      <c r="AG139">
        <v>10</v>
      </c>
      <c r="AH139">
        <v>0.1</v>
      </c>
      <c r="AI139">
        <f t="shared" si="133"/>
        <v>0</v>
      </c>
      <c r="AM139">
        <v>0</v>
      </c>
      <c r="AN139">
        <v>10</v>
      </c>
      <c r="AO139">
        <v>0.1</v>
      </c>
      <c r="AP139">
        <f t="shared" si="134"/>
        <v>0</v>
      </c>
      <c r="AT139">
        <v>0</v>
      </c>
      <c r="AU139">
        <v>10</v>
      </c>
      <c r="AV139">
        <v>0.1</v>
      </c>
      <c r="AW139">
        <f t="shared" si="136"/>
        <v>0</v>
      </c>
      <c r="BA139">
        <v>0</v>
      </c>
      <c r="BB139">
        <v>10</v>
      </c>
      <c r="BC139">
        <v>0.1</v>
      </c>
      <c r="BD139">
        <f t="shared" si="137"/>
        <v>0</v>
      </c>
      <c r="BH139">
        <v>0</v>
      </c>
      <c r="BI139">
        <v>10</v>
      </c>
      <c r="BJ139">
        <v>0.1</v>
      </c>
      <c r="BK139">
        <f t="shared" si="130"/>
        <v>0</v>
      </c>
      <c r="BO139">
        <v>0</v>
      </c>
      <c r="BP139">
        <v>10</v>
      </c>
      <c r="BQ139">
        <v>0.1</v>
      </c>
      <c r="BR139">
        <f t="shared" si="138"/>
        <v>0</v>
      </c>
    </row>
    <row r="140" spans="1:73" x14ac:dyDescent="0.35">
      <c r="A140" s="8" t="s">
        <v>27</v>
      </c>
      <c r="B140" s="9" t="s">
        <v>12</v>
      </c>
      <c r="C140">
        <v>136</v>
      </c>
      <c r="D140" s="2">
        <v>0</v>
      </c>
      <c r="E140" s="2">
        <v>10</v>
      </c>
      <c r="F140" s="3">
        <v>0.1</v>
      </c>
      <c r="G140" s="4">
        <f t="shared" ref="G140:G145" si="140">(D140*10000)/E140</f>
        <v>0</v>
      </c>
      <c r="H140" s="3">
        <f>AVERAGE(G140:G142)</f>
        <v>0</v>
      </c>
      <c r="I140" s="3">
        <f>_xlfn.STDEV.S(G140:G142)</f>
        <v>0</v>
      </c>
      <c r="J140" s="3">
        <f>(_xlfn.STDEV.S(G140:G142))/SQRT(COUNT(G140:G142))</f>
        <v>0</v>
      </c>
      <c r="K140" s="16">
        <v>0</v>
      </c>
      <c r="L140" s="2">
        <v>10</v>
      </c>
      <c r="M140" s="17">
        <v>0.1</v>
      </c>
      <c r="N140" s="2">
        <f t="shared" ref="N140:N145" si="141">(K140*10000)/L140</f>
        <v>0</v>
      </c>
      <c r="O140" s="3">
        <f>AVERAGE(N140:N142)</f>
        <v>0</v>
      </c>
      <c r="P140" s="3">
        <f>_xlfn.STDEV.S(N140:N142)</f>
        <v>0</v>
      </c>
      <c r="Q140" s="3">
        <f>(_xlfn.STDEV.S(N140:N142))/SQRT(COUNT(N140:N142))</f>
        <v>0</v>
      </c>
      <c r="R140" s="2">
        <v>0</v>
      </c>
      <c r="S140" s="2">
        <v>10</v>
      </c>
      <c r="T140" s="17">
        <v>0.1</v>
      </c>
      <c r="U140">
        <f t="shared" ref="U140:U145" si="142">(R140*10000)/S140</f>
        <v>0</v>
      </c>
      <c r="V140">
        <f>AVERAGE(U140:U142)</f>
        <v>0</v>
      </c>
      <c r="W140">
        <f>_xlfn.STDEV.S(U140:U142)</f>
        <v>0</v>
      </c>
      <c r="X140">
        <f>(_xlfn.STDEV.S(U140:U142))/SQRT(COUNT(U140:U142))</f>
        <v>0</v>
      </c>
      <c r="Y140">
        <v>0</v>
      </c>
      <c r="Z140">
        <v>10</v>
      </c>
      <c r="AA140">
        <v>0.1</v>
      </c>
      <c r="AB140">
        <f t="shared" ref="AB140:AB145" si="143">(Y140*10000)/Z140</f>
        <v>0</v>
      </c>
      <c r="AC140">
        <f>AVERAGE(AB140:AB142)</f>
        <v>0</v>
      </c>
      <c r="AD140">
        <f>_xlfn.STDEV.S(AB140:AB142)</f>
        <v>0</v>
      </c>
      <c r="AE140">
        <f>(_xlfn.STDEV.S(AB140:AB142))/SQRT(COUNT(AB140:AB142))</f>
        <v>0</v>
      </c>
      <c r="AF140">
        <v>0</v>
      </c>
      <c r="AG140">
        <v>10</v>
      </c>
      <c r="AH140">
        <v>0.1</v>
      </c>
      <c r="AI140">
        <f t="shared" ref="AI140:AI145" si="144">(AF140*10000)/AG140</f>
        <v>0</v>
      </c>
      <c r="AJ140">
        <f>AVERAGE(AI140:AI142)</f>
        <v>0</v>
      </c>
      <c r="AK140">
        <f>_xlfn.STDEV.S(AI140:AI142)</f>
        <v>0</v>
      </c>
      <c r="AL140">
        <f>(_xlfn.STDEV.S(AI140:AI142))/SQRT(COUNT(AI140:AI142))</f>
        <v>0</v>
      </c>
    </row>
    <row r="141" spans="1:73" x14ac:dyDescent="0.35">
      <c r="A141" s="8" t="s">
        <v>27</v>
      </c>
      <c r="B141" s="9" t="s">
        <v>13</v>
      </c>
      <c r="C141">
        <v>137</v>
      </c>
      <c r="D141" s="2">
        <v>0</v>
      </c>
      <c r="E141" s="2">
        <v>10</v>
      </c>
      <c r="F141" s="3">
        <v>0.1</v>
      </c>
      <c r="G141" s="4">
        <f t="shared" si="140"/>
        <v>0</v>
      </c>
      <c r="H141" s="3"/>
      <c r="I141" s="3"/>
      <c r="J141" s="3"/>
      <c r="K141" s="16">
        <v>0</v>
      </c>
      <c r="L141" s="2">
        <v>10</v>
      </c>
      <c r="M141" s="17">
        <v>0.1</v>
      </c>
      <c r="N141" s="2">
        <f t="shared" si="141"/>
        <v>0</v>
      </c>
      <c r="O141" s="3"/>
      <c r="P141" s="3"/>
      <c r="Q141" s="3"/>
      <c r="R141" s="2">
        <v>0</v>
      </c>
      <c r="S141" s="2">
        <v>10</v>
      </c>
      <c r="T141" s="17">
        <v>0.1</v>
      </c>
      <c r="U141">
        <f t="shared" si="142"/>
        <v>0</v>
      </c>
      <c r="Y141">
        <v>0</v>
      </c>
      <c r="Z141">
        <v>10</v>
      </c>
      <c r="AA141">
        <v>0.1</v>
      </c>
      <c r="AB141">
        <f t="shared" si="143"/>
        <v>0</v>
      </c>
      <c r="AF141">
        <v>0</v>
      </c>
      <c r="AG141">
        <v>10</v>
      </c>
      <c r="AH141">
        <v>0.1</v>
      </c>
      <c r="AI141">
        <f t="shared" si="144"/>
        <v>0</v>
      </c>
    </row>
    <row r="142" spans="1:73" x14ac:dyDescent="0.35">
      <c r="A142" s="8" t="s">
        <v>27</v>
      </c>
      <c r="B142" s="9" t="s">
        <v>14</v>
      </c>
      <c r="C142">
        <v>138</v>
      </c>
      <c r="D142" s="2">
        <v>0</v>
      </c>
      <c r="E142" s="2">
        <v>10</v>
      </c>
      <c r="F142" s="3">
        <v>0.1</v>
      </c>
      <c r="G142" s="4">
        <f t="shared" si="140"/>
        <v>0</v>
      </c>
      <c r="H142" s="3"/>
      <c r="I142" s="3"/>
      <c r="J142" s="3"/>
      <c r="K142" s="16">
        <v>0</v>
      </c>
      <c r="L142" s="2">
        <v>10</v>
      </c>
      <c r="M142" s="17">
        <v>0.1</v>
      </c>
      <c r="N142" s="2">
        <f t="shared" si="141"/>
        <v>0</v>
      </c>
      <c r="O142" s="3"/>
      <c r="P142" s="3"/>
      <c r="Q142" s="3"/>
      <c r="R142" s="2">
        <v>0</v>
      </c>
      <c r="S142" s="2">
        <v>10</v>
      </c>
      <c r="T142" s="17">
        <v>0.1</v>
      </c>
      <c r="U142">
        <f t="shared" si="142"/>
        <v>0</v>
      </c>
      <c r="Y142">
        <v>0</v>
      </c>
      <c r="Z142">
        <v>10</v>
      </c>
      <c r="AA142">
        <v>0.1</v>
      </c>
      <c r="AB142">
        <f t="shared" si="143"/>
        <v>0</v>
      </c>
      <c r="AF142">
        <v>0</v>
      </c>
      <c r="AG142">
        <v>10</v>
      </c>
      <c r="AH142">
        <v>0.1</v>
      </c>
      <c r="AI142">
        <f t="shared" si="144"/>
        <v>0</v>
      </c>
    </row>
    <row r="143" spans="1:73" x14ac:dyDescent="0.35">
      <c r="A143" s="8" t="s">
        <v>27</v>
      </c>
      <c r="B143" s="9" t="s">
        <v>15</v>
      </c>
      <c r="C143">
        <v>139</v>
      </c>
      <c r="D143" s="2">
        <v>0</v>
      </c>
      <c r="E143" s="2">
        <v>10</v>
      </c>
      <c r="F143" s="3">
        <v>0.1</v>
      </c>
      <c r="G143" s="4">
        <f t="shared" si="140"/>
        <v>0</v>
      </c>
      <c r="H143" s="3">
        <f>AVERAGE(G143:G145)</f>
        <v>0</v>
      </c>
      <c r="I143" s="3">
        <f>_xlfn.STDEV.S(G143:G145)</f>
        <v>0</v>
      </c>
      <c r="J143" s="3">
        <f>(_xlfn.STDEV.S(G143:G145))/SQRT(COUNT(G143:G145))</f>
        <v>0</v>
      </c>
      <c r="K143" s="16">
        <v>0</v>
      </c>
      <c r="L143" s="2">
        <v>10</v>
      </c>
      <c r="M143" s="17">
        <v>0.1</v>
      </c>
      <c r="N143" s="2">
        <f t="shared" si="141"/>
        <v>0</v>
      </c>
      <c r="O143" s="3">
        <f>AVERAGE(N143:N145)</f>
        <v>0</v>
      </c>
      <c r="P143" s="3">
        <f>_xlfn.STDEV.S(N143:N145)</f>
        <v>0</v>
      </c>
      <c r="Q143" s="3">
        <f>(_xlfn.STDEV.S(N143:N145))/SQRT(COUNT(N143:N145))</f>
        <v>0</v>
      </c>
      <c r="R143" s="2">
        <v>0</v>
      </c>
      <c r="S143" s="2">
        <v>10</v>
      </c>
      <c r="T143" s="17">
        <v>0.1</v>
      </c>
      <c r="U143">
        <f t="shared" si="142"/>
        <v>0</v>
      </c>
      <c r="V143">
        <f>AVERAGE(U143:U145)</f>
        <v>0</v>
      </c>
      <c r="W143">
        <f>_xlfn.STDEV.S(U143:U145)</f>
        <v>0</v>
      </c>
      <c r="X143">
        <f>(_xlfn.STDEV.S(U143:U145))/SQRT(COUNT(U143:U145))</f>
        <v>0</v>
      </c>
      <c r="Y143">
        <v>0</v>
      </c>
      <c r="Z143">
        <v>10</v>
      </c>
      <c r="AA143">
        <v>0.1</v>
      </c>
      <c r="AB143">
        <f t="shared" si="143"/>
        <v>0</v>
      </c>
      <c r="AC143">
        <f>AVERAGE(AB143:AB145)</f>
        <v>0</v>
      </c>
      <c r="AD143">
        <f>_xlfn.STDEV.S(AB143:AB145)</f>
        <v>0</v>
      </c>
      <c r="AE143">
        <f>(_xlfn.STDEV.S(AB143:AB145))/SQRT(COUNT(AB143:AB145))</f>
        <v>0</v>
      </c>
      <c r="AF143">
        <v>0</v>
      </c>
      <c r="AG143">
        <v>10</v>
      </c>
      <c r="AH143">
        <v>0.1</v>
      </c>
      <c r="AI143">
        <f t="shared" si="144"/>
        <v>0</v>
      </c>
      <c r="AJ143">
        <f>AVERAGE(AI143:AI145)</f>
        <v>0</v>
      </c>
      <c r="AK143">
        <f>_xlfn.STDEV.S(AI143:AI145)</f>
        <v>0</v>
      </c>
      <c r="AL143">
        <f>(_xlfn.STDEV.S(AI143:AI145))/SQRT(COUNT(AI143:AI145))</f>
        <v>0</v>
      </c>
    </row>
    <row r="144" spans="1:73" x14ac:dyDescent="0.35">
      <c r="A144" s="8" t="s">
        <v>27</v>
      </c>
      <c r="B144" s="9" t="s">
        <v>16</v>
      </c>
      <c r="C144">
        <v>140</v>
      </c>
      <c r="D144" s="2">
        <v>0</v>
      </c>
      <c r="E144" s="2">
        <v>10</v>
      </c>
      <c r="F144" s="3">
        <v>0.1</v>
      </c>
      <c r="G144" s="4">
        <f t="shared" si="140"/>
        <v>0</v>
      </c>
      <c r="H144" s="3"/>
      <c r="I144" s="3"/>
      <c r="J144" s="3"/>
      <c r="K144" s="16">
        <v>0</v>
      </c>
      <c r="L144" s="2">
        <v>10</v>
      </c>
      <c r="M144" s="17">
        <v>0.1</v>
      </c>
      <c r="N144" s="2">
        <f t="shared" si="141"/>
        <v>0</v>
      </c>
      <c r="O144" s="3"/>
      <c r="P144" s="3"/>
      <c r="Q144" s="3"/>
      <c r="R144" s="2">
        <v>0</v>
      </c>
      <c r="S144" s="2">
        <v>10</v>
      </c>
      <c r="T144" s="17">
        <v>0.1</v>
      </c>
      <c r="U144">
        <f t="shared" si="142"/>
        <v>0</v>
      </c>
      <c r="Y144">
        <v>0</v>
      </c>
      <c r="Z144">
        <v>10</v>
      </c>
      <c r="AA144">
        <v>0.1</v>
      </c>
      <c r="AB144">
        <f t="shared" si="143"/>
        <v>0</v>
      </c>
      <c r="AF144">
        <v>0</v>
      </c>
      <c r="AG144">
        <v>10</v>
      </c>
      <c r="AH144">
        <v>0.1</v>
      </c>
      <c r="AI144">
        <f t="shared" si="144"/>
        <v>0</v>
      </c>
    </row>
    <row r="145" spans="1:87" x14ac:dyDescent="0.35">
      <c r="A145" s="8" t="s">
        <v>27</v>
      </c>
      <c r="B145" s="9" t="s">
        <v>17</v>
      </c>
      <c r="C145">
        <v>141</v>
      </c>
      <c r="D145" s="2">
        <v>0</v>
      </c>
      <c r="E145" s="2">
        <v>10</v>
      </c>
      <c r="F145" s="3">
        <v>0.1</v>
      </c>
      <c r="G145" s="4">
        <f t="shared" si="140"/>
        <v>0</v>
      </c>
      <c r="H145" s="3"/>
      <c r="I145" s="3"/>
      <c r="J145" s="3"/>
      <c r="K145" s="16">
        <v>0</v>
      </c>
      <c r="L145" s="2">
        <v>10</v>
      </c>
      <c r="M145" s="17">
        <v>0.1</v>
      </c>
      <c r="N145" s="2">
        <f t="shared" si="141"/>
        <v>0</v>
      </c>
      <c r="O145" s="3"/>
      <c r="P145" s="3"/>
      <c r="Q145" s="3"/>
      <c r="R145" s="2">
        <v>0</v>
      </c>
      <c r="S145" s="2">
        <v>10</v>
      </c>
      <c r="T145" s="17">
        <v>0.1</v>
      </c>
      <c r="U145">
        <f t="shared" si="142"/>
        <v>0</v>
      </c>
      <c r="Y145">
        <v>0</v>
      </c>
      <c r="Z145">
        <v>10</v>
      </c>
      <c r="AA145">
        <v>0.1</v>
      </c>
      <c r="AB145">
        <f t="shared" si="143"/>
        <v>0</v>
      </c>
      <c r="AF145">
        <v>0</v>
      </c>
      <c r="AG145">
        <v>10</v>
      </c>
      <c r="AH145">
        <v>0.1</v>
      </c>
      <c r="AI145">
        <f t="shared" si="144"/>
        <v>0</v>
      </c>
    </row>
    <row r="146" spans="1:87" x14ac:dyDescent="0.35">
      <c r="A146" s="8" t="s">
        <v>27</v>
      </c>
      <c r="B146" s="9" t="s">
        <v>18</v>
      </c>
      <c r="C146">
        <v>142</v>
      </c>
      <c r="D146" s="2">
        <v>0</v>
      </c>
      <c r="E146" s="2">
        <v>10</v>
      </c>
      <c r="F146" s="3">
        <v>0.1</v>
      </c>
      <c r="G146" s="4">
        <f t="shared" ref="G146:G154" si="145">(D146*10000)/E146</f>
        <v>0</v>
      </c>
      <c r="H146" s="3">
        <f>AVERAGE(G146:G148)</f>
        <v>0</v>
      </c>
      <c r="I146" s="3">
        <f>_xlfn.STDEV.S(G146:G148)</f>
        <v>0</v>
      </c>
      <c r="J146" s="3">
        <f>(_xlfn.STDEV.S(G146:G148))/SQRT(COUNT(G146:G148))</f>
        <v>0</v>
      </c>
      <c r="K146" s="16">
        <v>0</v>
      </c>
      <c r="L146" s="2">
        <v>10</v>
      </c>
      <c r="M146" s="17">
        <v>0.1</v>
      </c>
      <c r="N146" s="2">
        <v>0</v>
      </c>
      <c r="O146" s="3">
        <v>0</v>
      </c>
      <c r="P146" s="3">
        <v>0</v>
      </c>
      <c r="Q146" s="3">
        <v>0</v>
      </c>
      <c r="R146" s="2">
        <v>30</v>
      </c>
      <c r="S146" s="2">
        <v>10</v>
      </c>
      <c r="T146" s="17">
        <v>0.1</v>
      </c>
      <c r="U146">
        <f>(R146*10000)/S146</f>
        <v>30000</v>
      </c>
      <c r="V146">
        <f>AVERAGE(U146:U148)</f>
        <v>119333.33333333333</v>
      </c>
      <c r="W146">
        <f>_xlfn.STDEV.S(U146:U148)</f>
        <v>123293.68732150618</v>
      </c>
      <c r="X146">
        <f>(_xlfn.STDEV.S(U146:U148))/SQRT(COUNT(U146:U148))</f>
        <v>71183.643564453145</v>
      </c>
      <c r="Y146">
        <v>537</v>
      </c>
      <c r="Z146">
        <v>10</v>
      </c>
      <c r="AA146">
        <v>0.1</v>
      </c>
      <c r="AB146">
        <f>(Y146*10000)/Z146</f>
        <v>537000</v>
      </c>
      <c r="AC146">
        <f>AVERAGE(AB146:AB148)</f>
        <v>475000</v>
      </c>
      <c r="AD146">
        <f>_xlfn.STDEV.S(AB146:AB148)</f>
        <v>82018.290643002314</v>
      </c>
      <c r="AE146">
        <f>(_xlfn.STDEV.S(AB146:AB148))/SQRT(COUNT(AB146:AB148))</f>
        <v>47353.28218121035</v>
      </c>
      <c r="AF146">
        <v>323</v>
      </c>
      <c r="AG146">
        <v>10</v>
      </c>
      <c r="AH146">
        <v>0.1</v>
      </c>
      <c r="AI146">
        <f>(AF146*10000)/AG146</f>
        <v>323000</v>
      </c>
      <c r="AJ146">
        <f>AVERAGE(AI146:AI148)</f>
        <v>290000</v>
      </c>
      <c r="AK146">
        <f>_xlfn.STDEV.S(AI146:AI148)</f>
        <v>52048.054718692416</v>
      </c>
      <c r="AL146">
        <f>(_xlfn.STDEV.S(AI146:AI148))/SQRT(COUNT(AI146:AI148))</f>
        <v>30049.958402633438</v>
      </c>
      <c r="AM146">
        <v>32</v>
      </c>
      <c r="AN146">
        <v>10</v>
      </c>
      <c r="AO146">
        <v>0.01</v>
      </c>
      <c r="AP146">
        <f t="shared" ref="AP146:AP148" si="146">(AM146*100000)/AN146</f>
        <v>320000</v>
      </c>
      <c r="AQ146">
        <f>AVERAGE(AP146:AP148)</f>
        <v>310000</v>
      </c>
      <c r="AR146">
        <f>_xlfn.STDEV.S(AP146:AP148)</f>
        <v>36055.512754639894</v>
      </c>
      <c r="AS146">
        <f>(_xlfn.STDEV.S(AP146:AP148))/SQRT(COUNT(AP146:AP148))</f>
        <v>20816.659994661328</v>
      </c>
      <c r="AT146">
        <v>8</v>
      </c>
      <c r="AU146">
        <v>10</v>
      </c>
      <c r="AV146">
        <v>0.01</v>
      </c>
      <c r="AW146">
        <f t="shared" ref="AW146:AW148" si="147">(AT146*100000)/AU146</f>
        <v>80000</v>
      </c>
      <c r="AX146">
        <f>AVERAGE(AW146:AW148)</f>
        <v>120000</v>
      </c>
      <c r="AY146">
        <f>_xlfn.STDEV.S(AW146:AW148)</f>
        <v>60827.625302982196</v>
      </c>
      <c r="AZ146">
        <f>(_xlfn.STDEV.S(AW146:AW148))/SQRT(COUNT(AW146:AW148))</f>
        <v>35118.845842842464</v>
      </c>
    </row>
    <row r="147" spans="1:87" x14ac:dyDescent="0.35">
      <c r="A147" s="8" t="s">
        <v>27</v>
      </c>
      <c r="B147" s="9" t="s">
        <v>19</v>
      </c>
      <c r="C147">
        <v>143</v>
      </c>
      <c r="D147" s="2">
        <v>0</v>
      </c>
      <c r="E147" s="2">
        <v>10</v>
      </c>
      <c r="F147" s="3">
        <v>0.1</v>
      </c>
      <c r="G147" s="4">
        <f t="shared" si="145"/>
        <v>0</v>
      </c>
      <c r="H147" s="3"/>
      <c r="I147" s="3"/>
      <c r="J147" s="3"/>
      <c r="K147" s="16">
        <v>0</v>
      </c>
      <c r="L147" s="2">
        <v>10</v>
      </c>
      <c r="M147" s="17">
        <v>0.1</v>
      </c>
      <c r="N147" s="2">
        <v>0</v>
      </c>
      <c r="O147" s="3"/>
      <c r="P147" s="3"/>
      <c r="Q147" s="3"/>
      <c r="R147" s="2">
        <v>68</v>
      </c>
      <c r="S147" s="2">
        <v>10</v>
      </c>
      <c r="T147" s="17">
        <v>0.1</v>
      </c>
      <c r="U147">
        <f t="shared" ref="U147:U148" si="148">(R147*10000)/S147</f>
        <v>68000</v>
      </c>
      <c r="Y147">
        <v>382</v>
      </c>
      <c r="Z147">
        <v>10</v>
      </c>
      <c r="AA147">
        <v>0.1</v>
      </c>
      <c r="AB147">
        <f t="shared" ref="AB147:AB148" si="149">(Y147*10000)/Z147</f>
        <v>382000</v>
      </c>
      <c r="AF147">
        <v>230</v>
      </c>
      <c r="AG147">
        <v>10</v>
      </c>
      <c r="AH147">
        <v>0.1</v>
      </c>
      <c r="AI147">
        <f>(AF147*10000)/AG147</f>
        <v>230000</v>
      </c>
      <c r="AM147">
        <v>27</v>
      </c>
      <c r="AN147">
        <v>10</v>
      </c>
      <c r="AO147">
        <v>0.01</v>
      </c>
      <c r="AP147">
        <f t="shared" si="146"/>
        <v>270000</v>
      </c>
      <c r="AT147">
        <v>19</v>
      </c>
      <c r="AU147">
        <v>10</v>
      </c>
      <c r="AV147">
        <v>0.01</v>
      </c>
      <c r="AW147">
        <f t="shared" si="147"/>
        <v>190000</v>
      </c>
    </row>
    <row r="148" spans="1:87" x14ac:dyDescent="0.35">
      <c r="A148" s="8" t="s">
        <v>27</v>
      </c>
      <c r="B148" s="9" t="s">
        <v>20</v>
      </c>
      <c r="C148">
        <v>144</v>
      </c>
      <c r="D148" s="2">
        <v>0</v>
      </c>
      <c r="E148" s="2">
        <v>10</v>
      </c>
      <c r="F148" s="3">
        <v>0.1</v>
      </c>
      <c r="G148" s="4">
        <f t="shared" si="145"/>
        <v>0</v>
      </c>
      <c r="H148" s="3"/>
      <c r="I148" s="3"/>
      <c r="J148" s="3"/>
      <c r="K148" s="16">
        <v>0</v>
      </c>
      <c r="L148" s="2">
        <v>10</v>
      </c>
      <c r="M148" s="17">
        <v>0.1</v>
      </c>
      <c r="N148" s="2">
        <v>0</v>
      </c>
      <c r="O148" s="3"/>
      <c r="P148" s="3"/>
      <c r="Q148" s="3"/>
      <c r="R148" s="2">
        <v>260</v>
      </c>
      <c r="S148" s="2">
        <v>10</v>
      </c>
      <c r="T148" s="17">
        <v>0.1</v>
      </c>
      <c r="U148">
        <f t="shared" si="148"/>
        <v>260000</v>
      </c>
      <c r="Y148">
        <v>506</v>
      </c>
      <c r="Z148">
        <v>10</v>
      </c>
      <c r="AA148">
        <v>0.1</v>
      </c>
      <c r="AB148">
        <f t="shared" si="149"/>
        <v>506000</v>
      </c>
      <c r="AF148">
        <v>317</v>
      </c>
      <c r="AG148">
        <v>10</v>
      </c>
      <c r="AH148">
        <v>0.1</v>
      </c>
      <c r="AI148">
        <f>(AF148*10000)/AG148</f>
        <v>317000</v>
      </c>
      <c r="AM148">
        <v>34</v>
      </c>
      <c r="AN148">
        <v>10</v>
      </c>
      <c r="AO148">
        <v>0.01</v>
      </c>
      <c r="AP148">
        <f t="shared" si="146"/>
        <v>340000</v>
      </c>
      <c r="AT148">
        <v>9</v>
      </c>
      <c r="AU148">
        <v>10</v>
      </c>
      <c r="AV148">
        <v>0.01</v>
      </c>
      <c r="AW148">
        <f t="shared" si="147"/>
        <v>90000</v>
      </c>
    </row>
    <row r="149" spans="1:87" x14ac:dyDescent="0.35">
      <c r="A149" s="8" t="s">
        <v>27</v>
      </c>
      <c r="B149" s="9" t="s">
        <v>30</v>
      </c>
      <c r="C149">
        <v>145</v>
      </c>
      <c r="D149" s="2">
        <v>0</v>
      </c>
      <c r="E149" s="2">
        <v>10</v>
      </c>
      <c r="F149" s="3">
        <v>0.1</v>
      </c>
      <c r="G149" s="4">
        <f t="shared" si="145"/>
        <v>0</v>
      </c>
      <c r="H149" s="3">
        <f>AVERAGE(G149:G151)</f>
        <v>0</v>
      </c>
      <c r="I149" s="3">
        <f>_xlfn.STDEV.S(G149:G151)</f>
        <v>0</v>
      </c>
      <c r="J149" s="3">
        <f>(_xlfn.STDEV.S(G149:G151))/SQRT(COUNT(G149:G151))</f>
        <v>0</v>
      </c>
      <c r="K149" s="16">
        <v>0</v>
      </c>
      <c r="L149" s="2">
        <v>10</v>
      </c>
      <c r="M149" s="17">
        <v>0.1</v>
      </c>
      <c r="N149" s="2">
        <v>0</v>
      </c>
      <c r="O149" s="3">
        <v>0</v>
      </c>
      <c r="P149" s="3">
        <v>0</v>
      </c>
      <c r="Q149" s="3">
        <v>0</v>
      </c>
      <c r="R149" s="2">
        <v>0</v>
      </c>
      <c r="S149" s="2">
        <v>10</v>
      </c>
      <c r="T149" s="17">
        <v>0.1</v>
      </c>
      <c r="U149">
        <f>(R149*10000)/S149</f>
        <v>0</v>
      </c>
      <c r="V149">
        <f>AVERAGE(U149:U151)</f>
        <v>0</v>
      </c>
      <c r="W149">
        <f>_xlfn.STDEV.S(U149:U151)</f>
        <v>0</v>
      </c>
      <c r="X149">
        <f>(_xlfn.STDEV.S(U149:U151))/SQRT(COUNT(U149:U151))</f>
        <v>0</v>
      </c>
      <c r="Y149">
        <v>0</v>
      </c>
      <c r="Z149">
        <v>10</v>
      </c>
      <c r="AA149">
        <v>0.1</v>
      </c>
      <c r="AB149">
        <f>(Y149*10000)/Z149</f>
        <v>0</v>
      </c>
      <c r="AC149">
        <f>AVERAGE(AB149:AB151)</f>
        <v>0</v>
      </c>
      <c r="AD149">
        <f>_xlfn.STDEV.S(AB149:AB151)</f>
        <v>0</v>
      </c>
      <c r="AE149">
        <f>(_xlfn.STDEV.S(AB149:AB151))/SQRT(COUNT(AB149:AB151))</f>
        <v>0</v>
      </c>
      <c r="AF149">
        <v>0</v>
      </c>
      <c r="AG149">
        <v>10</v>
      </c>
      <c r="AH149">
        <v>0.1</v>
      </c>
      <c r="AI149">
        <f>(AF149*10000)/AG149</f>
        <v>0</v>
      </c>
      <c r="AJ149">
        <f>AVERAGE(AI149:AI151)</f>
        <v>0</v>
      </c>
      <c r="AK149">
        <f>_xlfn.STDEV.S(AI149:AI151)</f>
        <v>0</v>
      </c>
      <c r="AL149">
        <f>(_xlfn.STDEV.S(AI149:AI151))/SQRT(COUNT(AI149:AI151))</f>
        <v>0</v>
      </c>
    </row>
    <row r="150" spans="1:87" x14ac:dyDescent="0.35">
      <c r="A150" s="8" t="s">
        <v>27</v>
      </c>
      <c r="B150" s="9" t="s">
        <v>31</v>
      </c>
      <c r="C150">
        <v>146</v>
      </c>
      <c r="D150" s="2">
        <v>0</v>
      </c>
      <c r="E150" s="2">
        <v>10</v>
      </c>
      <c r="F150" s="3">
        <v>0.1</v>
      </c>
      <c r="G150" s="4">
        <f t="shared" si="145"/>
        <v>0</v>
      </c>
      <c r="H150" s="3"/>
      <c r="I150" s="3"/>
      <c r="J150" s="3"/>
      <c r="K150" s="16">
        <v>0</v>
      </c>
      <c r="L150" s="2">
        <v>10</v>
      </c>
      <c r="M150" s="17">
        <v>0.1</v>
      </c>
      <c r="N150" s="2">
        <v>0</v>
      </c>
      <c r="O150" s="3"/>
      <c r="P150" s="3"/>
      <c r="Q150" s="3"/>
      <c r="R150" s="2">
        <v>0</v>
      </c>
      <c r="S150" s="2">
        <v>10</v>
      </c>
      <c r="T150" s="17">
        <v>0.1</v>
      </c>
      <c r="U150">
        <f t="shared" ref="U150:U154" si="150">(R150*10000)/S150</f>
        <v>0</v>
      </c>
      <c r="Y150">
        <v>0</v>
      </c>
      <c r="Z150">
        <v>10</v>
      </c>
      <c r="AA150">
        <v>0.1</v>
      </c>
      <c r="AB150">
        <f t="shared" ref="AB150:AB154" si="151">(Y150*10000)/Z150</f>
        <v>0</v>
      </c>
      <c r="AF150">
        <v>0</v>
      </c>
      <c r="AG150">
        <v>10</v>
      </c>
      <c r="AH150">
        <v>0.1</v>
      </c>
      <c r="AI150">
        <f t="shared" ref="AI150:AI151" si="152">(AF150*10000)/AG150</f>
        <v>0</v>
      </c>
    </row>
    <row r="151" spans="1:87" x14ac:dyDescent="0.35">
      <c r="A151" s="8" t="s">
        <v>27</v>
      </c>
      <c r="B151" s="9" t="s">
        <v>32</v>
      </c>
      <c r="C151">
        <v>147</v>
      </c>
      <c r="D151" s="2">
        <v>0</v>
      </c>
      <c r="E151" s="2">
        <v>10</v>
      </c>
      <c r="F151" s="3">
        <v>0.1</v>
      </c>
      <c r="G151" s="4">
        <f t="shared" si="145"/>
        <v>0</v>
      </c>
      <c r="H151" s="3"/>
      <c r="I151" s="3"/>
      <c r="J151" s="3"/>
      <c r="K151" s="16">
        <v>0</v>
      </c>
      <c r="L151" s="2">
        <v>10</v>
      </c>
      <c r="M151" s="17">
        <v>0.1</v>
      </c>
      <c r="N151" s="2">
        <v>0</v>
      </c>
      <c r="O151" s="3"/>
      <c r="P151" s="3"/>
      <c r="Q151" s="3"/>
      <c r="R151" s="2">
        <v>0</v>
      </c>
      <c r="S151" s="2">
        <v>10</v>
      </c>
      <c r="T151" s="17">
        <v>0.1</v>
      </c>
      <c r="U151">
        <f t="shared" si="150"/>
        <v>0</v>
      </c>
      <c r="Y151">
        <v>0</v>
      </c>
      <c r="Z151">
        <v>10</v>
      </c>
      <c r="AA151">
        <v>0.1</v>
      </c>
      <c r="AB151">
        <f t="shared" si="151"/>
        <v>0</v>
      </c>
      <c r="AF151">
        <v>0</v>
      </c>
      <c r="AG151">
        <v>10</v>
      </c>
      <c r="AH151">
        <v>0.1</v>
      </c>
      <c r="AI151">
        <f t="shared" si="152"/>
        <v>0</v>
      </c>
    </row>
    <row r="152" spans="1:87" x14ac:dyDescent="0.35">
      <c r="A152" s="8" t="s">
        <v>27</v>
      </c>
      <c r="B152" s="9" t="s">
        <v>33</v>
      </c>
      <c r="C152">
        <v>148</v>
      </c>
      <c r="D152" s="2">
        <v>0</v>
      </c>
      <c r="E152" s="2">
        <v>10</v>
      </c>
      <c r="F152" s="3">
        <v>0.1</v>
      </c>
      <c r="G152" s="4">
        <f t="shared" si="145"/>
        <v>0</v>
      </c>
      <c r="H152" s="3">
        <f>AVERAGE(G152:G154)</f>
        <v>0</v>
      </c>
      <c r="I152" s="3">
        <f>_xlfn.STDEV.S(G152:G154)</f>
        <v>0</v>
      </c>
      <c r="J152" s="3">
        <f>(_xlfn.STDEV.S(G152:G154))/SQRT(COUNT(G152:G154))</f>
        <v>0</v>
      </c>
      <c r="K152" s="16">
        <v>0</v>
      </c>
      <c r="L152" s="2">
        <v>10</v>
      </c>
      <c r="M152" s="17">
        <v>0.1</v>
      </c>
      <c r="N152" s="2">
        <v>0</v>
      </c>
      <c r="O152" s="3">
        <v>0</v>
      </c>
      <c r="P152" s="3">
        <v>0</v>
      </c>
      <c r="Q152" s="3">
        <v>0</v>
      </c>
      <c r="R152" s="2">
        <v>0</v>
      </c>
      <c r="S152" s="2">
        <v>10</v>
      </c>
      <c r="T152" s="17">
        <v>0.1</v>
      </c>
      <c r="U152">
        <f t="shared" si="150"/>
        <v>0</v>
      </c>
      <c r="V152">
        <f>AVERAGE(U152:U154)</f>
        <v>0</v>
      </c>
      <c r="W152">
        <f>_xlfn.STDEV.S(U152:U154)</f>
        <v>0</v>
      </c>
      <c r="X152">
        <f>(_xlfn.STDEV.S(U152:U154))/SQRT(COUNT(U152:U154))</f>
        <v>0</v>
      </c>
      <c r="Y152">
        <v>0</v>
      </c>
      <c r="Z152">
        <v>10</v>
      </c>
      <c r="AA152">
        <v>0.1</v>
      </c>
      <c r="AB152">
        <f t="shared" si="151"/>
        <v>0</v>
      </c>
      <c r="AC152">
        <f>AVERAGE(AB152:AB154)</f>
        <v>0</v>
      </c>
      <c r="AD152">
        <f>_xlfn.STDEV.S(AB152:AB154)</f>
        <v>0</v>
      </c>
      <c r="AE152">
        <f>(_xlfn.STDEV.S(AB152:AB154))/SQRT(COUNT(AB152:AB154))</f>
        <v>0</v>
      </c>
      <c r="AF152">
        <v>0</v>
      </c>
      <c r="AG152">
        <v>10</v>
      </c>
      <c r="AH152">
        <v>0.1</v>
      </c>
      <c r="AI152">
        <f>(AF152*10000)/AG152</f>
        <v>0</v>
      </c>
      <c r="AJ152">
        <f>AVERAGE(AI152:AI154)</f>
        <v>0</v>
      </c>
      <c r="AK152">
        <f>_xlfn.STDEV.S(AI152:AI154)</f>
        <v>0</v>
      </c>
      <c r="AL152">
        <f>(_xlfn.STDEV.S(AI152:AI154))/SQRT(COUNT(AI152:AI154))</f>
        <v>0</v>
      </c>
    </row>
    <row r="153" spans="1:87" x14ac:dyDescent="0.35">
      <c r="A153" s="8" t="s">
        <v>27</v>
      </c>
      <c r="B153" s="9" t="s">
        <v>34</v>
      </c>
      <c r="C153">
        <v>149</v>
      </c>
      <c r="D153" s="2">
        <v>0</v>
      </c>
      <c r="E153" s="2">
        <v>10</v>
      </c>
      <c r="F153" s="3">
        <v>0.1</v>
      </c>
      <c r="G153" s="4">
        <f t="shared" si="145"/>
        <v>0</v>
      </c>
      <c r="H153" s="3"/>
      <c r="I153" s="3"/>
      <c r="J153" s="3"/>
      <c r="K153" s="16">
        <v>0</v>
      </c>
      <c r="L153" s="2">
        <v>10</v>
      </c>
      <c r="M153" s="17">
        <v>0.1</v>
      </c>
      <c r="N153" s="2">
        <v>0</v>
      </c>
      <c r="O153" s="3"/>
      <c r="P153" s="3"/>
      <c r="Q153" s="3"/>
      <c r="R153" s="2">
        <v>0</v>
      </c>
      <c r="S153" s="2">
        <v>10</v>
      </c>
      <c r="T153" s="17">
        <v>0.1</v>
      </c>
      <c r="U153">
        <f t="shared" si="150"/>
        <v>0</v>
      </c>
      <c r="Y153">
        <v>0</v>
      </c>
      <c r="Z153">
        <v>10</v>
      </c>
      <c r="AA153">
        <v>0.1</v>
      </c>
      <c r="AB153">
        <f t="shared" si="151"/>
        <v>0</v>
      </c>
      <c r="AF153">
        <v>0</v>
      </c>
      <c r="AG153">
        <v>10</v>
      </c>
      <c r="AH153">
        <v>0.1</v>
      </c>
      <c r="AI153">
        <f t="shared" ref="AI153:AI154" si="153">(AF153*10000)/AG153</f>
        <v>0</v>
      </c>
    </row>
    <row r="154" spans="1:87" x14ac:dyDescent="0.35">
      <c r="A154" s="8" t="s">
        <v>27</v>
      </c>
      <c r="B154" s="9" t="s">
        <v>35</v>
      </c>
      <c r="C154">
        <v>150</v>
      </c>
      <c r="D154" s="2">
        <v>0</v>
      </c>
      <c r="E154" s="2">
        <v>10</v>
      </c>
      <c r="F154" s="3">
        <v>0.1</v>
      </c>
      <c r="G154" s="4">
        <f t="shared" si="145"/>
        <v>0</v>
      </c>
      <c r="H154" s="3"/>
      <c r="I154" s="3"/>
      <c r="J154" s="3"/>
      <c r="K154" s="16">
        <v>0</v>
      </c>
      <c r="L154" s="2">
        <v>10</v>
      </c>
      <c r="M154" s="17">
        <v>0.1</v>
      </c>
      <c r="N154" s="2">
        <v>0</v>
      </c>
      <c r="O154" s="3"/>
      <c r="P154" s="3"/>
      <c r="Q154" s="3"/>
      <c r="R154" s="2">
        <v>0</v>
      </c>
      <c r="S154" s="2">
        <v>10</v>
      </c>
      <c r="T154" s="17">
        <v>0.1</v>
      </c>
      <c r="U154">
        <f t="shared" si="150"/>
        <v>0</v>
      </c>
      <c r="Y154">
        <v>0</v>
      </c>
      <c r="Z154">
        <v>10</v>
      </c>
      <c r="AA154">
        <v>0.1</v>
      </c>
      <c r="AB154">
        <f t="shared" si="151"/>
        <v>0</v>
      </c>
      <c r="AF154">
        <v>0</v>
      </c>
      <c r="AG154">
        <v>10</v>
      </c>
      <c r="AH154">
        <v>0.1</v>
      </c>
      <c r="AI154">
        <f t="shared" si="153"/>
        <v>0</v>
      </c>
    </row>
    <row r="155" spans="1:87" x14ac:dyDescent="0.35">
      <c r="A155" s="8" t="s">
        <v>37</v>
      </c>
      <c r="B155" s="9" t="s">
        <v>12</v>
      </c>
      <c r="C155">
        <v>151</v>
      </c>
      <c r="K155" s="2"/>
      <c r="M155" s="17"/>
      <c r="R155" s="2"/>
      <c r="T155" s="18"/>
      <c r="AT155">
        <v>8</v>
      </c>
      <c r="AU155">
        <v>10</v>
      </c>
      <c r="AV155">
        <v>0.1</v>
      </c>
      <c r="AW155">
        <f>(AT155*10000)/AU155</f>
        <v>8000</v>
      </c>
      <c r="AX155">
        <f>AVERAGE(AW155:AW157)</f>
        <v>6333.333333333333</v>
      </c>
      <c r="AY155">
        <f>_xlfn.STDEV.S(AW155:AW157)</f>
        <v>1527.5252316519475</v>
      </c>
      <c r="AZ155">
        <f>(_xlfn.STDEV.S(AW155:AW157))/SQRT(COUNT(AW155:AW157))</f>
        <v>881.91710368819736</v>
      </c>
      <c r="BA155">
        <v>4</v>
      </c>
      <c r="BB155">
        <v>10</v>
      </c>
      <c r="BC155">
        <v>0.1</v>
      </c>
      <c r="BD155">
        <f>(BA155*10000)/BB155</f>
        <v>4000</v>
      </c>
      <c r="BE155">
        <f>AVERAGE(BD155:BD157)</f>
        <v>4666.666666666667</v>
      </c>
      <c r="BF155">
        <f>_xlfn.STDEV.S(BD155:BD157)</f>
        <v>3055.0504633038931</v>
      </c>
      <c r="BG155">
        <f>(_xlfn.STDEV.S(BD155:BD157))/SQRT(COUNT(BD155:BD157))</f>
        <v>1763.8342073763938</v>
      </c>
      <c r="BH155">
        <v>0</v>
      </c>
      <c r="BI155">
        <v>10</v>
      </c>
      <c r="BJ155">
        <v>0.1</v>
      </c>
      <c r="BK155">
        <f t="shared" ref="BK155:BK159" si="154">(BH155*10000)/BI155</f>
        <v>0</v>
      </c>
      <c r="BL155">
        <f>AVERAGE(BK155:BK157)</f>
        <v>0</v>
      </c>
      <c r="BM155">
        <f>_xlfn.STDEV.S(BK155:BK157)</f>
        <v>0</v>
      </c>
      <c r="BN155">
        <f>(_xlfn.STDEV.S(BK155:BK157))/SQRT(COUNT(BK155:BK157))</f>
        <v>0</v>
      </c>
      <c r="BO155">
        <v>0</v>
      </c>
      <c r="BP155">
        <v>10</v>
      </c>
      <c r="BQ155">
        <v>0.1</v>
      </c>
      <c r="BR155">
        <f t="shared" ref="BR155:BR159" si="155">(BO155*10000)/BP155</f>
        <v>0</v>
      </c>
      <c r="BS155">
        <f>AVERAGE(BR155:BR157)</f>
        <v>0</v>
      </c>
      <c r="BT155">
        <f>_xlfn.STDEV.S(BR155:BR157)</f>
        <v>0</v>
      </c>
      <c r="BU155">
        <f>(_xlfn.STDEV.S(BR155:BR157))/SQRT(COUNT(BR155:BR157))</f>
        <v>0</v>
      </c>
      <c r="BV155">
        <v>0</v>
      </c>
      <c r="BW155">
        <v>10</v>
      </c>
      <c r="BX155">
        <v>0.1</v>
      </c>
      <c r="BY155">
        <f t="shared" ref="BY155:BY159" si="156">(BV155*10000)/BW155</f>
        <v>0</v>
      </c>
      <c r="BZ155">
        <f>AVERAGE(BY155:BY157)</f>
        <v>0</v>
      </c>
      <c r="CA155">
        <f>_xlfn.STDEV.S(BY155:BY157)</f>
        <v>0</v>
      </c>
      <c r="CB155">
        <f>(_xlfn.STDEV.S(BY155:BY157))/SQRT(COUNT(BY155:BY157))</f>
        <v>0</v>
      </c>
      <c r="CC155">
        <v>0</v>
      </c>
      <c r="CD155">
        <v>10</v>
      </c>
      <c r="CE155">
        <v>0.1</v>
      </c>
      <c r="CF155">
        <f t="shared" ref="CF155:CF159" si="157">(CC155*10000)/CD155</f>
        <v>0</v>
      </c>
      <c r="CG155">
        <f>AVERAGE(CF155:CF157)</f>
        <v>0</v>
      </c>
      <c r="CH155">
        <f>_xlfn.STDEV.S(CF155:CF157)</f>
        <v>0</v>
      </c>
      <c r="CI155">
        <f>(_xlfn.STDEV.S(CF155:CF157))/SQRT(COUNT(CF155:CF157))</f>
        <v>0</v>
      </c>
    </row>
    <row r="156" spans="1:87" x14ac:dyDescent="0.35">
      <c r="A156" s="8" t="s">
        <v>37</v>
      </c>
      <c r="B156" s="9" t="s">
        <v>13</v>
      </c>
      <c r="C156">
        <v>152</v>
      </c>
      <c r="K156" s="2"/>
      <c r="AT156">
        <v>6</v>
      </c>
      <c r="AU156">
        <v>10</v>
      </c>
      <c r="AV156">
        <v>0.1</v>
      </c>
      <c r="AW156">
        <f t="shared" ref="AW156:AW169" si="158">(AT156*10000)/AU156</f>
        <v>6000</v>
      </c>
      <c r="BA156">
        <v>2</v>
      </c>
      <c r="BB156">
        <v>10</v>
      </c>
      <c r="BC156">
        <v>0.1</v>
      </c>
      <c r="BD156">
        <f t="shared" ref="BD156:BD169" si="159">(BA156*10000)/BB156</f>
        <v>2000</v>
      </c>
      <c r="BH156">
        <v>0</v>
      </c>
      <c r="BI156">
        <v>10</v>
      </c>
      <c r="BJ156">
        <v>0.1</v>
      </c>
      <c r="BK156">
        <f t="shared" si="154"/>
        <v>0</v>
      </c>
      <c r="BO156">
        <v>0</v>
      </c>
      <c r="BP156">
        <v>10</v>
      </c>
      <c r="BQ156">
        <v>0.1</v>
      </c>
      <c r="BR156">
        <f t="shared" si="155"/>
        <v>0</v>
      </c>
      <c r="BV156">
        <v>0</v>
      </c>
      <c r="BW156">
        <v>10</v>
      </c>
      <c r="BX156">
        <v>0.1</v>
      </c>
      <c r="BY156">
        <f t="shared" si="156"/>
        <v>0</v>
      </c>
      <c r="CC156">
        <v>0</v>
      </c>
      <c r="CD156">
        <v>10</v>
      </c>
      <c r="CE156">
        <v>0.1</v>
      </c>
      <c r="CF156">
        <f t="shared" si="157"/>
        <v>0</v>
      </c>
    </row>
    <row r="157" spans="1:87" x14ac:dyDescent="0.35">
      <c r="A157" s="8" t="s">
        <v>37</v>
      </c>
      <c r="B157" s="9" t="s">
        <v>14</v>
      </c>
      <c r="C157">
        <v>153</v>
      </c>
      <c r="AT157">
        <v>5</v>
      </c>
      <c r="AU157">
        <v>10</v>
      </c>
      <c r="AV157">
        <v>0.1</v>
      </c>
      <c r="AW157">
        <f t="shared" si="158"/>
        <v>5000</v>
      </c>
      <c r="BA157">
        <v>8</v>
      </c>
      <c r="BB157">
        <v>10</v>
      </c>
      <c r="BC157">
        <v>0.1</v>
      </c>
      <c r="BD157">
        <f t="shared" si="159"/>
        <v>8000</v>
      </c>
      <c r="BH157">
        <v>0</v>
      </c>
      <c r="BI157">
        <v>10</v>
      </c>
      <c r="BJ157">
        <v>0.1</v>
      </c>
      <c r="BK157">
        <f t="shared" si="154"/>
        <v>0</v>
      </c>
      <c r="BO157">
        <v>0</v>
      </c>
      <c r="BP157">
        <v>10</v>
      </c>
      <c r="BQ157">
        <v>0.1</v>
      </c>
      <c r="BR157">
        <f t="shared" si="155"/>
        <v>0</v>
      </c>
      <c r="BV157">
        <v>0</v>
      </c>
      <c r="BW157">
        <v>10</v>
      </c>
      <c r="BX157">
        <v>0.1</v>
      </c>
      <c r="BY157">
        <f t="shared" si="156"/>
        <v>0</v>
      </c>
      <c r="CC157">
        <v>0</v>
      </c>
      <c r="CD157">
        <v>10</v>
      </c>
      <c r="CE157">
        <v>0.1</v>
      </c>
      <c r="CF157">
        <f t="shared" si="157"/>
        <v>0</v>
      </c>
    </row>
    <row r="158" spans="1:87" x14ac:dyDescent="0.35">
      <c r="A158" s="8" t="s">
        <v>37</v>
      </c>
      <c r="B158" s="9" t="s">
        <v>15</v>
      </c>
      <c r="C158">
        <v>154</v>
      </c>
      <c r="AT158">
        <v>4</v>
      </c>
      <c r="AU158">
        <v>10</v>
      </c>
      <c r="AV158">
        <v>0.1</v>
      </c>
      <c r="AW158">
        <f t="shared" si="158"/>
        <v>4000</v>
      </c>
      <c r="AX158">
        <f>AVERAGE(AW158:AW160)</f>
        <v>10666.666666666666</v>
      </c>
      <c r="AY158">
        <f>_xlfn.STDEV.S(AW158:AW160)</f>
        <v>7023.7691685684931</v>
      </c>
      <c r="AZ158">
        <f>(_xlfn.STDEV.S(AW158:AW160))/SQRT(COUNT(AW158:AW160))</f>
        <v>4055.1750201988139</v>
      </c>
      <c r="BA158">
        <v>5</v>
      </c>
      <c r="BB158">
        <v>10</v>
      </c>
      <c r="BC158">
        <v>0.1</v>
      </c>
      <c r="BD158">
        <f t="shared" si="159"/>
        <v>5000</v>
      </c>
      <c r="BE158">
        <f>AVERAGE(BD158:BD160)</f>
        <v>5000</v>
      </c>
      <c r="BF158">
        <f>_xlfn.STDEV.S(BD158:BD160)</f>
        <v>1000</v>
      </c>
      <c r="BG158">
        <f>(_xlfn.STDEV.S(BD158:BD160))/SQRT(COUNT(BD158:BD160))</f>
        <v>577.35026918962581</v>
      </c>
      <c r="BH158">
        <v>0</v>
      </c>
      <c r="BI158">
        <v>10</v>
      </c>
      <c r="BJ158">
        <v>0.1</v>
      </c>
      <c r="BK158">
        <f t="shared" si="154"/>
        <v>0</v>
      </c>
      <c r="BL158">
        <f>AVERAGE(BK158:BK160)</f>
        <v>0</v>
      </c>
      <c r="BM158">
        <f>_xlfn.STDEV.S(BK158:BK160)</f>
        <v>0</v>
      </c>
      <c r="BN158">
        <f>(_xlfn.STDEV.S(BK158:BK160))/SQRT(COUNT(BK158:BK160))</f>
        <v>0</v>
      </c>
      <c r="BO158">
        <v>0</v>
      </c>
      <c r="BP158">
        <v>10</v>
      </c>
      <c r="BQ158">
        <v>0.1</v>
      </c>
      <c r="BR158">
        <f t="shared" si="155"/>
        <v>0</v>
      </c>
      <c r="BS158">
        <f>AVERAGE(BR158:BR160)</f>
        <v>0</v>
      </c>
      <c r="BT158">
        <f>_xlfn.STDEV.S(BR158:BR160)</f>
        <v>0</v>
      </c>
      <c r="BU158">
        <f>(_xlfn.STDEV.S(BR158:BR160))/SQRT(COUNT(BR158:BR160))</f>
        <v>0</v>
      </c>
      <c r="BV158">
        <v>0</v>
      </c>
      <c r="BW158">
        <v>10</v>
      </c>
      <c r="BX158">
        <v>0.1</v>
      </c>
      <c r="BY158">
        <f t="shared" si="156"/>
        <v>0</v>
      </c>
      <c r="BZ158">
        <f>AVERAGE(BY158:BY160)</f>
        <v>0</v>
      </c>
      <c r="CA158">
        <f>_xlfn.STDEV.S(BY158:BY160)</f>
        <v>0</v>
      </c>
      <c r="CB158">
        <f>(_xlfn.STDEV.S(BY158:BY160))/SQRT(COUNT(BY158:BY160))</f>
        <v>0</v>
      </c>
      <c r="CC158">
        <v>0</v>
      </c>
      <c r="CD158">
        <v>10</v>
      </c>
      <c r="CE158">
        <v>0.1</v>
      </c>
      <c r="CF158">
        <f t="shared" si="157"/>
        <v>0</v>
      </c>
      <c r="CG158">
        <f>AVERAGE(CF158:CF160)</f>
        <v>0</v>
      </c>
      <c r="CH158">
        <f>_xlfn.STDEV.S(CF158:CF160)</f>
        <v>0</v>
      </c>
      <c r="CI158">
        <f>(_xlfn.STDEV.S(CF158:CF160))/SQRT(COUNT(CF158:CF160))</f>
        <v>0</v>
      </c>
    </row>
    <row r="159" spans="1:87" x14ac:dyDescent="0.35">
      <c r="A159" s="8" t="s">
        <v>37</v>
      </c>
      <c r="B159" s="9" t="s">
        <v>16</v>
      </c>
      <c r="C159">
        <v>155</v>
      </c>
      <c r="AT159">
        <v>10</v>
      </c>
      <c r="AU159">
        <v>10</v>
      </c>
      <c r="AV159">
        <v>0.1</v>
      </c>
      <c r="AW159">
        <f t="shared" si="158"/>
        <v>10000</v>
      </c>
      <c r="BA159">
        <v>4</v>
      </c>
      <c r="BB159">
        <v>10</v>
      </c>
      <c r="BC159">
        <v>0.1</v>
      </c>
      <c r="BD159">
        <f t="shared" si="159"/>
        <v>4000</v>
      </c>
      <c r="BH159">
        <v>0</v>
      </c>
      <c r="BI159">
        <v>10</v>
      </c>
      <c r="BJ159">
        <v>0.1</v>
      </c>
      <c r="BK159">
        <f t="shared" si="154"/>
        <v>0</v>
      </c>
      <c r="BO159">
        <v>0</v>
      </c>
      <c r="BP159">
        <v>10</v>
      </c>
      <c r="BQ159">
        <v>0.1</v>
      </c>
      <c r="BR159">
        <f t="shared" si="155"/>
        <v>0</v>
      </c>
      <c r="BV159">
        <v>0</v>
      </c>
      <c r="BW159">
        <v>10</v>
      </c>
      <c r="BX159">
        <v>0.1</v>
      </c>
      <c r="BY159">
        <f t="shared" si="156"/>
        <v>0</v>
      </c>
      <c r="CC159">
        <v>0</v>
      </c>
      <c r="CD159">
        <v>10</v>
      </c>
      <c r="CE159">
        <v>0.1</v>
      </c>
      <c r="CF159">
        <f t="shared" si="157"/>
        <v>0</v>
      </c>
    </row>
    <row r="160" spans="1:87" x14ac:dyDescent="0.35">
      <c r="A160" s="8" t="s">
        <v>37</v>
      </c>
      <c r="B160" s="9" t="s">
        <v>17</v>
      </c>
      <c r="C160">
        <v>156</v>
      </c>
      <c r="AT160">
        <v>18</v>
      </c>
      <c r="AU160">
        <v>10</v>
      </c>
      <c r="AV160">
        <v>0.1</v>
      </c>
      <c r="AW160">
        <f t="shared" si="158"/>
        <v>18000</v>
      </c>
      <c r="BA160">
        <v>6</v>
      </c>
      <c r="BB160">
        <v>10</v>
      </c>
      <c r="BC160">
        <v>0.1</v>
      </c>
      <c r="BD160">
        <f t="shared" si="159"/>
        <v>6000</v>
      </c>
      <c r="BH160">
        <v>0</v>
      </c>
      <c r="BI160">
        <v>10</v>
      </c>
      <c r="BJ160">
        <v>0.1</v>
      </c>
      <c r="BK160">
        <f>(BH160*10000)/BI160</f>
        <v>0</v>
      </c>
      <c r="BO160">
        <v>0</v>
      </c>
      <c r="BP160">
        <v>10</v>
      </c>
      <c r="BQ160">
        <v>0.1</v>
      </c>
      <c r="BR160">
        <f>(BO160*10000)/BP160</f>
        <v>0</v>
      </c>
      <c r="BV160">
        <v>0</v>
      </c>
      <c r="BW160">
        <v>10</v>
      </c>
      <c r="BX160">
        <v>0.1</v>
      </c>
      <c r="BY160">
        <f>(BV160*10000)/BW160</f>
        <v>0</v>
      </c>
      <c r="CC160">
        <v>0</v>
      </c>
      <c r="CD160">
        <v>10</v>
      </c>
      <c r="CE160">
        <v>0.1</v>
      </c>
      <c r="CF160">
        <f>(CC160*10000)/CD160</f>
        <v>0</v>
      </c>
    </row>
    <row r="161" spans="1:87" x14ac:dyDescent="0.35">
      <c r="A161" s="8" t="s">
        <v>37</v>
      </c>
      <c r="B161" s="9" t="s">
        <v>18</v>
      </c>
      <c r="C161">
        <v>157</v>
      </c>
      <c r="AT161">
        <v>10</v>
      </c>
      <c r="AU161">
        <v>10</v>
      </c>
      <c r="AV161">
        <v>0.1</v>
      </c>
      <c r="AW161">
        <f t="shared" si="158"/>
        <v>10000</v>
      </c>
      <c r="AX161">
        <f>AVERAGE(AW161:AW163)</f>
        <v>12000</v>
      </c>
      <c r="AY161">
        <f>_xlfn.STDEV.S(AW161:AW163)</f>
        <v>2000</v>
      </c>
      <c r="AZ161">
        <f>(_xlfn.STDEV.S(AW161:AW163))/SQRT(COUNT(AW161:AW163))</f>
        <v>1154.7005383792516</v>
      </c>
      <c r="BA161">
        <v>101</v>
      </c>
      <c r="BB161">
        <v>10</v>
      </c>
      <c r="BC161">
        <v>0.1</v>
      </c>
      <c r="BD161">
        <f t="shared" si="159"/>
        <v>101000</v>
      </c>
      <c r="BE161">
        <f>AVERAGE(BD161:BD163)</f>
        <v>78000</v>
      </c>
      <c r="BF161">
        <f>_xlfn.STDEV.S(BD161:BD163)</f>
        <v>20074.85989988473</v>
      </c>
      <c r="BG161">
        <f>(_xlfn.STDEV.S(BD161:BD163))/SQRT(COUNT(BD161:BD163))</f>
        <v>11590.225767142474</v>
      </c>
      <c r="BH161">
        <v>128</v>
      </c>
      <c r="BI161">
        <v>10</v>
      </c>
      <c r="BJ161">
        <v>0.01</v>
      </c>
      <c r="BK161">
        <f t="shared" ref="BK161:BK163" si="160">(BH161*100000)/BI161</f>
        <v>1280000</v>
      </c>
      <c r="BL161">
        <f>AVERAGE(BK161:BK163)</f>
        <v>810000</v>
      </c>
      <c r="BM161">
        <f>_xlfn.STDEV.S(BK161:BK163)</f>
        <v>451331.36385587032</v>
      </c>
      <c r="BN161">
        <f>(_xlfn.STDEV.S(BK161:BK163))/SQRT(COUNT(BK161:BK163))</f>
        <v>260576.28441590769</v>
      </c>
      <c r="BO161">
        <v>248</v>
      </c>
      <c r="BP161">
        <v>10</v>
      </c>
      <c r="BQ161">
        <v>0.01</v>
      </c>
      <c r="BR161">
        <f t="shared" ref="BR161:BR163" si="161">(BO161*100000)/BP161</f>
        <v>2480000</v>
      </c>
      <c r="BS161">
        <f>AVERAGE(BR161:BR163)</f>
        <v>1670000</v>
      </c>
      <c r="BT161">
        <f>_xlfn.STDEV.S(BR161:BR163)</f>
        <v>888313.00789755408</v>
      </c>
      <c r="BU161">
        <f>(_xlfn.STDEV.S(BR161:BR163))/SQRT(COUNT(BR161:BR163))</f>
        <v>512867.75423429906</v>
      </c>
      <c r="BV161">
        <v>258</v>
      </c>
      <c r="BW161">
        <v>10</v>
      </c>
      <c r="BX161">
        <v>0.01</v>
      </c>
      <c r="BY161">
        <f t="shared" ref="BY161:BY163" si="162">(BV161*100000)/BW161</f>
        <v>2580000</v>
      </c>
      <c r="BZ161">
        <f>AVERAGE(BY161:BY163)</f>
        <v>1830000</v>
      </c>
      <c r="CA161">
        <f>_xlfn.STDEV.S(BY161:BY163)</f>
        <v>1011187.4208078342</v>
      </c>
      <c r="CB161">
        <f>(_xlfn.STDEV.S(BY161:BY163))/SQRT(COUNT(BY161:BY163))</f>
        <v>583809.32960456656</v>
      </c>
      <c r="CC161">
        <v>31</v>
      </c>
      <c r="CD161">
        <v>10</v>
      </c>
      <c r="CE161">
        <v>0.01</v>
      </c>
      <c r="CF161">
        <f t="shared" ref="CF161:CF163" si="163">(CC161*100000)/CD161</f>
        <v>310000</v>
      </c>
      <c r="CG161">
        <f>AVERAGE(CF161:CF163)</f>
        <v>223333.33333333334</v>
      </c>
      <c r="CH161">
        <f>_xlfn.STDEV.S(CF161:CF163)</f>
        <v>85049.005481153799</v>
      </c>
      <c r="CI161">
        <f>(_xlfn.STDEV.S(CF161:CF163))/SQRT(COUNT(CF161:CF163))</f>
        <v>49103.066208854107</v>
      </c>
    </row>
    <row r="162" spans="1:87" x14ac:dyDescent="0.35">
      <c r="A162" s="8" t="s">
        <v>37</v>
      </c>
      <c r="B162" s="9" t="s">
        <v>19</v>
      </c>
      <c r="C162">
        <v>158</v>
      </c>
      <c r="AT162">
        <v>14</v>
      </c>
      <c r="AU162">
        <v>10</v>
      </c>
      <c r="AV162">
        <v>0.1</v>
      </c>
      <c r="AW162">
        <f t="shared" si="158"/>
        <v>14000</v>
      </c>
      <c r="BA162">
        <v>64</v>
      </c>
      <c r="BB162">
        <v>10</v>
      </c>
      <c r="BC162">
        <v>0.1</v>
      </c>
      <c r="BD162">
        <f t="shared" si="159"/>
        <v>64000</v>
      </c>
      <c r="BH162">
        <v>77</v>
      </c>
      <c r="BI162">
        <v>10</v>
      </c>
      <c r="BJ162">
        <v>0.01</v>
      </c>
      <c r="BK162">
        <f t="shared" si="160"/>
        <v>770000</v>
      </c>
      <c r="BO162">
        <v>181</v>
      </c>
      <c r="BP162">
        <v>10</v>
      </c>
      <c r="BQ162">
        <v>0.01</v>
      </c>
      <c r="BR162">
        <f t="shared" si="161"/>
        <v>1810000</v>
      </c>
      <c r="BV162">
        <v>223</v>
      </c>
      <c r="BW162">
        <v>10</v>
      </c>
      <c r="BX162">
        <v>0.01</v>
      </c>
      <c r="BY162">
        <f t="shared" si="162"/>
        <v>2230000</v>
      </c>
      <c r="CC162">
        <v>22</v>
      </c>
      <c r="CD162">
        <v>10</v>
      </c>
      <c r="CE162">
        <v>0.01</v>
      </c>
      <c r="CF162">
        <f t="shared" si="163"/>
        <v>220000</v>
      </c>
    </row>
    <row r="163" spans="1:87" x14ac:dyDescent="0.35">
      <c r="A163" s="8" t="s">
        <v>37</v>
      </c>
      <c r="B163" s="9" t="s">
        <v>20</v>
      </c>
      <c r="C163">
        <v>159</v>
      </c>
      <c r="AT163">
        <v>12</v>
      </c>
      <c r="AU163">
        <v>10</v>
      </c>
      <c r="AV163">
        <v>0.1</v>
      </c>
      <c r="AW163">
        <f t="shared" si="158"/>
        <v>12000</v>
      </c>
      <c r="BA163">
        <v>69</v>
      </c>
      <c r="BB163">
        <v>10</v>
      </c>
      <c r="BC163">
        <v>0.1</v>
      </c>
      <c r="BD163">
        <f t="shared" si="159"/>
        <v>69000</v>
      </c>
      <c r="BH163">
        <v>38</v>
      </c>
      <c r="BI163">
        <v>10</v>
      </c>
      <c r="BJ163">
        <v>0.01</v>
      </c>
      <c r="BK163">
        <f t="shared" si="160"/>
        <v>380000</v>
      </c>
      <c r="BO163">
        <v>72</v>
      </c>
      <c r="BP163">
        <v>10</v>
      </c>
      <c r="BQ163">
        <v>0.01</v>
      </c>
      <c r="BR163">
        <f t="shared" si="161"/>
        <v>720000</v>
      </c>
      <c r="BV163">
        <v>68</v>
      </c>
      <c r="BW163">
        <v>10</v>
      </c>
      <c r="BX163">
        <v>0.01</v>
      </c>
      <c r="BY163">
        <f t="shared" si="162"/>
        <v>680000</v>
      </c>
      <c r="CC163">
        <v>14</v>
      </c>
      <c r="CD163">
        <v>10</v>
      </c>
      <c r="CE163">
        <v>0.01</v>
      </c>
      <c r="CF163">
        <f t="shared" si="163"/>
        <v>140000</v>
      </c>
    </row>
    <row r="164" spans="1:87" x14ac:dyDescent="0.35">
      <c r="A164" s="8" t="s">
        <v>37</v>
      </c>
      <c r="B164" s="9" t="s">
        <v>30</v>
      </c>
      <c r="C164">
        <v>160</v>
      </c>
      <c r="AT164">
        <v>8</v>
      </c>
      <c r="AU164">
        <v>10</v>
      </c>
      <c r="AV164">
        <v>0.1</v>
      </c>
      <c r="AW164">
        <f t="shared" si="158"/>
        <v>8000</v>
      </c>
      <c r="AX164">
        <f>AVERAGE(AW164:AW166)</f>
        <v>7000</v>
      </c>
      <c r="AY164">
        <f>_xlfn.STDEV.S(AW164:AW166)</f>
        <v>1000</v>
      </c>
      <c r="AZ164">
        <f>(_xlfn.STDEV.S(AW164:AW166))/SQRT(COUNT(AW164:AW166))</f>
        <v>577.35026918962581</v>
      </c>
      <c r="BA164">
        <v>2</v>
      </c>
      <c r="BB164">
        <v>10</v>
      </c>
      <c r="BC164">
        <v>0.1</v>
      </c>
      <c r="BD164">
        <f t="shared" si="159"/>
        <v>2000</v>
      </c>
      <c r="BE164">
        <f>AVERAGE(BD164:BD166)</f>
        <v>6000</v>
      </c>
      <c r="BF164">
        <f>_xlfn.STDEV.S(BD164:BD166)</f>
        <v>3605.5512754639894</v>
      </c>
      <c r="BG164">
        <f>(_xlfn.STDEV.S(BD164:BD166))/SQRT(COUNT(BD164:BD166))</f>
        <v>2081.6659994661331</v>
      </c>
      <c r="BH164">
        <v>0</v>
      </c>
      <c r="BI164">
        <v>10</v>
      </c>
      <c r="BJ164">
        <v>0.1</v>
      </c>
      <c r="BK164">
        <f t="shared" ref="BK164:BK169" si="164">(BH164*10000)/BI164</f>
        <v>0</v>
      </c>
      <c r="BL164">
        <f>AVERAGE(BK164:BK166)</f>
        <v>0</v>
      </c>
      <c r="BM164">
        <f>_xlfn.STDEV.S(BK164:BK166)</f>
        <v>0</v>
      </c>
      <c r="BN164">
        <f>(_xlfn.STDEV.S(BK164:BK166))/SQRT(COUNT(BK164:BK166))</f>
        <v>0</v>
      </c>
      <c r="BO164">
        <v>0</v>
      </c>
      <c r="BP164">
        <v>10</v>
      </c>
      <c r="BQ164">
        <v>0.1</v>
      </c>
      <c r="BR164">
        <f t="shared" ref="BR164:BR168" si="165">(BO164*10000)/BP164</f>
        <v>0</v>
      </c>
      <c r="BS164">
        <f>AVERAGE(BR164:BR166)</f>
        <v>0</v>
      </c>
      <c r="BT164">
        <f>_xlfn.STDEV.S(BR164:BR166)</f>
        <v>0</v>
      </c>
      <c r="BU164">
        <f>(_xlfn.STDEV.S(BR164:BR166))/SQRT(COUNT(BR164:BR166))</f>
        <v>0</v>
      </c>
      <c r="BV164">
        <v>0</v>
      </c>
      <c r="BW164">
        <v>10</v>
      </c>
      <c r="BX164">
        <v>0.1</v>
      </c>
      <c r="BY164">
        <f t="shared" ref="BY164:BY168" si="166">(BV164*10000)/BW164</f>
        <v>0</v>
      </c>
      <c r="BZ164">
        <f>AVERAGE(BY164:BY166)</f>
        <v>0</v>
      </c>
      <c r="CA164">
        <f>_xlfn.STDEV.S(BY164:BY166)</f>
        <v>0</v>
      </c>
      <c r="CB164">
        <f>(_xlfn.STDEV.S(BY164:BY166))/SQRT(COUNT(BY164:BY166))</f>
        <v>0</v>
      </c>
      <c r="CC164">
        <v>0</v>
      </c>
      <c r="CD164">
        <v>10</v>
      </c>
      <c r="CE164">
        <v>0.1</v>
      </c>
      <c r="CF164">
        <f t="shared" ref="CF164:CF168" si="167">(CC164*10000)/CD164</f>
        <v>0</v>
      </c>
      <c r="CG164">
        <f>AVERAGE(CF164:CF166)</f>
        <v>0</v>
      </c>
      <c r="CH164">
        <f>_xlfn.STDEV.S(CF164:CF166)</f>
        <v>0</v>
      </c>
      <c r="CI164">
        <f>(_xlfn.STDEV.S(CF164:CF166))/SQRT(COUNT(CF164:CF166))</f>
        <v>0</v>
      </c>
    </row>
    <row r="165" spans="1:87" x14ac:dyDescent="0.35">
      <c r="A165" s="8" t="s">
        <v>37</v>
      </c>
      <c r="B165" s="9" t="s">
        <v>31</v>
      </c>
      <c r="C165">
        <v>161</v>
      </c>
      <c r="AT165">
        <v>6</v>
      </c>
      <c r="AU165">
        <v>10</v>
      </c>
      <c r="AV165">
        <v>0.1</v>
      </c>
      <c r="AW165">
        <f t="shared" si="158"/>
        <v>6000</v>
      </c>
      <c r="BA165">
        <v>7</v>
      </c>
      <c r="BB165">
        <v>10</v>
      </c>
      <c r="BC165">
        <v>0.1</v>
      </c>
      <c r="BD165">
        <f t="shared" si="159"/>
        <v>7000</v>
      </c>
      <c r="BH165">
        <v>0</v>
      </c>
      <c r="BI165">
        <v>10</v>
      </c>
      <c r="BJ165">
        <v>0.1</v>
      </c>
      <c r="BK165">
        <f t="shared" si="164"/>
        <v>0</v>
      </c>
      <c r="BO165">
        <v>0</v>
      </c>
      <c r="BP165">
        <v>10</v>
      </c>
      <c r="BQ165">
        <v>0.1</v>
      </c>
      <c r="BR165">
        <f t="shared" si="165"/>
        <v>0</v>
      </c>
      <c r="BV165">
        <v>0</v>
      </c>
      <c r="BW165">
        <v>10</v>
      </c>
      <c r="BX165">
        <v>0.1</v>
      </c>
      <c r="BY165">
        <f t="shared" si="166"/>
        <v>0</v>
      </c>
      <c r="CC165">
        <v>0</v>
      </c>
      <c r="CD165">
        <v>10</v>
      </c>
      <c r="CE165">
        <v>0.1</v>
      </c>
      <c r="CF165">
        <f t="shared" si="167"/>
        <v>0</v>
      </c>
    </row>
    <row r="166" spans="1:87" x14ac:dyDescent="0.35">
      <c r="A166" s="8" t="s">
        <v>37</v>
      </c>
      <c r="B166" s="9" t="s">
        <v>32</v>
      </c>
      <c r="C166">
        <v>162</v>
      </c>
      <c r="AT166">
        <v>7</v>
      </c>
      <c r="AU166">
        <v>10</v>
      </c>
      <c r="AV166">
        <v>0.1</v>
      </c>
      <c r="AW166">
        <f t="shared" si="158"/>
        <v>7000</v>
      </c>
      <c r="BA166">
        <v>9</v>
      </c>
      <c r="BB166">
        <v>10</v>
      </c>
      <c r="BC166">
        <v>0.1</v>
      </c>
      <c r="BD166">
        <f t="shared" si="159"/>
        <v>9000</v>
      </c>
      <c r="BH166">
        <v>0</v>
      </c>
      <c r="BI166">
        <v>10</v>
      </c>
      <c r="BJ166">
        <v>0.1</v>
      </c>
      <c r="BK166">
        <f t="shared" si="164"/>
        <v>0</v>
      </c>
      <c r="BO166">
        <v>0</v>
      </c>
      <c r="BP166">
        <v>10</v>
      </c>
      <c r="BQ166">
        <v>0.1</v>
      </c>
      <c r="BR166">
        <f t="shared" si="165"/>
        <v>0</v>
      </c>
      <c r="BV166">
        <v>0</v>
      </c>
      <c r="BW166">
        <v>10</v>
      </c>
      <c r="BX166">
        <v>0.1</v>
      </c>
      <c r="BY166">
        <f t="shared" si="166"/>
        <v>0</v>
      </c>
      <c r="CC166">
        <v>0</v>
      </c>
      <c r="CD166">
        <v>10</v>
      </c>
      <c r="CE166">
        <v>0.1</v>
      </c>
      <c r="CF166">
        <f t="shared" si="167"/>
        <v>0</v>
      </c>
    </row>
    <row r="167" spans="1:87" x14ac:dyDescent="0.35">
      <c r="A167" s="8" t="s">
        <v>37</v>
      </c>
      <c r="B167" s="9" t="s">
        <v>33</v>
      </c>
      <c r="C167">
        <v>163</v>
      </c>
      <c r="AT167">
        <v>5</v>
      </c>
      <c r="AU167">
        <v>10</v>
      </c>
      <c r="AV167">
        <v>0.1</v>
      </c>
      <c r="AW167">
        <f t="shared" si="158"/>
        <v>5000</v>
      </c>
      <c r="AX167">
        <f>AVERAGE(AW167:AW169)</f>
        <v>6000</v>
      </c>
      <c r="AY167">
        <f>_xlfn.STDEV.S(AW167:AW169)</f>
        <v>1000</v>
      </c>
      <c r="AZ167">
        <f>(_xlfn.STDEV.S(AW167:AW169))/SQRT(COUNT(AW167:AW169))</f>
        <v>577.35026918962581</v>
      </c>
      <c r="BA167">
        <v>4</v>
      </c>
      <c r="BB167">
        <v>10</v>
      </c>
      <c r="BC167">
        <v>0.1</v>
      </c>
      <c r="BD167">
        <f t="shared" si="159"/>
        <v>4000</v>
      </c>
      <c r="BE167">
        <f>AVERAGE(BD167:BD169)</f>
        <v>5333.333333333333</v>
      </c>
      <c r="BF167">
        <f>_xlfn.STDEV.S(BD167:BD169)</f>
        <v>1527.5252316519475</v>
      </c>
      <c r="BG167">
        <f>(_xlfn.STDEV.S(BD167:BD169))/SQRT(COUNT(BD167:BD169))</f>
        <v>881.91710368819736</v>
      </c>
      <c r="BH167">
        <v>0</v>
      </c>
      <c r="BI167">
        <v>10</v>
      </c>
      <c r="BJ167">
        <v>0.1</v>
      </c>
      <c r="BK167">
        <f t="shared" si="164"/>
        <v>0</v>
      </c>
      <c r="BL167">
        <f>AVERAGE(BK167:BK169)</f>
        <v>0</v>
      </c>
      <c r="BM167">
        <f>_xlfn.STDEV.S(BK167:BK169)</f>
        <v>0</v>
      </c>
      <c r="BN167">
        <f>(_xlfn.STDEV.S(BK167:BK169))/SQRT(COUNT(BK167:BK169))</f>
        <v>0</v>
      </c>
      <c r="BO167">
        <v>0</v>
      </c>
      <c r="BP167">
        <v>10</v>
      </c>
      <c r="BQ167">
        <v>0.1</v>
      </c>
      <c r="BR167">
        <f t="shared" si="165"/>
        <v>0</v>
      </c>
      <c r="BS167">
        <f>AVERAGE(BR167:BR169)</f>
        <v>0</v>
      </c>
      <c r="BT167">
        <f>_xlfn.STDEV.S(BR167:BR169)</f>
        <v>0</v>
      </c>
      <c r="BU167">
        <f>(_xlfn.STDEV.S(BR167:BR169))/SQRT(COUNT(BR167:BR169))</f>
        <v>0</v>
      </c>
      <c r="BV167">
        <v>0</v>
      </c>
      <c r="BW167">
        <v>10</v>
      </c>
      <c r="BX167">
        <v>0.1</v>
      </c>
      <c r="BY167">
        <f t="shared" si="166"/>
        <v>0</v>
      </c>
      <c r="BZ167">
        <f>AVERAGE(BY167:BY169)</f>
        <v>0</v>
      </c>
      <c r="CA167">
        <f>_xlfn.STDEV.S(BY167:BY169)</f>
        <v>0</v>
      </c>
      <c r="CB167">
        <f>(_xlfn.STDEV.S(BY167:BY169))/SQRT(COUNT(BY167:BY169))</f>
        <v>0</v>
      </c>
      <c r="CC167">
        <v>0</v>
      </c>
      <c r="CD167">
        <v>10</v>
      </c>
      <c r="CE167">
        <v>0.1</v>
      </c>
      <c r="CF167">
        <f t="shared" si="167"/>
        <v>0</v>
      </c>
      <c r="CG167">
        <f>AVERAGE(CF167:CF169)</f>
        <v>0</v>
      </c>
      <c r="CH167">
        <f>_xlfn.STDEV.S(CF167:CF169)</f>
        <v>0</v>
      </c>
      <c r="CI167">
        <f>(_xlfn.STDEV.S(CF167:CF169))/SQRT(COUNT(CF167:CF169))</f>
        <v>0</v>
      </c>
    </row>
    <row r="168" spans="1:87" x14ac:dyDescent="0.35">
      <c r="A168" s="8" t="s">
        <v>37</v>
      </c>
      <c r="B168" s="9" t="s">
        <v>34</v>
      </c>
      <c r="C168">
        <v>164</v>
      </c>
      <c r="AT168">
        <v>6</v>
      </c>
      <c r="AU168">
        <v>10</v>
      </c>
      <c r="AV168">
        <v>0.1</v>
      </c>
      <c r="AW168">
        <f t="shared" si="158"/>
        <v>6000</v>
      </c>
      <c r="BA168">
        <v>7</v>
      </c>
      <c r="BB168">
        <v>10</v>
      </c>
      <c r="BC168">
        <v>0.1</v>
      </c>
      <c r="BD168">
        <f t="shared" si="159"/>
        <v>7000</v>
      </c>
      <c r="BH168">
        <v>0</v>
      </c>
      <c r="BI168">
        <v>10</v>
      </c>
      <c r="BJ168">
        <v>0.1</v>
      </c>
      <c r="BK168">
        <f t="shared" si="164"/>
        <v>0</v>
      </c>
      <c r="BO168">
        <v>0</v>
      </c>
      <c r="BP168">
        <v>10</v>
      </c>
      <c r="BQ168">
        <v>0.1</v>
      </c>
      <c r="BR168">
        <f t="shared" si="165"/>
        <v>0</v>
      </c>
      <c r="BV168">
        <v>0</v>
      </c>
      <c r="BW168">
        <v>10</v>
      </c>
      <c r="BX168">
        <v>0.1</v>
      </c>
      <c r="BY168">
        <f t="shared" si="166"/>
        <v>0</v>
      </c>
      <c r="CC168">
        <v>0</v>
      </c>
      <c r="CD168">
        <v>10</v>
      </c>
      <c r="CE168">
        <v>0.1</v>
      </c>
      <c r="CF168">
        <f t="shared" si="167"/>
        <v>0</v>
      </c>
    </row>
    <row r="169" spans="1:87" x14ac:dyDescent="0.35">
      <c r="A169" s="8" t="s">
        <v>37</v>
      </c>
      <c r="B169" s="9" t="s">
        <v>35</v>
      </c>
      <c r="C169">
        <v>165</v>
      </c>
      <c r="AT169">
        <v>7</v>
      </c>
      <c r="AU169">
        <v>10</v>
      </c>
      <c r="AV169">
        <v>0.1</v>
      </c>
      <c r="AW169">
        <f t="shared" si="158"/>
        <v>7000</v>
      </c>
      <c r="BA169">
        <v>5</v>
      </c>
      <c r="BB169">
        <v>10</v>
      </c>
      <c r="BC169">
        <v>0.1</v>
      </c>
      <c r="BD169">
        <f t="shared" si="159"/>
        <v>5000</v>
      </c>
      <c r="BH169">
        <v>0</v>
      </c>
      <c r="BI169">
        <v>10</v>
      </c>
      <c r="BJ169">
        <v>0.1</v>
      </c>
      <c r="BK169">
        <f t="shared" si="164"/>
        <v>0</v>
      </c>
      <c r="BO169">
        <v>0</v>
      </c>
      <c r="BP169">
        <v>10</v>
      </c>
      <c r="BQ169">
        <v>0.1</v>
      </c>
      <c r="BR169">
        <f>(BO169*10000)/BP169</f>
        <v>0</v>
      </c>
      <c r="BV169">
        <v>0</v>
      </c>
      <c r="BW169">
        <v>10</v>
      </c>
      <c r="BX169">
        <v>0.1</v>
      </c>
      <c r="BY169">
        <f>(BV169*10000)/BW169</f>
        <v>0</v>
      </c>
      <c r="CC169">
        <v>0</v>
      </c>
      <c r="CD169">
        <v>10</v>
      </c>
      <c r="CE169">
        <v>0.1</v>
      </c>
      <c r="CF169">
        <f>(CC169*10000)/CD169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University of Helsinki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Cairns, Toivo J</dc:creator>
  <cp:lastModifiedBy>Cairns, Johannes</cp:lastModifiedBy>
  <dcterms:created xsi:type="dcterms:W3CDTF">2014-11-25T07:44:49Z</dcterms:created>
  <dcterms:modified xsi:type="dcterms:W3CDTF">2016-11-15T10:50:30Z</dcterms:modified>
</cp:coreProperties>
</file>