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66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53" i="1"/>
  <c r="Q53"/>
  <c r="C53"/>
  <c r="R52"/>
  <c r="Q52"/>
  <c r="C52"/>
  <c r="R51"/>
  <c r="Q51"/>
  <c r="C51"/>
  <c r="R50"/>
  <c r="Q50"/>
  <c r="C50"/>
  <c r="R49"/>
  <c r="Q49"/>
  <c r="C49"/>
  <c r="R48"/>
  <c r="Q48"/>
  <c r="C48"/>
  <c r="R47"/>
  <c r="Q47"/>
  <c r="C47"/>
  <c r="R46"/>
  <c r="Q46"/>
  <c r="C46"/>
  <c r="R45"/>
  <c r="Q45"/>
  <c r="C45"/>
  <c r="R44"/>
  <c r="Q44"/>
  <c r="C44"/>
  <c r="R43"/>
  <c r="Q43"/>
  <c r="C43"/>
  <c r="R42"/>
  <c r="Q42"/>
  <c r="C42"/>
  <c r="R41"/>
  <c r="Q41"/>
  <c r="C41"/>
  <c r="R40"/>
  <c r="Q40"/>
  <c r="C40"/>
  <c r="R39"/>
  <c r="Q39"/>
  <c r="C39"/>
  <c r="R38"/>
  <c r="Q38"/>
  <c r="C38"/>
  <c r="R37"/>
  <c r="Q37"/>
  <c r="C37"/>
  <c r="R36"/>
  <c r="Q36"/>
  <c r="C36"/>
  <c r="R35"/>
  <c r="Q35"/>
  <c r="C35"/>
  <c r="R34"/>
  <c r="Q34"/>
  <c r="C34"/>
  <c r="R33"/>
  <c r="Q33"/>
  <c r="C33"/>
  <c r="R32"/>
  <c r="Q32"/>
  <c r="C32"/>
  <c r="R31"/>
  <c r="Q31"/>
  <c r="C31"/>
  <c r="R30"/>
  <c r="Q30"/>
  <c r="C30"/>
  <c r="R29"/>
  <c r="Q29"/>
  <c r="C29"/>
  <c r="R28"/>
  <c r="Q28"/>
  <c r="C28"/>
  <c r="R27"/>
  <c r="Q27"/>
  <c r="C27"/>
  <c r="R26"/>
  <c r="Q26"/>
  <c r="C26"/>
  <c r="R25"/>
  <c r="Q25"/>
  <c r="C25"/>
  <c r="R24"/>
  <c r="Q24"/>
  <c r="C24"/>
  <c r="R23"/>
  <c r="Q23"/>
  <c r="C23"/>
  <c r="R22"/>
  <c r="Q22"/>
  <c r="C22"/>
  <c r="C21"/>
  <c r="C20"/>
  <c r="C19"/>
  <c r="R18"/>
  <c r="Q18"/>
  <c r="C18"/>
  <c r="R17"/>
  <c r="Q17"/>
  <c r="C17"/>
  <c r="R16"/>
  <c r="Q16"/>
  <c r="C16"/>
  <c r="R15"/>
  <c r="Q15"/>
  <c r="C15"/>
  <c r="R14"/>
  <c r="Q14"/>
  <c r="C14"/>
  <c r="R13"/>
  <c r="Q13"/>
  <c r="C13"/>
  <c r="R12"/>
  <c r="Q12"/>
  <c r="C12"/>
  <c r="R11"/>
  <c r="Q11"/>
  <c r="C11"/>
  <c r="C10"/>
  <c r="C9"/>
  <c r="R8"/>
  <c r="Q8"/>
  <c r="C8"/>
  <c r="C7"/>
  <c r="R6"/>
  <c r="Q6"/>
  <c r="C6"/>
  <c r="R5"/>
  <c r="Q5"/>
  <c r="C5"/>
  <c r="R4"/>
  <c r="Q4"/>
  <c r="C4"/>
  <c r="R3"/>
  <c r="Q3"/>
  <c r="C3"/>
  <c r="R2"/>
  <c r="Q2"/>
  <c r="C2"/>
</calcChain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B=bisexual
F=female </t>
        </r>
      </text>
    </comment>
    <comment ref="H1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NMF=number of male flowers</t>
        </r>
      </text>
    </comment>
    <comment ref="P1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NM=not measured
NA=not available</t>
        </r>
      </text>
    </comment>
    <comment ref="F30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damaged</t>
        </r>
      </text>
    </comment>
    <comment ref="H30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damaged</t>
        </r>
      </text>
    </comment>
    <comment ref="F36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H36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F39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H39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F43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H43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F45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damaged</t>
        </r>
      </text>
    </comment>
    <comment ref="H45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damaged</t>
        </r>
      </text>
    </comment>
    <comment ref="D46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damaged</t>
        </r>
      </text>
    </comment>
    <comment ref="K46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damaged</t>
        </r>
      </text>
    </comment>
    <comment ref="F48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H48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F52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  <comment ref="H52" authorId="0">
      <text>
        <r>
          <rPr>
            <b/>
            <sz val="9"/>
            <color indexed="81"/>
            <rFont val="宋体"/>
            <charset val="134"/>
          </rPr>
          <t>Author:</t>
        </r>
        <r>
          <rPr>
            <sz val="9"/>
            <color indexed="81"/>
            <rFont val="宋体"/>
            <charset val="134"/>
          </rPr>
          <t xml:space="preserve">
first</t>
        </r>
      </text>
    </comment>
  </commentList>
</comments>
</file>

<file path=xl/sharedStrings.xml><?xml version="1.0" encoding="utf-8"?>
<sst xmlns="http://schemas.openxmlformats.org/spreadsheetml/2006/main" count="62" uniqueCount="19">
  <si>
    <t>condition</t>
    <phoneticPr fontId="0" type="noConversion"/>
  </si>
  <si>
    <t>NMF</t>
    <phoneticPr fontId="0" type="noConversion"/>
  </si>
  <si>
    <t>GL</t>
    <phoneticPr fontId="0" type="noConversion"/>
  </si>
  <si>
    <t>GW</t>
    <phoneticPr fontId="0" type="noConversion"/>
  </si>
  <si>
    <t>GSD</t>
    <phoneticPr fontId="0" type="noConversion"/>
  </si>
  <si>
    <t>UBL</t>
    <phoneticPr fontId="0" type="noConversion"/>
  </si>
  <si>
    <t>UBW</t>
    <phoneticPr fontId="0" type="noConversion"/>
  </si>
  <si>
    <t>GA</t>
  </si>
  <si>
    <t>B</t>
    <phoneticPr fontId="0" type="noConversion"/>
  </si>
  <si>
    <t>late B</t>
    <phoneticPr fontId="0" type="noConversion"/>
  </si>
  <si>
    <t>F</t>
    <phoneticPr fontId="0" type="noConversion"/>
  </si>
  <si>
    <t>Clump</t>
  </si>
  <si>
    <t>GSD</t>
  </si>
  <si>
    <t>cond</t>
  </si>
  <si>
    <t>no male fls open</t>
  </si>
  <si>
    <t>visits / obs per</t>
  </si>
  <si>
    <t>visits / hour</t>
  </si>
  <si>
    <t>UBA</t>
  </si>
  <si>
    <t>?</t>
  </si>
</sst>
</file>

<file path=xl/styles.xml><?xml version="1.0" encoding="utf-8"?>
<styleSheet xmlns="http://schemas.openxmlformats.org/spreadsheetml/2006/main">
  <numFmts count="1">
    <numFmt numFmtId="164" formatCode="0.0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workbookViewId="0">
      <selection activeCell="G1" sqref="G1:G1048576"/>
    </sheetView>
  </sheetViews>
  <sheetFormatPr defaultRowHeight="15"/>
  <cols>
    <col min="1" max="3" width="9.140625" style="1"/>
    <col min="4" max="4" width="9.140625" style="6"/>
    <col min="5" max="13" width="9.140625" style="1"/>
    <col min="15" max="16384" width="9.140625" style="1"/>
  </cols>
  <sheetData>
    <row r="1" spans="1:18">
      <c r="A1" s="1" t="s">
        <v>11</v>
      </c>
      <c r="B1" s="1" t="s">
        <v>15</v>
      </c>
      <c r="C1" s="1" t="s">
        <v>16</v>
      </c>
      <c r="D1" s="8" t="s">
        <v>12</v>
      </c>
      <c r="E1" s="1" t="s">
        <v>13</v>
      </c>
      <c r="F1" s="1" t="s">
        <v>14</v>
      </c>
      <c r="G1" s="1" t="s">
        <v>0</v>
      </c>
      <c r="H1" s="2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/>
      <c r="O1" s="3"/>
      <c r="P1" s="3"/>
      <c r="Q1" s="1" t="s">
        <v>7</v>
      </c>
      <c r="R1" s="1" t="s">
        <v>17</v>
      </c>
    </row>
    <row r="2" spans="1:18" ht="12.75">
      <c r="A2" s="1">
        <v>5</v>
      </c>
      <c r="B2" s="5">
        <v>0</v>
      </c>
      <c r="C2" s="1">
        <f>B2/6.5</f>
        <v>0</v>
      </c>
      <c r="D2" s="6">
        <v>9.4</v>
      </c>
      <c r="G2" s="1" t="s">
        <v>9</v>
      </c>
      <c r="H2" s="2">
        <v>3</v>
      </c>
      <c r="I2" s="3">
        <v>6.7</v>
      </c>
      <c r="J2" s="3">
        <v>3.1</v>
      </c>
      <c r="K2" s="3">
        <v>9.4</v>
      </c>
      <c r="L2" s="3">
        <v>42.6</v>
      </c>
      <c r="M2" s="3">
        <v>33.700000000000003</v>
      </c>
      <c r="N2" s="3"/>
      <c r="O2" s="3"/>
      <c r="P2" s="3"/>
      <c r="Q2" s="1">
        <f>I2*J2</f>
        <v>20.77</v>
      </c>
      <c r="R2" s="1">
        <f>L2*M2</f>
        <v>1435.6200000000001</v>
      </c>
    </row>
    <row r="3" spans="1:18" ht="12.75">
      <c r="A3" s="1">
        <v>5</v>
      </c>
      <c r="B3" s="5">
        <v>4</v>
      </c>
      <c r="C3" s="1">
        <f t="shared" ref="C3:C24" si="0">B3/6.5</f>
        <v>0.61538461538461542</v>
      </c>
      <c r="D3" s="7">
        <v>8.9</v>
      </c>
      <c r="E3" s="1">
        <v>2</v>
      </c>
      <c r="F3" s="1">
        <v>2</v>
      </c>
      <c r="G3" s="1" t="s">
        <v>8</v>
      </c>
      <c r="H3" s="2">
        <v>1</v>
      </c>
      <c r="I3" s="3">
        <v>7.2</v>
      </c>
      <c r="J3" s="3">
        <v>2.8</v>
      </c>
      <c r="K3" s="3">
        <v>8.9</v>
      </c>
      <c r="L3" s="3">
        <v>38.5</v>
      </c>
      <c r="M3" s="3">
        <v>32</v>
      </c>
      <c r="N3" s="3"/>
      <c r="O3" s="3"/>
      <c r="P3" s="3"/>
      <c r="Q3" s="1">
        <f>I3*J3</f>
        <v>20.16</v>
      </c>
      <c r="R3" s="1">
        <f t="shared" ref="R3:R44" si="1">L3*M3</f>
        <v>1232</v>
      </c>
    </row>
    <row r="4" spans="1:18" ht="12.75">
      <c r="A4" s="1">
        <v>5</v>
      </c>
      <c r="B4" s="5">
        <v>6</v>
      </c>
      <c r="C4" s="1">
        <f t="shared" si="0"/>
        <v>0.92307692307692313</v>
      </c>
      <c r="D4" s="7">
        <v>6.2</v>
      </c>
      <c r="E4" s="1">
        <v>1</v>
      </c>
      <c r="F4" s="1">
        <v>0</v>
      </c>
      <c r="G4" s="1" t="s">
        <v>10</v>
      </c>
      <c r="H4" s="2">
        <v>0</v>
      </c>
      <c r="I4" s="3">
        <v>6.4</v>
      </c>
      <c r="J4" s="3">
        <v>3.1</v>
      </c>
      <c r="K4" s="3">
        <v>6.2</v>
      </c>
      <c r="L4" s="3">
        <v>26.3</v>
      </c>
      <c r="M4" s="3">
        <v>21.3</v>
      </c>
      <c r="N4" s="3"/>
      <c r="O4" s="3"/>
      <c r="P4" s="3"/>
      <c r="Q4" s="1">
        <f>I4*J4</f>
        <v>19.840000000000003</v>
      </c>
      <c r="R4" s="1">
        <f t="shared" si="1"/>
        <v>560.19000000000005</v>
      </c>
    </row>
    <row r="5" spans="1:18" ht="12.75">
      <c r="A5" s="1">
        <v>5</v>
      </c>
      <c r="B5" s="5">
        <v>4</v>
      </c>
      <c r="C5" s="1">
        <f t="shared" si="0"/>
        <v>0.61538461538461542</v>
      </c>
      <c r="D5" s="7">
        <v>6.1</v>
      </c>
      <c r="E5" s="1">
        <v>2</v>
      </c>
      <c r="F5" s="1">
        <v>0</v>
      </c>
      <c r="G5" s="1" t="s">
        <v>8</v>
      </c>
      <c r="H5" s="2">
        <v>1</v>
      </c>
      <c r="I5" s="3">
        <v>7.5</v>
      </c>
      <c r="J5" s="3">
        <v>3.3</v>
      </c>
      <c r="K5" s="3">
        <v>6.1</v>
      </c>
      <c r="L5" s="3">
        <v>43.1</v>
      </c>
      <c r="M5" s="3">
        <v>38.200000000000003</v>
      </c>
      <c r="N5" s="3"/>
      <c r="O5" s="3"/>
      <c r="P5" s="3"/>
      <c r="Q5" s="1">
        <f>I5*J5</f>
        <v>24.75</v>
      </c>
      <c r="R5" s="1">
        <f t="shared" si="1"/>
        <v>1646.42</v>
      </c>
    </row>
    <row r="6" spans="1:18" ht="12.75">
      <c r="A6" s="1">
        <v>5</v>
      </c>
      <c r="B6" s="5">
        <v>0</v>
      </c>
      <c r="C6" s="1">
        <f t="shared" si="0"/>
        <v>0</v>
      </c>
      <c r="D6" s="7">
        <v>6.9</v>
      </c>
      <c r="G6" s="1" t="s">
        <v>8</v>
      </c>
      <c r="H6" s="2">
        <v>2</v>
      </c>
      <c r="I6" s="3">
        <v>6.5</v>
      </c>
      <c r="J6" s="3">
        <v>3.1</v>
      </c>
      <c r="K6" s="3">
        <v>6.9</v>
      </c>
      <c r="L6" s="3">
        <v>41.5</v>
      </c>
      <c r="M6" s="3">
        <v>33.299999999999997</v>
      </c>
      <c r="N6" s="3"/>
      <c r="O6" s="3"/>
      <c r="P6" s="3"/>
      <c r="Q6" s="1">
        <f>I6*J6</f>
        <v>20.150000000000002</v>
      </c>
      <c r="R6" s="1">
        <f t="shared" si="1"/>
        <v>1381.9499999999998</v>
      </c>
    </row>
    <row r="7" spans="1:18">
      <c r="A7" s="1">
        <v>5</v>
      </c>
      <c r="B7" s="5">
        <v>4</v>
      </c>
      <c r="C7" s="1">
        <f t="shared" si="0"/>
        <v>0.61538461538461542</v>
      </c>
      <c r="D7" s="7">
        <v>6.5</v>
      </c>
      <c r="E7" s="1">
        <v>2</v>
      </c>
      <c r="F7" s="1">
        <v>1</v>
      </c>
    </row>
    <row r="8" spans="1:18" ht="12.75">
      <c r="A8" s="1">
        <v>5</v>
      </c>
      <c r="B8" s="5">
        <v>3</v>
      </c>
      <c r="C8" s="1">
        <f t="shared" si="0"/>
        <v>0.46153846153846156</v>
      </c>
      <c r="D8" s="6">
        <v>5.9</v>
      </c>
      <c r="E8" s="1">
        <v>1</v>
      </c>
      <c r="F8" s="1">
        <v>0</v>
      </c>
      <c r="G8" s="1" t="s">
        <v>8</v>
      </c>
      <c r="H8" s="2">
        <v>1</v>
      </c>
      <c r="I8" s="3">
        <v>5.7</v>
      </c>
      <c r="J8" s="3">
        <v>2.5</v>
      </c>
      <c r="K8" s="3">
        <v>5.9</v>
      </c>
      <c r="L8" s="3">
        <v>29.6</v>
      </c>
      <c r="M8" s="3">
        <v>22</v>
      </c>
      <c r="N8" s="3"/>
      <c r="O8" s="3"/>
      <c r="P8" s="3"/>
      <c r="Q8" s="1">
        <f>I8*J8</f>
        <v>14.25</v>
      </c>
      <c r="R8" s="1">
        <f t="shared" si="1"/>
        <v>651.20000000000005</v>
      </c>
    </row>
    <row r="9" spans="1:18">
      <c r="A9" s="1">
        <v>5</v>
      </c>
      <c r="B9" s="5">
        <v>0</v>
      </c>
      <c r="C9" s="1">
        <f t="shared" si="0"/>
        <v>0</v>
      </c>
      <c r="D9" s="7"/>
    </row>
    <row r="10" spans="1:18">
      <c r="A10" s="1">
        <v>5</v>
      </c>
      <c r="B10" s="5">
        <v>0</v>
      </c>
      <c r="C10" s="1">
        <f t="shared" si="0"/>
        <v>0</v>
      </c>
    </row>
    <row r="11" spans="1:18" ht="12.75">
      <c r="A11" s="1">
        <v>5</v>
      </c>
      <c r="B11" s="5">
        <v>5</v>
      </c>
      <c r="C11" s="1">
        <f t="shared" si="0"/>
        <v>0.76923076923076927</v>
      </c>
      <c r="D11" s="6">
        <v>5.4</v>
      </c>
      <c r="E11" s="1">
        <v>1</v>
      </c>
      <c r="F11" s="1">
        <v>0</v>
      </c>
      <c r="G11" s="1" t="s">
        <v>10</v>
      </c>
      <c r="H11" s="2">
        <v>0</v>
      </c>
      <c r="I11" s="3">
        <v>5.8</v>
      </c>
      <c r="J11" s="3">
        <v>3</v>
      </c>
      <c r="K11" s="3">
        <v>5.4</v>
      </c>
      <c r="L11" s="3">
        <v>27.8</v>
      </c>
      <c r="M11" s="3">
        <v>22.3</v>
      </c>
      <c r="N11" s="3"/>
      <c r="O11" s="3"/>
      <c r="P11" s="3"/>
      <c r="Q11" s="1">
        <f t="shared" ref="Q11:Q18" si="2">I11*J11</f>
        <v>17.399999999999999</v>
      </c>
      <c r="R11" s="1">
        <f t="shared" si="1"/>
        <v>619.94000000000005</v>
      </c>
    </row>
    <row r="12" spans="1:18" ht="12.75">
      <c r="A12" s="1">
        <v>5</v>
      </c>
      <c r="B12" s="5">
        <v>8</v>
      </c>
      <c r="C12" s="1">
        <f t="shared" si="0"/>
        <v>1.2307692307692308</v>
      </c>
      <c r="D12" s="7">
        <v>5.0999999999999996</v>
      </c>
      <c r="E12" s="1">
        <v>1</v>
      </c>
      <c r="F12" s="1">
        <v>0</v>
      </c>
      <c r="G12" s="1" t="s">
        <v>10</v>
      </c>
      <c r="H12" s="2">
        <v>0</v>
      </c>
      <c r="I12" s="3">
        <v>6.9</v>
      </c>
      <c r="J12" s="3">
        <v>3.1</v>
      </c>
      <c r="K12" s="3">
        <v>5.0999999999999996</v>
      </c>
      <c r="L12" s="3">
        <v>30</v>
      </c>
      <c r="M12" s="3">
        <v>24.8</v>
      </c>
      <c r="N12" s="3"/>
      <c r="O12" s="3"/>
      <c r="P12" s="3"/>
      <c r="Q12" s="1">
        <f t="shared" si="2"/>
        <v>21.39</v>
      </c>
      <c r="R12" s="1">
        <f t="shared" si="1"/>
        <v>744</v>
      </c>
    </row>
    <row r="13" spans="1:18" ht="12.75">
      <c r="A13" s="1">
        <v>5</v>
      </c>
      <c r="B13" s="5">
        <v>3</v>
      </c>
      <c r="C13" s="1">
        <f t="shared" si="0"/>
        <v>0.46153846153846156</v>
      </c>
      <c r="D13" s="7">
        <v>6.5</v>
      </c>
      <c r="E13" s="1">
        <v>1</v>
      </c>
      <c r="F13" s="1">
        <v>0</v>
      </c>
      <c r="G13" s="1" t="s">
        <v>10</v>
      </c>
      <c r="H13" s="2">
        <v>0</v>
      </c>
      <c r="I13" s="3">
        <v>7.5</v>
      </c>
      <c r="J13" s="3">
        <v>3</v>
      </c>
      <c r="K13" s="3">
        <v>6.5</v>
      </c>
      <c r="L13" s="3">
        <v>29.9</v>
      </c>
      <c r="M13" s="3">
        <v>23.9</v>
      </c>
      <c r="N13" s="3"/>
      <c r="O13" s="3"/>
      <c r="P13" s="3"/>
      <c r="Q13" s="1">
        <f t="shared" si="2"/>
        <v>22.5</v>
      </c>
      <c r="R13" s="1">
        <f t="shared" si="1"/>
        <v>714.6099999999999</v>
      </c>
    </row>
    <row r="14" spans="1:18" ht="12.75">
      <c r="A14" s="1">
        <v>5</v>
      </c>
      <c r="B14" s="5">
        <v>5</v>
      </c>
      <c r="C14" s="1">
        <f t="shared" si="0"/>
        <v>0.76923076923076927</v>
      </c>
      <c r="D14" s="7">
        <v>6.9</v>
      </c>
      <c r="E14" s="1">
        <v>2</v>
      </c>
      <c r="F14" s="1">
        <v>2</v>
      </c>
      <c r="G14" s="1" t="s">
        <v>8</v>
      </c>
      <c r="H14" s="2">
        <v>1</v>
      </c>
      <c r="I14" s="3">
        <v>7.6</v>
      </c>
      <c r="J14" s="3">
        <v>2.4</v>
      </c>
      <c r="K14" s="3">
        <v>6.9</v>
      </c>
      <c r="L14" s="3">
        <v>37.799999999999997</v>
      </c>
      <c r="M14" s="3">
        <v>34.4</v>
      </c>
      <c r="N14" s="3"/>
      <c r="O14" s="3"/>
      <c r="P14" s="3"/>
      <c r="Q14" s="1">
        <f t="shared" si="2"/>
        <v>18.239999999999998</v>
      </c>
      <c r="R14" s="1">
        <f t="shared" si="1"/>
        <v>1300.32</v>
      </c>
    </row>
    <row r="15" spans="1:18" ht="12.75">
      <c r="A15" s="1">
        <v>5</v>
      </c>
      <c r="B15" s="5">
        <v>8</v>
      </c>
      <c r="C15" s="1">
        <f t="shared" si="0"/>
        <v>1.2307692307692308</v>
      </c>
      <c r="D15" s="7">
        <v>8.8000000000000007</v>
      </c>
      <c r="E15" s="1">
        <v>2</v>
      </c>
      <c r="F15" s="1">
        <v>2</v>
      </c>
      <c r="G15" s="1" t="s">
        <v>8</v>
      </c>
      <c r="H15" s="2">
        <v>2</v>
      </c>
      <c r="I15" s="3">
        <v>6.7</v>
      </c>
      <c r="J15" s="3">
        <v>3.1</v>
      </c>
      <c r="K15" s="3">
        <v>8.8000000000000007</v>
      </c>
      <c r="L15" s="3">
        <v>33.299999999999997</v>
      </c>
      <c r="M15" s="3">
        <v>26.8</v>
      </c>
      <c r="N15" s="3"/>
      <c r="O15" s="3"/>
      <c r="P15" s="3"/>
      <c r="Q15" s="1">
        <f t="shared" si="2"/>
        <v>20.77</v>
      </c>
      <c r="R15" s="1">
        <f t="shared" si="1"/>
        <v>892.43999999999994</v>
      </c>
    </row>
    <row r="16" spans="1:18" ht="12.75">
      <c r="A16" s="1">
        <v>5</v>
      </c>
      <c r="B16" s="5">
        <v>12</v>
      </c>
      <c r="C16" s="1">
        <f t="shared" si="0"/>
        <v>1.8461538461538463</v>
      </c>
      <c r="D16" s="7">
        <v>7.8</v>
      </c>
      <c r="E16" s="1">
        <v>2</v>
      </c>
      <c r="F16" s="1">
        <v>1</v>
      </c>
      <c r="G16" s="1" t="s">
        <v>8</v>
      </c>
      <c r="H16" s="2">
        <v>1</v>
      </c>
      <c r="I16" s="3">
        <v>6.7</v>
      </c>
      <c r="J16" s="3">
        <v>2.8</v>
      </c>
      <c r="K16" s="3">
        <v>7.8</v>
      </c>
      <c r="L16" s="3">
        <v>34.200000000000003</v>
      </c>
      <c r="M16" s="3">
        <v>29.3</v>
      </c>
      <c r="N16" s="3"/>
      <c r="O16" s="3"/>
      <c r="P16" s="3"/>
      <c r="Q16" s="1">
        <f t="shared" si="2"/>
        <v>18.759999999999998</v>
      </c>
      <c r="R16" s="1">
        <f t="shared" si="1"/>
        <v>1002.0600000000001</v>
      </c>
    </row>
    <row r="17" spans="1:18" ht="12.75">
      <c r="A17" s="1">
        <v>5</v>
      </c>
      <c r="B17" s="5">
        <v>2</v>
      </c>
      <c r="C17" s="1">
        <f t="shared" si="0"/>
        <v>0.30769230769230771</v>
      </c>
      <c r="D17" s="7"/>
      <c r="E17" s="1">
        <v>2</v>
      </c>
      <c r="F17" s="1">
        <v>2</v>
      </c>
      <c r="G17" s="1" t="s">
        <v>8</v>
      </c>
      <c r="H17" s="2">
        <v>2</v>
      </c>
      <c r="I17" s="3">
        <v>6.2</v>
      </c>
      <c r="J17" s="3">
        <v>3.1</v>
      </c>
      <c r="K17" s="3">
        <v>5.9</v>
      </c>
      <c r="L17" s="3">
        <v>30.1</v>
      </c>
      <c r="M17" s="3">
        <v>23.4</v>
      </c>
      <c r="N17" s="3"/>
      <c r="O17" s="3"/>
      <c r="P17" s="3"/>
      <c r="Q17" s="1">
        <f t="shared" si="2"/>
        <v>19.220000000000002</v>
      </c>
      <c r="R17" s="1">
        <f t="shared" si="1"/>
        <v>704.34</v>
      </c>
    </row>
    <row r="18" spans="1:18" ht="12.75">
      <c r="A18" s="1">
        <v>5</v>
      </c>
      <c r="B18" s="5">
        <v>5</v>
      </c>
      <c r="C18" s="1">
        <f t="shared" si="0"/>
        <v>0.76923076923076927</v>
      </c>
      <c r="D18" s="7">
        <v>6</v>
      </c>
      <c r="E18" s="1">
        <v>2</v>
      </c>
      <c r="F18" s="1">
        <v>1</v>
      </c>
      <c r="G18" s="1" t="s">
        <v>8</v>
      </c>
      <c r="H18" s="2">
        <v>2</v>
      </c>
      <c r="I18" s="3">
        <v>7.7</v>
      </c>
      <c r="J18" s="3">
        <v>2.8</v>
      </c>
      <c r="K18" s="3">
        <v>6</v>
      </c>
      <c r="L18" s="3">
        <v>35</v>
      </c>
      <c r="M18" s="3">
        <v>28</v>
      </c>
      <c r="N18" s="3"/>
      <c r="O18" s="3"/>
      <c r="P18" s="3"/>
      <c r="Q18" s="1">
        <f t="shared" si="2"/>
        <v>21.56</v>
      </c>
      <c r="R18" s="1">
        <f t="shared" si="1"/>
        <v>980</v>
      </c>
    </row>
    <row r="19" spans="1:18">
      <c r="A19" s="1">
        <v>5</v>
      </c>
      <c r="B19" s="5">
        <v>3</v>
      </c>
      <c r="C19" s="1">
        <f t="shared" si="0"/>
        <v>0.46153846153846156</v>
      </c>
      <c r="D19" s="7">
        <v>7</v>
      </c>
      <c r="E19" s="1">
        <v>2</v>
      </c>
      <c r="F19" s="1">
        <v>2</v>
      </c>
    </row>
    <row r="20" spans="1:18">
      <c r="A20" s="1">
        <v>5</v>
      </c>
      <c r="B20" s="5">
        <v>0</v>
      </c>
      <c r="C20" s="1">
        <f t="shared" si="0"/>
        <v>0</v>
      </c>
    </row>
    <row r="21" spans="1:18">
      <c r="A21" s="1">
        <v>5</v>
      </c>
      <c r="B21" s="5">
        <v>1</v>
      </c>
      <c r="C21" s="1">
        <f t="shared" si="0"/>
        <v>0.15384615384615385</v>
      </c>
      <c r="D21" s="6">
        <v>7</v>
      </c>
      <c r="E21" s="1">
        <v>2</v>
      </c>
      <c r="F21" s="1">
        <v>2</v>
      </c>
    </row>
    <row r="22" spans="1:18" ht="12.75">
      <c r="A22" s="1">
        <v>5</v>
      </c>
      <c r="B22" s="5">
        <v>5</v>
      </c>
      <c r="C22" s="1">
        <f t="shared" si="0"/>
        <v>0.76923076923076927</v>
      </c>
      <c r="D22" s="6">
        <v>5.9</v>
      </c>
      <c r="E22" s="1">
        <v>2</v>
      </c>
      <c r="F22" s="1">
        <v>1</v>
      </c>
      <c r="G22" s="1" t="s">
        <v>8</v>
      </c>
      <c r="H22" s="2">
        <v>1</v>
      </c>
      <c r="I22" s="3">
        <v>5.3</v>
      </c>
      <c r="J22" s="3">
        <v>2.7</v>
      </c>
      <c r="K22" s="3">
        <v>5.9</v>
      </c>
      <c r="L22" s="3">
        <v>24</v>
      </c>
      <c r="M22" s="3">
        <v>20</v>
      </c>
      <c r="N22" s="3"/>
      <c r="O22" s="3"/>
      <c r="P22" s="3"/>
      <c r="Q22" s="1">
        <f>I22*J22</f>
        <v>14.31</v>
      </c>
      <c r="R22" s="1">
        <f t="shared" si="1"/>
        <v>480</v>
      </c>
    </row>
    <row r="23" spans="1:18" ht="12.75">
      <c r="A23" s="1">
        <v>5</v>
      </c>
      <c r="B23" s="5">
        <v>4</v>
      </c>
      <c r="C23" s="1">
        <f t="shared" si="0"/>
        <v>0.61538461538461542</v>
      </c>
      <c r="D23" s="7" t="s">
        <v>18</v>
      </c>
      <c r="E23" s="1">
        <v>2</v>
      </c>
      <c r="F23" s="1">
        <v>3</v>
      </c>
      <c r="G23" s="1" t="s">
        <v>9</v>
      </c>
      <c r="H23" s="2">
        <v>3</v>
      </c>
      <c r="I23" s="3">
        <v>8.5</v>
      </c>
      <c r="J23" s="3">
        <v>3.2</v>
      </c>
      <c r="K23" s="3">
        <v>10</v>
      </c>
      <c r="L23" s="3">
        <v>41.7</v>
      </c>
      <c r="M23" s="3">
        <v>37.299999999999997</v>
      </c>
      <c r="N23" s="3"/>
      <c r="O23" s="3"/>
      <c r="P23" s="3"/>
      <c r="Q23" s="1">
        <f>I23*J23</f>
        <v>27.200000000000003</v>
      </c>
      <c r="R23" s="1">
        <f t="shared" si="1"/>
        <v>1555.41</v>
      </c>
    </row>
    <row r="24" spans="1:18" ht="12.75">
      <c r="A24" s="1">
        <v>5</v>
      </c>
      <c r="B24" s="5">
        <v>3</v>
      </c>
      <c r="C24" s="1">
        <f t="shared" si="0"/>
        <v>0.46153846153846156</v>
      </c>
      <c r="D24" s="7">
        <v>5.8</v>
      </c>
      <c r="E24" s="1">
        <v>2</v>
      </c>
      <c r="F24" s="1">
        <v>1</v>
      </c>
      <c r="G24" s="1" t="s">
        <v>8</v>
      </c>
      <c r="H24" s="2">
        <v>1</v>
      </c>
      <c r="I24" s="3">
        <v>6.9</v>
      </c>
      <c r="J24" s="3">
        <v>3.1</v>
      </c>
      <c r="K24" s="3">
        <v>5.8</v>
      </c>
      <c r="L24" s="3">
        <v>36.1</v>
      </c>
      <c r="M24" s="3">
        <v>29.7</v>
      </c>
      <c r="N24" s="3"/>
      <c r="O24" s="3"/>
      <c r="P24" s="3"/>
      <c r="Q24" s="1">
        <f>I24*J24</f>
        <v>21.39</v>
      </c>
      <c r="R24" s="1">
        <f t="shared" si="1"/>
        <v>1072.17</v>
      </c>
    </row>
    <row r="25" spans="1:18" ht="12.75">
      <c r="A25" s="1">
        <v>2</v>
      </c>
      <c r="B25" s="2">
        <v>2</v>
      </c>
      <c r="C25" s="2">
        <f>B25/5.08</f>
        <v>0.39370078740157477</v>
      </c>
      <c r="D25" s="7">
        <v>7.6</v>
      </c>
      <c r="E25" s="2">
        <v>2</v>
      </c>
      <c r="F25" s="2">
        <v>3</v>
      </c>
      <c r="G25" s="1" t="s">
        <v>8</v>
      </c>
      <c r="H25" s="2">
        <v>3</v>
      </c>
      <c r="I25" s="3">
        <v>5.9</v>
      </c>
      <c r="J25" s="3">
        <v>3.3</v>
      </c>
      <c r="K25" s="3">
        <v>7.6</v>
      </c>
      <c r="L25" s="3">
        <v>32.700000000000003</v>
      </c>
      <c r="M25" s="3">
        <v>27.2</v>
      </c>
      <c r="N25" s="3"/>
      <c r="O25" s="3"/>
      <c r="P25" s="3"/>
      <c r="Q25" s="1">
        <f t="shared" ref="Q25:Q44" si="3">I25*J25</f>
        <v>19.47</v>
      </c>
      <c r="R25" s="1">
        <f t="shared" si="1"/>
        <v>889.44</v>
      </c>
    </row>
    <row r="26" spans="1:18" ht="12.75">
      <c r="A26" s="1">
        <v>2</v>
      </c>
      <c r="B26" s="2">
        <v>7</v>
      </c>
      <c r="C26" s="2">
        <f t="shared" ref="C26:C44" si="4">B26/5.08</f>
        <v>1.3779527559055118</v>
      </c>
      <c r="D26" s="7">
        <v>5.7</v>
      </c>
      <c r="E26" s="2">
        <v>2</v>
      </c>
      <c r="F26" s="2">
        <v>2</v>
      </c>
      <c r="G26" s="1" t="s">
        <v>8</v>
      </c>
      <c r="H26" s="2">
        <v>2</v>
      </c>
      <c r="I26" s="3">
        <v>6.7</v>
      </c>
      <c r="J26" s="3">
        <v>3.4</v>
      </c>
      <c r="K26" s="3">
        <v>5.7</v>
      </c>
      <c r="L26" s="3">
        <v>30</v>
      </c>
      <c r="M26" s="3">
        <v>26.8</v>
      </c>
      <c r="N26" s="3"/>
      <c r="O26" s="3"/>
      <c r="P26" s="3"/>
      <c r="Q26" s="1">
        <f t="shared" si="3"/>
        <v>22.78</v>
      </c>
      <c r="R26" s="1">
        <f t="shared" si="1"/>
        <v>804</v>
      </c>
    </row>
    <row r="27" spans="1:18" ht="12.75">
      <c r="A27" s="1">
        <v>2</v>
      </c>
      <c r="B27" s="2">
        <v>1</v>
      </c>
      <c r="C27" s="2">
        <f t="shared" si="4"/>
        <v>0.19685039370078738</v>
      </c>
      <c r="D27" s="7">
        <v>10.7</v>
      </c>
      <c r="E27" s="2">
        <v>2</v>
      </c>
      <c r="F27" s="2">
        <v>2</v>
      </c>
      <c r="G27" s="1" t="s">
        <v>9</v>
      </c>
      <c r="H27" s="2">
        <v>2</v>
      </c>
      <c r="I27" s="3">
        <v>6.4</v>
      </c>
      <c r="J27" s="3">
        <v>3.4</v>
      </c>
      <c r="K27" s="3">
        <v>10.7</v>
      </c>
      <c r="L27" s="3">
        <v>41.1</v>
      </c>
      <c r="M27" s="3">
        <v>31.6</v>
      </c>
      <c r="N27" s="3"/>
      <c r="O27" s="3"/>
      <c r="P27" s="3"/>
      <c r="Q27" s="1">
        <f t="shared" si="3"/>
        <v>21.76</v>
      </c>
      <c r="R27" s="1">
        <f t="shared" si="1"/>
        <v>1298.76</v>
      </c>
    </row>
    <row r="28" spans="1:18" ht="12.75">
      <c r="A28" s="1">
        <v>2</v>
      </c>
      <c r="B28" s="2">
        <v>1</v>
      </c>
      <c r="C28" s="2">
        <f t="shared" si="4"/>
        <v>0.19685039370078738</v>
      </c>
      <c r="D28" s="7">
        <v>7</v>
      </c>
      <c r="E28" s="2">
        <v>2</v>
      </c>
      <c r="F28" s="2">
        <v>3</v>
      </c>
      <c r="G28" s="1" t="s">
        <v>8</v>
      </c>
      <c r="H28" s="2">
        <v>3</v>
      </c>
      <c r="I28" s="3">
        <v>6.7</v>
      </c>
      <c r="J28" s="3">
        <v>3.3</v>
      </c>
      <c r="K28" s="3">
        <v>7</v>
      </c>
      <c r="L28" s="3">
        <v>36.700000000000003</v>
      </c>
      <c r="M28" s="3">
        <v>31.8</v>
      </c>
      <c r="N28" s="3"/>
      <c r="O28" s="3"/>
      <c r="P28" s="3"/>
      <c r="Q28" s="1">
        <f t="shared" si="3"/>
        <v>22.11</v>
      </c>
      <c r="R28" s="1">
        <f t="shared" si="1"/>
        <v>1167.0600000000002</v>
      </c>
    </row>
    <row r="29" spans="1:18" ht="12.75">
      <c r="A29" s="1">
        <v>2</v>
      </c>
      <c r="B29" s="2">
        <v>2</v>
      </c>
      <c r="C29" s="2">
        <f t="shared" si="4"/>
        <v>0.39370078740157477</v>
      </c>
      <c r="D29" s="7">
        <v>7.1</v>
      </c>
      <c r="E29" s="2">
        <v>2</v>
      </c>
      <c r="F29" s="2">
        <v>1</v>
      </c>
      <c r="G29" s="1" t="s">
        <v>8</v>
      </c>
      <c r="H29" s="2">
        <v>1</v>
      </c>
      <c r="I29" s="3">
        <v>6.6</v>
      </c>
      <c r="J29" s="3">
        <v>3.6</v>
      </c>
      <c r="K29" s="3">
        <v>7.1</v>
      </c>
      <c r="L29" s="3">
        <v>32.4</v>
      </c>
      <c r="M29" s="3">
        <v>25.3</v>
      </c>
      <c r="N29" s="3"/>
      <c r="O29" s="3"/>
      <c r="P29" s="3"/>
      <c r="Q29" s="1">
        <f t="shared" si="3"/>
        <v>23.759999999999998</v>
      </c>
      <c r="R29" s="1">
        <f t="shared" si="1"/>
        <v>819.72</v>
      </c>
    </row>
    <row r="30" spans="1:18" ht="12.75">
      <c r="A30" s="1">
        <v>2</v>
      </c>
      <c r="B30" s="2">
        <v>2</v>
      </c>
      <c r="C30" s="2">
        <f t="shared" si="4"/>
        <v>0.39370078740157477</v>
      </c>
      <c r="D30" s="7">
        <v>10.3</v>
      </c>
      <c r="E30" s="2">
        <v>2</v>
      </c>
      <c r="F30" s="2">
        <v>0</v>
      </c>
      <c r="G30" s="1" t="s">
        <v>8</v>
      </c>
      <c r="H30" s="2">
        <v>0</v>
      </c>
      <c r="I30" s="3">
        <v>7.1</v>
      </c>
      <c r="J30" s="3">
        <v>2.5</v>
      </c>
      <c r="K30" s="3">
        <v>10.3</v>
      </c>
      <c r="L30" s="3">
        <v>36</v>
      </c>
      <c r="M30" s="3">
        <v>32.1</v>
      </c>
      <c r="N30" s="3"/>
      <c r="O30" s="3"/>
      <c r="P30" s="3"/>
      <c r="Q30" s="1">
        <f t="shared" si="3"/>
        <v>17.75</v>
      </c>
      <c r="R30" s="1">
        <f t="shared" si="1"/>
        <v>1155.6000000000001</v>
      </c>
    </row>
    <row r="31" spans="1:18" ht="12.75">
      <c r="A31" s="1">
        <v>2</v>
      </c>
      <c r="B31" s="2">
        <v>2</v>
      </c>
      <c r="C31" s="2">
        <f t="shared" si="4"/>
        <v>0.39370078740157477</v>
      </c>
      <c r="D31" s="7">
        <v>7.8</v>
      </c>
      <c r="E31" s="2">
        <v>2</v>
      </c>
      <c r="F31" s="2">
        <v>2</v>
      </c>
      <c r="G31" s="1" t="s">
        <v>8</v>
      </c>
      <c r="H31" s="2">
        <v>2</v>
      </c>
      <c r="I31" s="3">
        <v>6.9</v>
      </c>
      <c r="J31" s="3">
        <v>3.6</v>
      </c>
      <c r="K31" s="3">
        <v>7.8</v>
      </c>
      <c r="L31" s="3">
        <v>31.6</v>
      </c>
      <c r="M31" s="3">
        <v>26.3</v>
      </c>
      <c r="N31" s="3"/>
      <c r="O31" s="3"/>
      <c r="P31" s="3"/>
      <c r="Q31" s="1">
        <f t="shared" si="3"/>
        <v>24.840000000000003</v>
      </c>
      <c r="R31" s="1">
        <f t="shared" si="1"/>
        <v>831.08</v>
      </c>
    </row>
    <row r="32" spans="1:18" ht="12.75">
      <c r="A32" s="1">
        <v>2</v>
      </c>
      <c r="B32" s="2">
        <v>9</v>
      </c>
      <c r="C32" s="2">
        <f t="shared" si="4"/>
        <v>1.7716535433070866</v>
      </c>
      <c r="D32" s="7">
        <v>7.7</v>
      </c>
      <c r="E32" s="2">
        <v>2</v>
      </c>
      <c r="F32" s="2">
        <v>2</v>
      </c>
      <c r="G32" s="1" t="s">
        <v>8</v>
      </c>
      <c r="H32" s="2">
        <v>2</v>
      </c>
      <c r="I32" s="3">
        <v>7.7</v>
      </c>
      <c r="J32" s="3">
        <v>3.7</v>
      </c>
      <c r="K32" s="3">
        <v>7.7</v>
      </c>
      <c r="L32" s="3">
        <v>39.799999999999997</v>
      </c>
      <c r="M32" s="3">
        <v>33.700000000000003</v>
      </c>
      <c r="N32" s="3"/>
      <c r="O32" s="3"/>
      <c r="P32" s="3"/>
      <c r="Q32" s="1">
        <f t="shared" si="3"/>
        <v>28.490000000000002</v>
      </c>
      <c r="R32" s="1">
        <f t="shared" si="1"/>
        <v>1341.26</v>
      </c>
    </row>
    <row r="33" spans="1:18" ht="12.75">
      <c r="A33" s="1">
        <v>2</v>
      </c>
      <c r="B33" s="2">
        <v>8</v>
      </c>
      <c r="C33" s="2">
        <f t="shared" si="4"/>
        <v>1.5748031496062991</v>
      </c>
      <c r="D33" s="7">
        <v>7.3</v>
      </c>
      <c r="E33" s="2">
        <v>2</v>
      </c>
      <c r="F33" s="2">
        <v>2</v>
      </c>
      <c r="G33" s="1" t="s">
        <v>8</v>
      </c>
      <c r="H33" s="2">
        <v>2</v>
      </c>
      <c r="I33" s="3">
        <v>8</v>
      </c>
      <c r="J33" s="3">
        <v>3.7</v>
      </c>
      <c r="K33" s="3">
        <v>7.3</v>
      </c>
      <c r="L33" s="3">
        <v>32</v>
      </c>
      <c r="M33" s="3">
        <v>25.1</v>
      </c>
      <c r="N33" s="3"/>
      <c r="O33" s="3"/>
      <c r="P33" s="3"/>
      <c r="Q33" s="1">
        <f t="shared" si="3"/>
        <v>29.6</v>
      </c>
      <c r="R33" s="1">
        <f t="shared" si="1"/>
        <v>803.2</v>
      </c>
    </row>
    <row r="34" spans="1:18" ht="12.75">
      <c r="A34" s="1">
        <v>2</v>
      </c>
      <c r="B34" s="2">
        <v>9</v>
      </c>
      <c r="C34" s="2">
        <f t="shared" si="4"/>
        <v>1.7716535433070866</v>
      </c>
      <c r="D34" s="7">
        <v>7.1</v>
      </c>
      <c r="E34" s="2">
        <v>2</v>
      </c>
      <c r="F34" s="2">
        <v>2</v>
      </c>
      <c r="G34" s="1" t="s">
        <v>8</v>
      </c>
      <c r="H34" s="2">
        <v>2</v>
      </c>
      <c r="I34" s="3">
        <v>8.1</v>
      </c>
      <c r="J34" s="3">
        <v>3.5</v>
      </c>
      <c r="K34" s="3">
        <v>7.1</v>
      </c>
      <c r="L34" s="3">
        <v>40.4</v>
      </c>
      <c r="M34" s="3">
        <v>34.6</v>
      </c>
      <c r="N34" s="3"/>
      <c r="O34" s="3"/>
      <c r="P34" s="3"/>
      <c r="Q34" s="1">
        <f t="shared" si="3"/>
        <v>28.349999999999998</v>
      </c>
      <c r="R34" s="1">
        <f t="shared" si="1"/>
        <v>1397.84</v>
      </c>
    </row>
    <row r="35" spans="1:18" ht="12.75">
      <c r="A35" s="1">
        <v>2</v>
      </c>
      <c r="B35" s="2">
        <v>5</v>
      </c>
      <c r="C35" s="2">
        <f t="shared" si="4"/>
        <v>0.98425196850393704</v>
      </c>
      <c r="D35" s="7">
        <v>6.7</v>
      </c>
      <c r="E35" s="2">
        <v>2</v>
      </c>
      <c r="F35" s="2">
        <v>2</v>
      </c>
      <c r="G35" s="1" t="s">
        <v>8</v>
      </c>
      <c r="H35" s="2">
        <v>2</v>
      </c>
      <c r="I35" s="3">
        <v>7.3</v>
      </c>
      <c r="J35" s="3">
        <v>3.1</v>
      </c>
      <c r="K35" s="3">
        <v>6.7</v>
      </c>
      <c r="L35" s="3">
        <v>35.1</v>
      </c>
      <c r="M35" s="3">
        <v>25.7</v>
      </c>
      <c r="N35" s="3"/>
      <c r="O35" s="3"/>
      <c r="P35" s="3"/>
      <c r="Q35" s="1">
        <f t="shared" si="3"/>
        <v>22.63</v>
      </c>
      <c r="R35" s="1">
        <f t="shared" si="1"/>
        <v>902.07</v>
      </c>
    </row>
    <row r="36" spans="1:18" ht="12.75">
      <c r="A36" s="1">
        <v>2</v>
      </c>
      <c r="B36" s="2">
        <v>5</v>
      </c>
      <c r="C36" s="2">
        <f t="shared" si="4"/>
        <v>0.98425196850393704</v>
      </c>
      <c r="D36" s="7">
        <v>6</v>
      </c>
      <c r="E36" s="2">
        <v>2</v>
      </c>
      <c r="F36" s="2">
        <v>1</v>
      </c>
      <c r="G36" s="1" t="s">
        <v>8</v>
      </c>
      <c r="H36" s="2">
        <v>1</v>
      </c>
      <c r="I36" s="3">
        <v>6.2</v>
      </c>
      <c r="J36" s="3">
        <v>2.7</v>
      </c>
      <c r="K36" s="3">
        <v>6</v>
      </c>
      <c r="L36" s="3">
        <v>34.5</v>
      </c>
      <c r="M36" s="3">
        <v>23.8</v>
      </c>
      <c r="N36" s="3"/>
      <c r="O36" s="3"/>
      <c r="P36" s="3"/>
      <c r="Q36" s="1">
        <f t="shared" si="3"/>
        <v>16.740000000000002</v>
      </c>
      <c r="R36" s="1">
        <f t="shared" si="1"/>
        <v>821.1</v>
      </c>
    </row>
    <row r="37" spans="1:18" ht="12.75">
      <c r="A37" s="1">
        <v>2</v>
      </c>
      <c r="B37" s="2">
        <v>8</v>
      </c>
      <c r="C37" s="2">
        <f t="shared" si="4"/>
        <v>1.5748031496062991</v>
      </c>
      <c r="D37" s="7">
        <v>6.2</v>
      </c>
      <c r="E37" s="2">
        <v>2</v>
      </c>
      <c r="F37" s="2">
        <v>2</v>
      </c>
      <c r="G37" s="1" t="s">
        <v>8</v>
      </c>
      <c r="H37" s="2">
        <v>2</v>
      </c>
      <c r="I37" s="3">
        <v>7.2</v>
      </c>
      <c r="J37" s="3">
        <v>2.7</v>
      </c>
      <c r="K37" s="3">
        <v>6.2</v>
      </c>
      <c r="L37" s="3">
        <v>34.6</v>
      </c>
      <c r="M37" s="3">
        <v>28.3</v>
      </c>
      <c r="N37" s="3"/>
      <c r="O37" s="3"/>
      <c r="P37" s="3"/>
      <c r="Q37" s="1">
        <f t="shared" si="3"/>
        <v>19.440000000000001</v>
      </c>
      <c r="R37" s="1">
        <f t="shared" si="1"/>
        <v>979.18000000000006</v>
      </c>
    </row>
    <row r="38" spans="1:18" ht="12.75">
      <c r="A38" s="1">
        <v>2</v>
      </c>
      <c r="B38" s="2">
        <v>7</v>
      </c>
      <c r="C38" s="2">
        <f t="shared" si="4"/>
        <v>1.3779527559055118</v>
      </c>
      <c r="D38" s="7">
        <v>5.5</v>
      </c>
      <c r="E38" s="2">
        <v>1</v>
      </c>
      <c r="F38" s="2">
        <v>0</v>
      </c>
      <c r="G38" s="1" t="s">
        <v>10</v>
      </c>
      <c r="H38" s="2">
        <v>0</v>
      </c>
      <c r="I38" s="3">
        <v>6.8</v>
      </c>
      <c r="J38" s="3">
        <v>3.2</v>
      </c>
      <c r="K38" s="3">
        <v>5.5</v>
      </c>
      <c r="L38" s="3">
        <v>32.6</v>
      </c>
      <c r="M38" s="3">
        <v>25.8</v>
      </c>
      <c r="N38" s="3"/>
      <c r="O38" s="3"/>
      <c r="P38" s="3"/>
      <c r="Q38" s="1">
        <f t="shared" si="3"/>
        <v>21.76</v>
      </c>
      <c r="R38" s="1">
        <f t="shared" si="1"/>
        <v>841.08</v>
      </c>
    </row>
    <row r="39" spans="1:18" ht="12.75">
      <c r="A39" s="1">
        <v>2</v>
      </c>
      <c r="B39" s="2">
        <v>1</v>
      </c>
      <c r="C39" s="2">
        <f t="shared" si="4"/>
        <v>0.19685039370078738</v>
      </c>
      <c r="D39" s="7">
        <v>6.7</v>
      </c>
      <c r="E39" s="2">
        <v>2</v>
      </c>
      <c r="F39" s="2">
        <v>1</v>
      </c>
      <c r="G39" s="1" t="s">
        <v>8</v>
      </c>
      <c r="H39" s="2">
        <v>1</v>
      </c>
      <c r="I39" s="3">
        <v>8.5</v>
      </c>
      <c r="J39" s="3">
        <v>3.5</v>
      </c>
      <c r="K39" s="3">
        <v>6.7</v>
      </c>
      <c r="L39" s="3">
        <v>33.1</v>
      </c>
      <c r="M39" s="3">
        <v>24.5</v>
      </c>
      <c r="N39" s="3"/>
      <c r="O39" s="3"/>
      <c r="P39" s="3"/>
      <c r="Q39" s="1">
        <f t="shared" si="3"/>
        <v>29.75</v>
      </c>
      <c r="R39" s="1">
        <f t="shared" si="1"/>
        <v>810.95</v>
      </c>
    </row>
    <row r="40" spans="1:18" ht="12.75">
      <c r="A40" s="1">
        <v>2</v>
      </c>
      <c r="B40" s="2">
        <v>1</v>
      </c>
      <c r="C40" s="2">
        <f t="shared" si="4"/>
        <v>0.19685039370078738</v>
      </c>
      <c r="D40" s="7">
        <v>4.5999999999999996</v>
      </c>
      <c r="E40" s="2">
        <v>1</v>
      </c>
      <c r="F40" s="2">
        <v>0</v>
      </c>
      <c r="G40" s="1" t="s">
        <v>10</v>
      </c>
      <c r="H40" s="2">
        <v>0</v>
      </c>
      <c r="I40" s="3">
        <v>6.2</v>
      </c>
      <c r="J40" s="3">
        <v>2.2000000000000002</v>
      </c>
      <c r="K40" s="3">
        <v>4.5999999999999996</v>
      </c>
      <c r="L40" s="3">
        <v>24.2</v>
      </c>
      <c r="M40" s="3">
        <v>14.9</v>
      </c>
      <c r="N40" s="3"/>
      <c r="O40" s="3"/>
      <c r="P40" s="3"/>
      <c r="Q40" s="1">
        <f t="shared" si="3"/>
        <v>13.640000000000002</v>
      </c>
      <c r="R40" s="1">
        <f t="shared" si="1"/>
        <v>360.58</v>
      </c>
    </row>
    <row r="41" spans="1:18" ht="12.75">
      <c r="A41" s="1">
        <v>2</v>
      </c>
      <c r="B41" s="2">
        <v>3</v>
      </c>
      <c r="C41" s="2">
        <f t="shared" si="4"/>
        <v>0.59055118110236215</v>
      </c>
      <c r="D41" s="7">
        <v>4.4000000000000004</v>
      </c>
      <c r="E41" s="2">
        <v>1</v>
      </c>
      <c r="F41" s="2">
        <v>0</v>
      </c>
      <c r="G41" s="1" t="s">
        <v>10</v>
      </c>
      <c r="H41" s="2">
        <v>0</v>
      </c>
      <c r="I41" s="3">
        <v>5.2</v>
      </c>
      <c r="J41" s="3">
        <v>2.2000000000000002</v>
      </c>
      <c r="K41" s="3">
        <v>4.4000000000000004</v>
      </c>
      <c r="L41" s="3">
        <v>28</v>
      </c>
      <c r="M41" s="3">
        <v>19.8</v>
      </c>
      <c r="N41" s="3"/>
      <c r="O41" s="3"/>
      <c r="P41" s="3"/>
      <c r="Q41" s="1">
        <f t="shared" si="3"/>
        <v>11.440000000000001</v>
      </c>
      <c r="R41" s="1">
        <f t="shared" si="1"/>
        <v>554.4</v>
      </c>
    </row>
    <row r="42" spans="1:18" ht="12.75">
      <c r="A42" s="1">
        <v>2</v>
      </c>
      <c r="B42" s="2">
        <v>2</v>
      </c>
      <c r="C42" s="2">
        <f t="shared" si="4"/>
        <v>0.39370078740157477</v>
      </c>
      <c r="D42" s="7">
        <v>4.2</v>
      </c>
      <c r="E42" s="2">
        <v>1</v>
      </c>
      <c r="F42" s="2">
        <v>0</v>
      </c>
      <c r="G42" s="1" t="s">
        <v>10</v>
      </c>
      <c r="H42" s="2">
        <v>0</v>
      </c>
      <c r="I42" s="3">
        <v>5.4</v>
      </c>
      <c r="J42" s="3">
        <v>2.1</v>
      </c>
      <c r="K42" s="3">
        <v>4.2</v>
      </c>
      <c r="L42" s="3">
        <v>25.8</v>
      </c>
      <c r="M42" s="3">
        <v>16.3</v>
      </c>
      <c r="N42" s="3"/>
      <c r="O42" s="3"/>
      <c r="P42" s="3"/>
      <c r="Q42" s="1">
        <f t="shared" si="3"/>
        <v>11.340000000000002</v>
      </c>
      <c r="R42" s="1">
        <f t="shared" si="1"/>
        <v>420.54</v>
      </c>
    </row>
    <row r="43" spans="1:18" ht="12.75">
      <c r="A43" s="1">
        <v>2</v>
      </c>
      <c r="B43" s="2">
        <v>5</v>
      </c>
      <c r="C43" s="2">
        <f t="shared" si="4"/>
        <v>0.98425196850393704</v>
      </c>
      <c r="D43" s="7">
        <v>6.5</v>
      </c>
      <c r="E43" s="2">
        <v>2</v>
      </c>
      <c r="F43" s="2">
        <v>1</v>
      </c>
      <c r="G43" s="1" t="s">
        <v>8</v>
      </c>
      <c r="H43" s="2">
        <v>1</v>
      </c>
      <c r="I43" s="3">
        <v>6.4</v>
      </c>
      <c r="J43" s="3">
        <v>2.4</v>
      </c>
      <c r="K43" s="3">
        <v>25.5</v>
      </c>
      <c r="L43" s="3">
        <v>28.4</v>
      </c>
      <c r="M43" s="3">
        <v>20</v>
      </c>
      <c r="N43" s="3"/>
      <c r="O43" s="3"/>
      <c r="P43" s="3"/>
      <c r="Q43" s="1">
        <f t="shared" si="3"/>
        <v>15.36</v>
      </c>
      <c r="R43" s="1">
        <f t="shared" si="1"/>
        <v>568</v>
      </c>
    </row>
    <row r="44" spans="1:18" ht="12.75">
      <c r="A44" s="1">
        <v>2</v>
      </c>
      <c r="B44" s="2">
        <v>6</v>
      </c>
      <c r="C44" s="2">
        <f t="shared" si="4"/>
        <v>1.1811023622047243</v>
      </c>
      <c r="D44" s="7">
        <v>5.8</v>
      </c>
      <c r="E44" s="2">
        <v>1</v>
      </c>
      <c r="F44" s="2">
        <v>0</v>
      </c>
      <c r="G44" s="1" t="s">
        <v>10</v>
      </c>
      <c r="H44" s="2">
        <v>0</v>
      </c>
      <c r="I44" s="3">
        <v>7</v>
      </c>
      <c r="J44" s="3">
        <v>2.7</v>
      </c>
      <c r="K44" s="3">
        <v>5.8</v>
      </c>
      <c r="L44" s="3">
        <v>26</v>
      </c>
      <c r="M44" s="3">
        <v>21.9</v>
      </c>
      <c r="N44" s="3"/>
      <c r="O44" s="3"/>
      <c r="P44" s="3"/>
      <c r="Q44" s="1">
        <f t="shared" si="3"/>
        <v>18.900000000000002</v>
      </c>
      <c r="R44" s="1">
        <f t="shared" si="1"/>
        <v>569.4</v>
      </c>
    </row>
    <row r="45" spans="1:18" ht="12.75">
      <c r="A45" s="4">
        <v>3</v>
      </c>
      <c r="B45" s="2">
        <v>1</v>
      </c>
      <c r="C45" s="2">
        <f>B45/5</f>
        <v>0.2</v>
      </c>
      <c r="D45" s="7">
        <v>4.7</v>
      </c>
      <c r="E45" s="3">
        <v>2</v>
      </c>
      <c r="F45" s="2">
        <v>1</v>
      </c>
      <c r="G45" s="1" t="s">
        <v>8</v>
      </c>
      <c r="H45" s="2">
        <v>1</v>
      </c>
      <c r="I45" s="3">
        <v>5.3</v>
      </c>
      <c r="J45" s="3">
        <v>2.1</v>
      </c>
      <c r="K45" s="3">
        <v>4.7</v>
      </c>
      <c r="L45" s="3">
        <v>20.2</v>
      </c>
      <c r="M45" s="3">
        <v>18.3</v>
      </c>
      <c r="N45" s="3"/>
      <c r="O45" s="3"/>
      <c r="P45" s="3"/>
      <c r="Q45" s="1">
        <f t="shared" ref="Q45:Q53" si="5">I45*J45</f>
        <v>11.13</v>
      </c>
      <c r="R45" s="1">
        <f>L45*M45</f>
        <v>369.66</v>
      </c>
    </row>
    <row r="46" spans="1:18" ht="12.75">
      <c r="A46" s="4">
        <v>3</v>
      </c>
      <c r="B46" s="2">
        <v>1</v>
      </c>
      <c r="C46" s="2">
        <f t="shared" ref="C46:C53" si="6">B46/5</f>
        <v>0.2</v>
      </c>
      <c r="D46" s="7">
        <v>4</v>
      </c>
      <c r="E46" s="3">
        <v>2</v>
      </c>
      <c r="F46" s="2">
        <v>0</v>
      </c>
      <c r="G46" s="1" t="s">
        <v>8</v>
      </c>
      <c r="H46" s="2">
        <v>0</v>
      </c>
      <c r="I46" s="3">
        <v>7.3</v>
      </c>
      <c r="J46" s="3">
        <v>3.1</v>
      </c>
      <c r="K46" s="3">
        <v>4</v>
      </c>
      <c r="L46" s="3">
        <v>26.2</v>
      </c>
      <c r="M46" s="3">
        <v>25.2</v>
      </c>
      <c r="N46" s="3"/>
      <c r="O46" s="3"/>
      <c r="P46" s="3"/>
      <c r="Q46" s="1">
        <f t="shared" si="5"/>
        <v>22.63</v>
      </c>
      <c r="R46" s="1">
        <f>L46*M46</f>
        <v>660.24</v>
      </c>
    </row>
    <row r="47" spans="1:18" ht="12.75">
      <c r="A47" s="4">
        <v>3</v>
      </c>
      <c r="B47" s="2">
        <v>3</v>
      </c>
      <c r="C47" s="2">
        <f t="shared" si="6"/>
        <v>0.6</v>
      </c>
      <c r="D47" s="7">
        <v>5.7</v>
      </c>
      <c r="E47" s="3">
        <v>1</v>
      </c>
      <c r="F47" s="2">
        <v>0</v>
      </c>
      <c r="G47" s="1" t="s">
        <v>10</v>
      </c>
      <c r="H47" s="2">
        <v>0</v>
      </c>
      <c r="I47" s="3">
        <v>6</v>
      </c>
      <c r="J47" s="3">
        <v>2.9</v>
      </c>
      <c r="K47" s="3">
        <v>5.7</v>
      </c>
      <c r="L47" s="3">
        <v>27.8</v>
      </c>
      <c r="M47" s="3">
        <v>21.8</v>
      </c>
      <c r="N47" s="3"/>
      <c r="O47" s="3"/>
      <c r="P47" s="3"/>
      <c r="Q47" s="1">
        <f t="shared" si="5"/>
        <v>17.399999999999999</v>
      </c>
      <c r="R47" s="1">
        <f>L47*M47</f>
        <v>606.04000000000008</v>
      </c>
    </row>
    <row r="48" spans="1:18" ht="12.75">
      <c r="A48" s="4">
        <v>3</v>
      </c>
      <c r="B48" s="2">
        <v>5</v>
      </c>
      <c r="C48" s="2">
        <f t="shared" si="6"/>
        <v>1</v>
      </c>
      <c r="D48" s="7">
        <v>6.1</v>
      </c>
      <c r="E48" s="3">
        <v>2</v>
      </c>
      <c r="F48" s="2">
        <v>0</v>
      </c>
      <c r="G48" s="1" t="s">
        <v>8</v>
      </c>
      <c r="H48" s="2">
        <v>1</v>
      </c>
      <c r="I48" s="3">
        <v>6.5</v>
      </c>
      <c r="J48" s="3">
        <v>3.1</v>
      </c>
      <c r="K48" s="3">
        <v>6.1</v>
      </c>
      <c r="L48" s="3">
        <v>35.299999999999997</v>
      </c>
      <c r="M48" s="3">
        <v>26.2</v>
      </c>
      <c r="N48" s="3"/>
      <c r="O48" s="3"/>
      <c r="P48" s="3"/>
      <c r="Q48" s="1">
        <f t="shared" si="5"/>
        <v>20.150000000000002</v>
      </c>
      <c r="R48" s="1">
        <f>L48*M48</f>
        <v>924.8599999999999</v>
      </c>
    </row>
    <row r="49" spans="1:18" ht="12.75">
      <c r="A49" s="4">
        <v>3</v>
      </c>
      <c r="B49" s="2">
        <v>3</v>
      </c>
      <c r="C49" s="2">
        <f t="shared" si="6"/>
        <v>0.6</v>
      </c>
      <c r="D49" s="7">
        <v>6</v>
      </c>
      <c r="E49" s="3">
        <v>2</v>
      </c>
      <c r="F49" s="2">
        <v>0</v>
      </c>
      <c r="G49" s="1" t="s">
        <v>8</v>
      </c>
      <c r="H49" s="2">
        <v>0</v>
      </c>
      <c r="I49" s="3">
        <v>7</v>
      </c>
      <c r="J49" s="3">
        <v>3.4</v>
      </c>
      <c r="K49" s="3">
        <v>6</v>
      </c>
      <c r="L49" s="3">
        <v>31.5</v>
      </c>
      <c r="M49" s="3">
        <v>26.6</v>
      </c>
      <c r="N49" s="3"/>
      <c r="O49" s="3"/>
      <c r="P49" s="3"/>
      <c r="Q49" s="1">
        <f t="shared" si="5"/>
        <v>23.8</v>
      </c>
      <c r="R49" s="1">
        <f>L49*M49</f>
        <v>837.90000000000009</v>
      </c>
    </row>
    <row r="50" spans="1:18" ht="12.75">
      <c r="A50" s="4">
        <v>3</v>
      </c>
      <c r="B50" s="2">
        <v>5</v>
      </c>
      <c r="C50" s="2">
        <f t="shared" si="6"/>
        <v>1</v>
      </c>
      <c r="D50" s="7">
        <v>7.4</v>
      </c>
      <c r="E50" s="3">
        <v>2</v>
      </c>
      <c r="F50" s="2">
        <v>3</v>
      </c>
      <c r="G50" s="1" t="s">
        <v>8</v>
      </c>
      <c r="H50" s="2">
        <v>3</v>
      </c>
      <c r="I50" s="3">
        <v>7.1</v>
      </c>
      <c r="J50" s="3">
        <v>3.6</v>
      </c>
      <c r="K50" s="3">
        <v>7.4</v>
      </c>
      <c r="L50" s="3">
        <v>39.6</v>
      </c>
      <c r="M50" s="3">
        <v>33.700000000000003</v>
      </c>
      <c r="N50" s="3"/>
      <c r="O50" s="3"/>
      <c r="P50" s="3"/>
      <c r="Q50" s="1">
        <f t="shared" si="5"/>
        <v>25.56</v>
      </c>
      <c r="R50" s="1">
        <f>L50*M50</f>
        <v>1334.5200000000002</v>
      </c>
    </row>
    <row r="51" spans="1:18" ht="12.75">
      <c r="A51" s="4">
        <v>3</v>
      </c>
      <c r="B51" s="2">
        <v>5</v>
      </c>
      <c r="C51" s="2">
        <f t="shared" si="6"/>
        <v>1</v>
      </c>
      <c r="D51" s="7">
        <v>7.2</v>
      </c>
      <c r="E51" s="3">
        <v>2</v>
      </c>
      <c r="F51" s="2">
        <v>1</v>
      </c>
      <c r="G51" s="1" t="s">
        <v>8</v>
      </c>
      <c r="H51" s="2">
        <v>1</v>
      </c>
      <c r="I51" s="3">
        <v>7</v>
      </c>
      <c r="J51" s="3">
        <v>3.3</v>
      </c>
      <c r="K51" s="3">
        <v>7.2</v>
      </c>
      <c r="L51" s="3">
        <v>39</v>
      </c>
      <c r="M51" s="3">
        <v>31.6</v>
      </c>
      <c r="N51" s="3"/>
      <c r="O51" s="3"/>
      <c r="P51" s="3"/>
      <c r="Q51" s="1">
        <f t="shared" si="5"/>
        <v>23.099999999999998</v>
      </c>
      <c r="R51" s="1">
        <f>L51*M51</f>
        <v>1232.4000000000001</v>
      </c>
    </row>
    <row r="52" spans="1:18" ht="12.75">
      <c r="A52" s="4">
        <v>3</v>
      </c>
      <c r="B52" s="2">
        <v>6</v>
      </c>
      <c r="C52" s="2">
        <f t="shared" si="6"/>
        <v>1.2</v>
      </c>
      <c r="D52" s="7">
        <v>6.9</v>
      </c>
      <c r="E52" s="3">
        <v>2</v>
      </c>
      <c r="F52" s="2">
        <v>1</v>
      </c>
      <c r="G52" s="1" t="s">
        <v>8</v>
      </c>
      <c r="H52" s="2">
        <v>1</v>
      </c>
      <c r="I52" s="3">
        <v>6.7</v>
      </c>
      <c r="J52" s="3">
        <v>3.2</v>
      </c>
      <c r="K52" s="3">
        <v>6.9</v>
      </c>
      <c r="L52" s="3">
        <v>34.6</v>
      </c>
      <c r="M52" s="3">
        <v>25.8</v>
      </c>
      <c r="N52" s="3"/>
      <c r="O52" s="3"/>
      <c r="P52" s="3"/>
      <c r="Q52" s="1">
        <f t="shared" si="5"/>
        <v>21.44</v>
      </c>
      <c r="R52" s="1">
        <f>L52*M52</f>
        <v>892.68000000000006</v>
      </c>
    </row>
    <row r="53" spans="1:18" ht="12.75">
      <c r="A53" s="4">
        <v>3</v>
      </c>
      <c r="B53" s="2">
        <v>5</v>
      </c>
      <c r="C53" s="2">
        <f t="shared" si="6"/>
        <v>1</v>
      </c>
      <c r="D53" s="7">
        <v>9.6</v>
      </c>
      <c r="E53" s="3">
        <v>2</v>
      </c>
      <c r="F53" s="2">
        <v>1</v>
      </c>
      <c r="G53" s="1" t="s">
        <v>8</v>
      </c>
      <c r="H53" s="2">
        <v>1</v>
      </c>
      <c r="I53" s="2">
        <v>7.4</v>
      </c>
      <c r="J53" s="3">
        <v>3.5</v>
      </c>
      <c r="K53" s="3">
        <v>9.6</v>
      </c>
      <c r="L53" s="3">
        <v>41</v>
      </c>
      <c r="M53" s="3">
        <v>35.6</v>
      </c>
      <c r="N53" s="3"/>
      <c r="O53" s="3"/>
      <c r="P53" s="3"/>
      <c r="Q53" s="1">
        <f t="shared" si="5"/>
        <v>25.900000000000002</v>
      </c>
      <c r="R53" s="1">
        <f>L53*M53</f>
        <v>1459.6000000000001</v>
      </c>
    </row>
    <row r="55" spans="1:18" ht="12.75">
      <c r="D55" s="7"/>
      <c r="N55" s="1"/>
    </row>
    <row r="59" spans="1:18" ht="12.75">
      <c r="N59" s="1"/>
    </row>
    <row r="60" spans="1:18" ht="12.75">
      <c r="N60" s="1"/>
    </row>
    <row r="61" spans="1:18" ht="12.75">
      <c r="N61" s="1"/>
    </row>
    <row r="62" spans="1:18" ht="12.75">
      <c r="N62" s="1"/>
    </row>
    <row r="63" spans="1:18" ht="12.75">
      <c r="N63" s="1"/>
    </row>
    <row r="64" spans="1:18" ht="12.75">
      <c r="N64" s="1"/>
    </row>
    <row r="65" spans="4:14" ht="12.75">
      <c r="N65" s="1"/>
    </row>
    <row r="66" spans="4:14" ht="12.75">
      <c r="N66" s="1"/>
    </row>
    <row r="67" spans="4:14" ht="12.75">
      <c r="N67" s="1"/>
    </row>
    <row r="69" spans="4:14" ht="12.75">
      <c r="N69" s="1"/>
    </row>
    <row r="70" spans="4:14" ht="12.75">
      <c r="N70" s="1"/>
    </row>
    <row r="72" spans="4:14" ht="12.75">
      <c r="N72" s="1"/>
    </row>
    <row r="73" spans="4:14" ht="12.75">
      <c r="N73" s="1"/>
    </row>
    <row r="74" spans="4:14" ht="12.75">
      <c r="N74" s="1"/>
    </row>
    <row r="75" spans="4:14" ht="12.75">
      <c r="N75" s="1"/>
    </row>
    <row r="77" spans="4:14">
      <c r="D77" s="1"/>
    </row>
    <row r="78" spans="4:14">
      <c r="D78" s="1"/>
    </row>
    <row r="79" spans="4:14">
      <c r="D79" s="1"/>
    </row>
    <row r="80" spans="4:1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Armbruster</dc:creator>
  <cp:lastModifiedBy>Scott Armbruster</cp:lastModifiedBy>
  <dcterms:created xsi:type="dcterms:W3CDTF">2011-03-07T09:41:40Z</dcterms:created>
  <dcterms:modified xsi:type="dcterms:W3CDTF">2011-03-07T11:13:53Z</dcterms:modified>
</cp:coreProperties>
</file>