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koerner\OneDrive\MS\Forceps XP\submission\Scientific Reports\Resubmission 2\"/>
    </mc:Choice>
  </mc:AlternateContent>
  <bookViews>
    <workbookView xWindow="7860" yWindow="30" windowWidth="20730" windowHeight="11760"/>
  </bookViews>
  <sheets>
    <sheet name="Forceps_main_sheet" sheetId="1" r:id="rId1"/>
    <sheet name="aa" sheetId="2" r:id="rId2"/>
  </sheets>
  <definedNames>
    <definedName name="_xlnm._FilterDatabase" localSheetId="0" hidden="1">Forceps_main_sheet!$A$1:$X$274</definedName>
  </definedNames>
  <calcPr calcId="152511"/>
</workbook>
</file>

<file path=xl/calcChain.xml><?xml version="1.0" encoding="utf-8"?>
<calcChain xmlns="http://schemas.openxmlformats.org/spreadsheetml/2006/main">
  <c r="O3" i="1" l="1"/>
  <c r="P3" i="1"/>
  <c r="Q3" i="1"/>
  <c r="V3" i="1"/>
  <c r="W3" i="1"/>
  <c r="X3" i="1"/>
  <c r="O4" i="1"/>
  <c r="P4" i="1"/>
  <c r="Q4" i="1"/>
  <c r="O5" i="1"/>
  <c r="P5" i="1"/>
  <c r="Q5" i="1"/>
  <c r="V5" i="1"/>
  <c r="W5" i="1"/>
  <c r="X5" i="1"/>
  <c r="O6" i="1"/>
  <c r="Q6" i="1"/>
  <c r="O7" i="1"/>
  <c r="P7" i="1"/>
  <c r="Q7" i="1"/>
  <c r="O8" i="1"/>
  <c r="P8" i="1"/>
  <c r="Q8" i="1"/>
  <c r="V8" i="1"/>
  <c r="W8" i="1"/>
  <c r="X8" i="1"/>
  <c r="O10" i="1"/>
  <c r="P10" i="1"/>
  <c r="Q10" i="1"/>
  <c r="V10" i="1"/>
  <c r="W10" i="1"/>
  <c r="X10" i="1"/>
  <c r="O11" i="1"/>
  <c r="P11" i="1"/>
  <c r="Q11" i="1"/>
  <c r="O12" i="1"/>
  <c r="P12" i="1"/>
  <c r="Q12" i="1"/>
  <c r="V12" i="1"/>
  <c r="W12" i="1"/>
  <c r="X12" i="1"/>
  <c r="O13" i="1"/>
  <c r="P13" i="1"/>
  <c r="Q13" i="1"/>
  <c r="O14" i="1"/>
  <c r="P14" i="1"/>
  <c r="Q14" i="1"/>
  <c r="V14" i="1"/>
  <c r="W14" i="1"/>
  <c r="X14" i="1"/>
  <c r="O15" i="1"/>
  <c r="P15" i="1"/>
  <c r="Q15" i="1"/>
  <c r="O16" i="1"/>
  <c r="P16" i="1"/>
  <c r="Q16" i="1"/>
  <c r="O17" i="1"/>
  <c r="P17" i="1"/>
  <c r="Q17" i="1"/>
  <c r="O18" i="1"/>
  <c r="P18" i="1"/>
  <c r="Q18" i="1"/>
  <c r="V18" i="1"/>
  <c r="W18" i="1"/>
  <c r="X18" i="1"/>
  <c r="O20" i="1"/>
  <c r="P20" i="1"/>
  <c r="Q20" i="1"/>
  <c r="V20" i="1"/>
  <c r="W20" i="1"/>
  <c r="X20" i="1"/>
  <c r="O21" i="1"/>
  <c r="P21" i="1"/>
  <c r="Q21" i="1"/>
  <c r="O22" i="1"/>
  <c r="P22" i="1"/>
  <c r="Q22" i="1"/>
  <c r="V22" i="1"/>
  <c r="W22" i="1"/>
  <c r="X22" i="1"/>
  <c r="O23" i="1"/>
  <c r="P23" i="1"/>
  <c r="Q23" i="1"/>
  <c r="O24" i="1"/>
  <c r="P24" i="1"/>
  <c r="Q24" i="1"/>
  <c r="V24" i="1"/>
  <c r="W24" i="1"/>
  <c r="X24" i="1"/>
  <c r="O25" i="1"/>
  <c r="P25" i="1"/>
  <c r="Q25" i="1"/>
  <c r="O26" i="1"/>
  <c r="P26" i="1"/>
  <c r="Q26" i="1"/>
  <c r="V26" i="1"/>
  <c r="W26" i="1"/>
  <c r="X26" i="1"/>
  <c r="O27" i="1"/>
  <c r="P27" i="1"/>
  <c r="Q27" i="1"/>
  <c r="V28" i="1"/>
  <c r="W28" i="1"/>
  <c r="X28" i="1"/>
  <c r="O29" i="1"/>
  <c r="P29" i="1"/>
  <c r="Q29" i="1"/>
  <c r="O30" i="1"/>
  <c r="P30" i="1"/>
  <c r="Q30" i="1"/>
  <c r="V30" i="1"/>
  <c r="W30" i="1"/>
  <c r="X30" i="1"/>
  <c r="O31" i="1"/>
  <c r="P31" i="1"/>
  <c r="Q31" i="1"/>
  <c r="O32" i="1"/>
  <c r="P32" i="1"/>
  <c r="Q32" i="1"/>
  <c r="V32" i="1"/>
  <c r="W32" i="1"/>
  <c r="X32" i="1"/>
  <c r="O33" i="1"/>
  <c r="P33" i="1"/>
  <c r="Q33" i="1"/>
  <c r="O34" i="1"/>
  <c r="Q34" i="1"/>
  <c r="O35" i="1"/>
  <c r="P35" i="1"/>
  <c r="Q35" i="1"/>
  <c r="O36" i="1"/>
  <c r="P36" i="1"/>
  <c r="Q36" i="1"/>
  <c r="V36" i="1"/>
  <c r="W36" i="1"/>
  <c r="X36" i="1"/>
  <c r="O37" i="1"/>
  <c r="P37" i="1"/>
  <c r="Q37" i="1"/>
  <c r="O38" i="1"/>
  <c r="P38" i="1"/>
  <c r="Q38" i="1"/>
  <c r="V38" i="1"/>
  <c r="W38" i="1"/>
  <c r="X38" i="1"/>
  <c r="O39" i="1"/>
  <c r="P39" i="1"/>
  <c r="Q39" i="1"/>
  <c r="O40" i="1"/>
  <c r="P40" i="1"/>
  <c r="Q40" i="1"/>
  <c r="V40" i="1"/>
  <c r="W40" i="1"/>
  <c r="X40" i="1"/>
  <c r="O46" i="1"/>
  <c r="P46" i="1"/>
  <c r="Q46" i="1"/>
  <c r="V46" i="1"/>
  <c r="W46" i="1"/>
  <c r="X46" i="1"/>
  <c r="O47" i="1"/>
  <c r="P47" i="1"/>
  <c r="Q47" i="1"/>
  <c r="O48" i="1"/>
  <c r="P48" i="1"/>
  <c r="Q48" i="1"/>
  <c r="V48" i="1"/>
  <c r="W48" i="1"/>
  <c r="X48" i="1"/>
  <c r="O49" i="1"/>
  <c r="P49" i="1"/>
  <c r="Q49" i="1"/>
  <c r="O50" i="1"/>
  <c r="P50" i="1"/>
  <c r="Q50" i="1"/>
  <c r="V50" i="1"/>
  <c r="W50" i="1"/>
  <c r="X50" i="1"/>
  <c r="O56" i="1"/>
  <c r="P56" i="1"/>
  <c r="Q56" i="1"/>
  <c r="V56" i="1"/>
  <c r="W56" i="1"/>
  <c r="X56" i="1"/>
  <c r="O57" i="1"/>
  <c r="P57" i="1"/>
  <c r="Q57" i="1"/>
  <c r="O58" i="1"/>
  <c r="P58" i="1"/>
  <c r="Q58" i="1"/>
  <c r="V58" i="1"/>
  <c r="W58" i="1"/>
  <c r="X58" i="1"/>
  <c r="O59" i="1"/>
  <c r="P59" i="1"/>
  <c r="Q59" i="1"/>
  <c r="O60" i="1"/>
  <c r="P60" i="1"/>
  <c r="Q60" i="1"/>
  <c r="V60" i="1"/>
  <c r="W60" i="1"/>
  <c r="X60" i="1"/>
  <c r="O61" i="1"/>
  <c r="Q61" i="1"/>
  <c r="O62" i="1"/>
  <c r="P62" i="1"/>
  <c r="Q62" i="1"/>
  <c r="V62" i="1"/>
  <c r="W62" i="1"/>
  <c r="X62" i="1"/>
  <c r="O63" i="1"/>
  <c r="P63" i="1"/>
  <c r="Q63" i="1"/>
  <c r="O64" i="1"/>
  <c r="P64" i="1"/>
  <c r="Q64" i="1"/>
  <c r="V64" i="1"/>
  <c r="W64" i="1"/>
  <c r="X64" i="1"/>
  <c r="O65" i="1"/>
  <c r="P65" i="1"/>
  <c r="Q65" i="1"/>
  <c r="O66" i="1"/>
  <c r="P66" i="1"/>
  <c r="Q66" i="1"/>
  <c r="V66" i="1"/>
  <c r="W66" i="1"/>
  <c r="X66" i="1"/>
  <c r="O67" i="1"/>
  <c r="Q67" i="1"/>
  <c r="O68" i="1"/>
  <c r="P68" i="1"/>
  <c r="Q68" i="1"/>
  <c r="V68" i="1"/>
  <c r="W68" i="1"/>
  <c r="X68" i="1"/>
  <c r="O69" i="1"/>
  <c r="P69" i="1"/>
  <c r="Q69" i="1"/>
  <c r="O70" i="1"/>
  <c r="P70" i="1"/>
  <c r="Q70" i="1"/>
  <c r="V70" i="1"/>
  <c r="W70" i="1"/>
  <c r="X70" i="1"/>
  <c r="O71" i="1"/>
  <c r="P71" i="1"/>
  <c r="Q71" i="1"/>
  <c r="O72" i="1"/>
  <c r="P72" i="1"/>
  <c r="Q72" i="1"/>
  <c r="V72" i="1"/>
  <c r="W72" i="1"/>
  <c r="X72" i="1"/>
  <c r="O73" i="1"/>
  <c r="P73" i="1"/>
  <c r="Q73" i="1"/>
  <c r="O74" i="1"/>
  <c r="P74" i="1"/>
  <c r="Q74" i="1"/>
  <c r="V74" i="1"/>
  <c r="W74" i="1"/>
  <c r="X74" i="1"/>
  <c r="O75" i="1"/>
  <c r="P75" i="1"/>
  <c r="Q75" i="1"/>
  <c r="O76" i="1"/>
  <c r="P76" i="1"/>
  <c r="Q76" i="1"/>
  <c r="V76" i="1"/>
  <c r="W76" i="1"/>
  <c r="X76" i="1"/>
  <c r="O77" i="1"/>
  <c r="P77" i="1"/>
  <c r="Q77" i="1"/>
  <c r="O78" i="1"/>
  <c r="P78" i="1"/>
  <c r="Q78" i="1"/>
  <c r="V78" i="1"/>
  <c r="W78" i="1"/>
  <c r="X78" i="1"/>
  <c r="O79" i="1"/>
  <c r="P79" i="1"/>
  <c r="Q79" i="1"/>
  <c r="O80" i="1"/>
  <c r="P80" i="1"/>
  <c r="Q80" i="1"/>
  <c r="V80" i="1"/>
  <c r="W80" i="1"/>
  <c r="X80" i="1"/>
  <c r="O91" i="1"/>
  <c r="P91" i="1"/>
  <c r="Q91" i="1"/>
  <c r="O92" i="1"/>
  <c r="P92" i="1"/>
  <c r="Q92" i="1"/>
  <c r="V92" i="1"/>
  <c r="W92" i="1"/>
  <c r="X92" i="1"/>
  <c r="O93" i="1"/>
  <c r="P93" i="1"/>
  <c r="Q93" i="1"/>
  <c r="O94" i="1"/>
  <c r="Q94" i="1"/>
  <c r="V94" i="1"/>
  <c r="W94" i="1"/>
  <c r="X94" i="1"/>
  <c r="O95" i="1"/>
  <c r="P95" i="1"/>
  <c r="Q95" i="1"/>
  <c r="O96" i="1"/>
  <c r="P96" i="1"/>
  <c r="Q96" i="1"/>
  <c r="V96" i="1"/>
  <c r="W96" i="1"/>
  <c r="X96" i="1"/>
  <c r="O97" i="1"/>
  <c r="P97" i="1"/>
  <c r="Q97" i="1"/>
  <c r="O98" i="1"/>
  <c r="P98" i="1"/>
  <c r="Q98" i="1"/>
  <c r="V98" i="1"/>
  <c r="W98" i="1"/>
  <c r="X98" i="1"/>
  <c r="O99" i="1"/>
  <c r="P99" i="1"/>
  <c r="Q99" i="1"/>
  <c r="O100" i="1"/>
  <c r="P100" i="1"/>
  <c r="Q100" i="1"/>
  <c r="V100" i="1"/>
  <c r="X100" i="1"/>
  <c r="O101" i="1"/>
  <c r="P101" i="1"/>
  <c r="Q101" i="1"/>
  <c r="O102" i="1"/>
  <c r="P102" i="1"/>
  <c r="Q102" i="1"/>
  <c r="V102" i="1"/>
  <c r="W102" i="1"/>
  <c r="X102" i="1"/>
  <c r="O103" i="1"/>
  <c r="P103" i="1"/>
  <c r="Q103" i="1"/>
  <c r="O104" i="1"/>
  <c r="P104" i="1"/>
  <c r="Q104" i="1"/>
  <c r="V104" i="1"/>
  <c r="W104" i="1"/>
  <c r="X104" i="1"/>
  <c r="O105" i="1"/>
  <c r="P105" i="1"/>
  <c r="Q105" i="1"/>
  <c r="O106" i="1"/>
  <c r="P106" i="1"/>
  <c r="Q106" i="1"/>
  <c r="V106" i="1"/>
  <c r="W106" i="1"/>
  <c r="X106" i="1"/>
  <c r="O107" i="1"/>
  <c r="P107" i="1"/>
  <c r="Q107" i="1"/>
  <c r="O108" i="1"/>
  <c r="P108" i="1"/>
  <c r="Q108" i="1"/>
  <c r="V108" i="1"/>
  <c r="W108" i="1"/>
  <c r="X108" i="1"/>
  <c r="O109" i="1"/>
  <c r="P109" i="1"/>
  <c r="Q109" i="1"/>
  <c r="O110" i="1"/>
  <c r="P110" i="1"/>
  <c r="Q110" i="1"/>
  <c r="V110" i="1"/>
  <c r="W110" i="1"/>
  <c r="X110" i="1"/>
  <c r="O111" i="1"/>
  <c r="P111" i="1"/>
  <c r="Q111" i="1"/>
  <c r="O112" i="1"/>
  <c r="P112" i="1"/>
  <c r="Q112" i="1"/>
  <c r="V112" i="1"/>
  <c r="W112" i="1"/>
  <c r="X112" i="1"/>
  <c r="O113" i="1"/>
  <c r="P113" i="1"/>
  <c r="Q113" i="1"/>
  <c r="O114" i="1"/>
  <c r="P114" i="1"/>
  <c r="Q114" i="1"/>
  <c r="V114" i="1"/>
  <c r="W114" i="1"/>
  <c r="X114" i="1"/>
  <c r="O115" i="1"/>
  <c r="P115" i="1"/>
  <c r="Q115" i="1"/>
  <c r="O116" i="1"/>
  <c r="P116" i="1"/>
  <c r="Q116" i="1"/>
  <c r="V116" i="1"/>
  <c r="W116" i="1"/>
  <c r="X116" i="1"/>
  <c r="O117" i="1"/>
  <c r="P117" i="1"/>
  <c r="Q117" i="1"/>
  <c r="O118" i="1"/>
  <c r="P118" i="1"/>
  <c r="Q118" i="1"/>
  <c r="V118" i="1"/>
  <c r="W118" i="1"/>
  <c r="X118" i="1"/>
  <c r="O119" i="1"/>
  <c r="Q119" i="1"/>
  <c r="O120" i="1"/>
  <c r="P120" i="1"/>
  <c r="Q120" i="1"/>
  <c r="V120" i="1"/>
  <c r="W120" i="1"/>
  <c r="X120" i="1"/>
  <c r="O121" i="1"/>
  <c r="P121" i="1"/>
  <c r="Q121" i="1"/>
  <c r="O122" i="1"/>
  <c r="P122" i="1"/>
  <c r="Q122" i="1"/>
  <c r="V122" i="1"/>
  <c r="W122" i="1"/>
  <c r="X122" i="1"/>
  <c r="O123" i="1"/>
  <c r="P123" i="1"/>
  <c r="Q123" i="1"/>
  <c r="O124" i="1"/>
  <c r="P124" i="1"/>
  <c r="Q124" i="1"/>
  <c r="V124" i="1"/>
  <c r="W124" i="1"/>
  <c r="O125" i="1"/>
  <c r="P125" i="1"/>
  <c r="O126" i="1"/>
  <c r="P126" i="1"/>
  <c r="Q126" i="1"/>
  <c r="V126" i="1"/>
  <c r="W126" i="1"/>
  <c r="X126" i="1"/>
  <c r="O127" i="1"/>
  <c r="P127" i="1"/>
  <c r="Q127" i="1"/>
  <c r="O128" i="1"/>
  <c r="P128" i="1"/>
  <c r="Q128" i="1"/>
  <c r="V128" i="1"/>
  <c r="W128" i="1"/>
  <c r="X128" i="1"/>
  <c r="O129" i="1"/>
  <c r="P129" i="1"/>
  <c r="Q129" i="1"/>
  <c r="P130" i="1"/>
  <c r="Q130" i="1"/>
  <c r="V130" i="1"/>
  <c r="X130" i="1"/>
  <c r="O131" i="1"/>
  <c r="P131" i="1"/>
  <c r="Q131" i="1"/>
  <c r="O132" i="1"/>
  <c r="P132" i="1"/>
  <c r="Q132" i="1"/>
  <c r="V132" i="1"/>
  <c r="W132" i="1"/>
  <c r="X132" i="1"/>
  <c r="O133" i="1"/>
  <c r="P133" i="1"/>
  <c r="Q133" i="1"/>
  <c r="O134" i="1"/>
  <c r="P134" i="1"/>
  <c r="Q134" i="1"/>
  <c r="V134" i="1"/>
  <c r="W134" i="1"/>
  <c r="X134" i="1"/>
  <c r="O135" i="1"/>
  <c r="P135" i="1"/>
  <c r="Q135" i="1"/>
  <c r="O136" i="1"/>
  <c r="P136" i="1"/>
  <c r="Q136" i="1"/>
  <c r="V136" i="1"/>
  <c r="X136" i="1"/>
  <c r="O138" i="1"/>
  <c r="P138" i="1"/>
  <c r="Q138" i="1"/>
  <c r="V138" i="1"/>
  <c r="W138" i="1"/>
  <c r="X138" i="1"/>
  <c r="O139" i="1"/>
  <c r="P139" i="1"/>
  <c r="Q139" i="1"/>
  <c r="O140" i="1"/>
  <c r="P140" i="1"/>
  <c r="Q140" i="1"/>
  <c r="V140" i="1"/>
  <c r="W140" i="1"/>
  <c r="O141" i="1"/>
  <c r="P141" i="1"/>
  <c r="Q141" i="1"/>
  <c r="O142" i="1"/>
  <c r="P142" i="1"/>
  <c r="Q142" i="1"/>
  <c r="V142" i="1"/>
  <c r="W142" i="1"/>
  <c r="X142" i="1"/>
  <c r="O143" i="1"/>
  <c r="P143" i="1"/>
  <c r="Q143" i="1"/>
  <c r="O144" i="1"/>
  <c r="P144" i="1"/>
  <c r="Q144" i="1"/>
  <c r="V144" i="1"/>
  <c r="W144" i="1"/>
  <c r="X144" i="1"/>
  <c r="O145" i="1"/>
  <c r="P145" i="1"/>
  <c r="Q145" i="1"/>
  <c r="O146" i="1"/>
  <c r="P146" i="1"/>
  <c r="Q146" i="1"/>
  <c r="V146" i="1"/>
  <c r="W146" i="1"/>
  <c r="X146" i="1"/>
  <c r="O147" i="1"/>
  <c r="P147" i="1"/>
  <c r="Q147" i="1"/>
  <c r="O148" i="1"/>
  <c r="P148" i="1"/>
  <c r="Q148" i="1"/>
  <c r="V148" i="1"/>
  <c r="W148" i="1"/>
  <c r="X148" i="1"/>
  <c r="O149" i="1"/>
  <c r="P149" i="1"/>
  <c r="Q149" i="1"/>
  <c r="O150" i="1"/>
  <c r="P150" i="1"/>
  <c r="Q150" i="1"/>
  <c r="V150" i="1"/>
  <c r="W150" i="1"/>
  <c r="X150" i="1"/>
  <c r="O151" i="1"/>
  <c r="P151" i="1"/>
  <c r="Q151" i="1"/>
  <c r="O152" i="1"/>
  <c r="P152" i="1"/>
  <c r="Q152" i="1"/>
  <c r="V152" i="1"/>
  <c r="W152" i="1"/>
  <c r="X152" i="1"/>
  <c r="P153" i="1"/>
  <c r="Q153" i="1"/>
  <c r="O154" i="1"/>
  <c r="P154" i="1"/>
  <c r="Q154" i="1"/>
  <c r="V154" i="1"/>
  <c r="W154" i="1"/>
  <c r="X154" i="1"/>
  <c r="O155" i="1"/>
  <c r="P155" i="1"/>
  <c r="Q155" i="1"/>
  <c r="O156" i="1"/>
  <c r="Q156" i="1"/>
  <c r="V156" i="1"/>
  <c r="W156" i="1"/>
  <c r="O157" i="1"/>
  <c r="P157" i="1"/>
  <c r="Q157" i="1"/>
  <c r="O158" i="1"/>
  <c r="P158" i="1"/>
  <c r="Q158" i="1"/>
  <c r="V158" i="1"/>
  <c r="W158" i="1"/>
  <c r="X158" i="1"/>
  <c r="O159" i="1"/>
  <c r="P159" i="1"/>
  <c r="Q159" i="1"/>
  <c r="O160" i="1"/>
  <c r="P160" i="1"/>
  <c r="Q160" i="1"/>
  <c r="V160" i="1"/>
  <c r="W160" i="1"/>
  <c r="X160" i="1"/>
  <c r="O161" i="1"/>
  <c r="P161" i="1"/>
  <c r="Q161" i="1"/>
  <c r="O162" i="1"/>
  <c r="P162" i="1"/>
  <c r="Q162" i="1"/>
  <c r="V162" i="1"/>
  <c r="W162" i="1"/>
  <c r="X162" i="1"/>
  <c r="O163" i="1"/>
  <c r="P163" i="1"/>
  <c r="Q163" i="1"/>
  <c r="O164" i="1"/>
  <c r="P164" i="1"/>
  <c r="Q164" i="1"/>
  <c r="V164" i="1"/>
  <c r="W164" i="1"/>
  <c r="X164" i="1"/>
  <c r="O165" i="1"/>
  <c r="P165" i="1"/>
  <c r="Q165" i="1"/>
  <c r="O166" i="1"/>
  <c r="P166" i="1"/>
  <c r="Q166" i="1"/>
  <c r="V166" i="1"/>
  <c r="W166" i="1"/>
  <c r="X166" i="1"/>
  <c r="O167" i="1"/>
  <c r="Q167" i="1"/>
  <c r="O168" i="1"/>
  <c r="P168" i="1"/>
  <c r="Q168" i="1"/>
  <c r="V168" i="1"/>
  <c r="W168" i="1"/>
  <c r="X168" i="1"/>
  <c r="O169" i="1"/>
  <c r="P169" i="1"/>
  <c r="Q169" i="1"/>
  <c r="O170" i="1"/>
  <c r="P170" i="1"/>
  <c r="Q170" i="1"/>
  <c r="V170" i="1"/>
  <c r="W170" i="1"/>
  <c r="X170" i="1"/>
  <c r="O171" i="1"/>
  <c r="P171" i="1"/>
  <c r="Q171" i="1"/>
  <c r="O172" i="1"/>
  <c r="P172" i="1"/>
  <c r="Q172" i="1"/>
  <c r="V172" i="1"/>
  <c r="W172" i="1"/>
  <c r="X172" i="1"/>
  <c r="O173" i="1"/>
  <c r="P173" i="1"/>
  <c r="Q173" i="1"/>
  <c r="O174" i="1"/>
  <c r="P174" i="1"/>
  <c r="Q174" i="1"/>
  <c r="V174" i="1"/>
  <c r="W174" i="1"/>
  <c r="X174" i="1"/>
  <c r="O175" i="1"/>
  <c r="P175" i="1"/>
  <c r="Q175" i="1"/>
  <c r="O176" i="1"/>
  <c r="P176" i="1"/>
  <c r="Q176" i="1"/>
  <c r="V176" i="1"/>
  <c r="W176" i="1"/>
  <c r="X176" i="1"/>
  <c r="O177" i="1"/>
  <c r="P177" i="1"/>
  <c r="Q177" i="1"/>
  <c r="O178" i="1"/>
  <c r="P178" i="1"/>
  <c r="Q178" i="1"/>
  <c r="V178" i="1"/>
  <c r="W178" i="1"/>
  <c r="X178" i="1"/>
  <c r="O179" i="1"/>
  <c r="P179" i="1"/>
  <c r="Q179" i="1"/>
  <c r="O180" i="1"/>
  <c r="P180" i="1"/>
  <c r="Q180" i="1"/>
  <c r="V180" i="1"/>
  <c r="W180" i="1"/>
  <c r="X180" i="1"/>
  <c r="O181" i="1"/>
  <c r="P181" i="1"/>
  <c r="Q181" i="1"/>
  <c r="O182" i="1"/>
  <c r="P182" i="1"/>
  <c r="Q182" i="1"/>
  <c r="V182" i="1"/>
  <c r="W182" i="1"/>
  <c r="X182" i="1"/>
  <c r="O183" i="1"/>
  <c r="P183" i="1"/>
  <c r="Q183" i="1"/>
  <c r="O184" i="1"/>
  <c r="P184" i="1"/>
  <c r="Q184" i="1"/>
  <c r="V184" i="1"/>
  <c r="W184" i="1"/>
  <c r="X184" i="1"/>
  <c r="O185" i="1"/>
  <c r="P185" i="1"/>
  <c r="Q185" i="1"/>
  <c r="O196" i="1"/>
  <c r="P196" i="1"/>
  <c r="Q196" i="1"/>
  <c r="V196" i="1"/>
  <c r="W196" i="1"/>
  <c r="X196" i="1"/>
  <c r="O197" i="1"/>
  <c r="P197" i="1"/>
  <c r="Q197" i="1"/>
  <c r="O198" i="1"/>
  <c r="P198" i="1"/>
  <c r="Q198" i="1"/>
  <c r="V198" i="1"/>
  <c r="W198" i="1"/>
  <c r="X198" i="1"/>
  <c r="O199" i="1"/>
  <c r="P199" i="1"/>
  <c r="Q199" i="1"/>
  <c r="O200" i="1"/>
  <c r="P200" i="1"/>
  <c r="Q200" i="1"/>
  <c r="V200" i="1"/>
  <c r="W200" i="1"/>
  <c r="X200" i="1"/>
  <c r="O201" i="1"/>
  <c r="P201" i="1"/>
  <c r="Q201" i="1"/>
  <c r="O202" i="1"/>
  <c r="P202" i="1"/>
  <c r="Q202" i="1"/>
  <c r="V202" i="1"/>
  <c r="W202" i="1"/>
  <c r="X202" i="1"/>
  <c r="O203" i="1"/>
  <c r="P203" i="1"/>
  <c r="Q203" i="1"/>
  <c r="O204" i="1"/>
  <c r="P204" i="1"/>
  <c r="Q204" i="1"/>
  <c r="V204" i="1"/>
  <c r="W204" i="1"/>
  <c r="X204" i="1"/>
  <c r="O205" i="1"/>
  <c r="P205" i="1"/>
  <c r="Q205" i="1"/>
  <c r="O206" i="1"/>
  <c r="P206" i="1"/>
  <c r="Q206" i="1"/>
  <c r="V206" i="1"/>
  <c r="W206" i="1"/>
  <c r="X206" i="1"/>
  <c r="O207" i="1"/>
  <c r="P207" i="1"/>
  <c r="Q207" i="1"/>
  <c r="O208" i="1"/>
  <c r="P208" i="1"/>
  <c r="Q208" i="1"/>
  <c r="V208" i="1"/>
  <c r="W208" i="1"/>
  <c r="X208" i="1"/>
  <c r="O209" i="1"/>
  <c r="P209" i="1"/>
  <c r="Q209" i="1"/>
  <c r="O210" i="1"/>
  <c r="P210" i="1"/>
  <c r="Q210" i="1"/>
  <c r="V210" i="1"/>
  <c r="W210" i="1"/>
  <c r="X210" i="1"/>
  <c r="O211" i="1"/>
  <c r="P211" i="1"/>
  <c r="Q211" i="1"/>
  <c r="O212" i="1"/>
  <c r="P212" i="1"/>
  <c r="Q212" i="1"/>
  <c r="V212" i="1"/>
  <c r="W212" i="1"/>
  <c r="X212" i="1"/>
  <c r="O213" i="1"/>
  <c r="P213" i="1"/>
  <c r="Q213" i="1"/>
  <c r="O214" i="1"/>
  <c r="P214" i="1"/>
  <c r="Q214" i="1"/>
  <c r="V214" i="1"/>
  <c r="W214" i="1"/>
  <c r="X214" i="1"/>
  <c r="O215" i="1"/>
  <c r="P215" i="1"/>
  <c r="Q215" i="1"/>
  <c r="O216" i="1"/>
  <c r="Q216" i="1"/>
  <c r="V216" i="1"/>
  <c r="W216" i="1"/>
  <c r="X216" i="1"/>
  <c r="O217" i="1"/>
  <c r="P217" i="1"/>
  <c r="Q217" i="1"/>
  <c r="O218" i="1"/>
  <c r="P218" i="1"/>
  <c r="Q218" i="1"/>
  <c r="V218" i="1"/>
  <c r="W218" i="1"/>
  <c r="X218" i="1"/>
  <c r="O219" i="1"/>
  <c r="P219" i="1"/>
  <c r="Q219" i="1"/>
  <c r="O220" i="1"/>
  <c r="P220" i="1"/>
  <c r="Q220" i="1"/>
  <c r="V220" i="1"/>
  <c r="W220" i="1"/>
  <c r="X220" i="1"/>
  <c r="O221" i="1"/>
  <c r="P221" i="1"/>
  <c r="Q221" i="1"/>
  <c r="O222" i="1"/>
  <c r="P222" i="1"/>
  <c r="Q222" i="1"/>
  <c r="V222" i="1"/>
  <c r="W222" i="1"/>
  <c r="X222" i="1"/>
  <c r="O223" i="1"/>
  <c r="P223" i="1"/>
  <c r="Q223" i="1"/>
  <c r="O224" i="1"/>
  <c r="P224" i="1"/>
  <c r="Q224" i="1"/>
  <c r="V224" i="1"/>
  <c r="W224" i="1"/>
  <c r="X224" i="1"/>
  <c r="O225" i="1"/>
  <c r="P225" i="1"/>
  <c r="Q225" i="1"/>
  <c r="W225" i="1"/>
  <c r="X225" i="1"/>
  <c r="O226" i="1"/>
  <c r="P226" i="1"/>
  <c r="Q226" i="1"/>
  <c r="V226" i="1"/>
  <c r="W226" i="1"/>
  <c r="X226" i="1"/>
  <c r="O237" i="1"/>
  <c r="P237" i="1"/>
  <c r="Q237" i="1"/>
  <c r="O238" i="1"/>
  <c r="P238" i="1"/>
  <c r="Q238" i="1"/>
  <c r="V238" i="1"/>
  <c r="W238" i="1"/>
  <c r="X238" i="1"/>
  <c r="O239" i="1"/>
  <c r="P239" i="1"/>
  <c r="Q239" i="1"/>
  <c r="O240" i="1"/>
  <c r="P240" i="1"/>
  <c r="Q240" i="1"/>
  <c r="V240" i="1"/>
  <c r="W240" i="1"/>
  <c r="O241" i="1"/>
  <c r="P241" i="1"/>
  <c r="Q241" i="1"/>
  <c r="O242" i="1"/>
  <c r="P242" i="1"/>
  <c r="Q242" i="1"/>
  <c r="V242" i="1"/>
  <c r="W242" i="1"/>
  <c r="X242" i="1"/>
  <c r="O243" i="1"/>
  <c r="P243" i="1"/>
  <c r="Q243" i="1"/>
  <c r="O244" i="1"/>
  <c r="P244" i="1"/>
  <c r="Q244" i="1"/>
  <c r="V244" i="1"/>
  <c r="X244" i="1"/>
  <c r="O245" i="1"/>
  <c r="P245" i="1"/>
  <c r="O246" i="1"/>
  <c r="P246" i="1"/>
  <c r="Q246" i="1"/>
  <c r="V246" i="1"/>
  <c r="W246" i="1"/>
  <c r="X246" i="1"/>
  <c r="O247" i="1"/>
  <c r="P247" i="1"/>
  <c r="Q247" i="1"/>
  <c r="O248" i="1"/>
  <c r="Q248" i="1"/>
  <c r="V248" i="1"/>
  <c r="W248" i="1"/>
  <c r="X248" i="1"/>
  <c r="O249" i="1"/>
  <c r="P249" i="1"/>
  <c r="Q249" i="1"/>
  <c r="O250" i="1"/>
  <c r="P250" i="1"/>
  <c r="Q250" i="1"/>
  <c r="V250" i="1"/>
  <c r="O251" i="1"/>
  <c r="P251" i="1"/>
  <c r="Q251" i="1"/>
  <c r="O252" i="1"/>
  <c r="P252" i="1"/>
  <c r="Q252" i="1"/>
  <c r="V252" i="1"/>
  <c r="W252" i="1"/>
  <c r="X252" i="1"/>
  <c r="O253" i="1"/>
  <c r="P253" i="1"/>
  <c r="Q253" i="1"/>
  <c r="O254" i="1"/>
  <c r="P254" i="1"/>
  <c r="Q254" i="1"/>
  <c r="V254" i="1"/>
  <c r="W254" i="1"/>
  <c r="X254" i="1"/>
  <c r="O255" i="1"/>
  <c r="P255" i="1"/>
  <c r="Q255" i="1"/>
  <c r="O256" i="1"/>
  <c r="P256" i="1"/>
  <c r="Q256" i="1"/>
  <c r="V256" i="1"/>
  <c r="W256" i="1"/>
  <c r="X256" i="1"/>
  <c r="O257" i="1"/>
  <c r="P257" i="1"/>
  <c r="Q257" i="1"/>
  <c r="O258" i="1"/>
  <c r="P258" i="1"/>
  <c r="Q258" i="1"/>
  <c r="V258" i="1"/>
  <c r="W258" i="1"/>
  <c r="X258" i="1"/>
  <c r="O259" i="1"/>
  <c r="P259" i="1"/>
  <c r="Q259" i="1"/>
  <c r="O260" i="1"/>
  <c r="P260" i="1"/>
  <c r="Q260" i="1"/>
  <c r="V260" i="1"/>
  <c r="W260" i="1"/>
  <c r="X260" i="1"/>
  <c r="O261" i="1"/>
  <c r="P261" i="1"/>
  <c r="Q261" i="1"/>
  <c r="O262" i="1"/>
  <c r="P262" i="1"/>
  <c r="Q262" i="1"/>
  <c r="V262" i="1"/>
  <c r="W262" i="1"/>
  <c r="X262" i="1"/>
  <c r="O263" i="1"/>
  <c r="P263" i="1"/>
  <c r="Q263" i="1"/>
  <c r="O264" i="1"/>
  <c r="P264" i="1"/>
  <c r="Q264" i="1"/>
  <c r="V264" i="1"/>
  <c r="X264" i="1"/>
  <c r="O265" i="1"/>
  <c r="P265" i="1"/>
  <c r="Q265" i="1"/>
  <c r="O266" i="1"/>
  <c r="P266" i="1"/>
  <c r="Q266" i="1"/>
  <c r="V266" i="1"/>
  <c r="W266" i="1"/>
  <c r="X266" i="1"/>
  <c r="O267" i="1"/>
  <c r="P267" i="1"/>
  <c r="Q267" i="1"/>
  <c r="O268" i="1"/>
  <c r="P268" i="1"/>
  <c r="Q268" i="1"/>
  <c r="V268" i="1"/>
  <c r="W268" i="1"/>
  <c r="X268" i="1"/>
  <c r="O269" i="1"/>
  <c r="Q269" i="1"/>
  <c r="O270" i="1"/>
  <c r="P270" i="1"/>
  <c r="Q270" i="1"/>
  <c r="V270" i="1"/>
  <c r="W270" i="1"/>
  <c r="O271" i="1"/>
  <c r="P271" i="1"/>
  <c r="Q271" i="1"/>
  <c r="O272" i="1"/>
  <c r="P272" i="1"/>
  <c r="Q272" i="1"/>
  <c r="V272" i="1"/>
  <c r="W272" i="1"/>
  <c r="X272" i="1"/>
  <c r="O273" i="1"/>
  <c r="P273" i="1"/>
  <c r="Q273" i="1"/>
  <c r="O274" i="1"/>
  <c r="P274" i="1"/>
  <c r="Q274" i="1"/>
  <c r="V274" i="1"/>
  <c r="W274" i="1"/>
  <c r="X274" i="1"/>
</calcChain>
</file>

<file path=xl/sharedStrings.xml><?xml version="1.0" encoding="utf-8"?>
<sst xmlns="http://schemas.openxmlformats.org/spreadsheetml/2006/main" count="2313" uniqueCount="31">
  <si>
    <t>ID</t>
  </si>
  <si>
    <t>Forc_type</t>
  </si>
  <si>
    <t>LPS</t>
  </si>
  <si>
    <t>small</t>
  </si>
  <si>
    <t>LARGE</t>
  </si>
  <si>
    <t>NA</t>
  </si>
  <si>
    <t>No Challenge</t>
  </si>
  <si>
    <t>Used for CHC analyses - excluded from Experiment</t>
  </si>
  <si>
    <t>Immune Challenged?</t>
  </si>
  <si>
    <t>Immune Challenge treatment</t>
  </si>
  <si>
    <t>Control (wounding)</t>
  </si>
  <si>
    <t>Male Weight (g)</t>
  </si>
  <si>
    <t>Inner Forceps Left</t>
  </si>
  <si>
    <t>Inner Forceps Right</t>
  </si>
  <si>
    <t>Outer Forceps Left</t>
  </si>
  <si>
    <t>Outer Forceps Right</t>
  </si>
  <si>
    <t>Raw PO activity pre-challenge</t>
  </si>
  <si>
    <t>Raw total-PO activity pre-challenge</t>
  </si>
  <si>
    <t>Corrected PO activity pre-challenge</t>
  </si>
  <si>
    <t>Corrected total-PO activity pre-challenge</t>
  </si>
  <si>
    <t>Hemolymph extracted pre-challenge (µl)</t>
  </si>
  <si>
    <t>Raw PO activity post-challenge</t>
  </si>
  <si>
    <t>Raw total-PO activity post-challenge</t>
  </si>
  <si>
    <t># Hemocytes post-challenge</t>
  </si>
  <si>
    <t># Hemocytes pre-challenge</t>
  </si>
  <si>
    <t>Hemocyte Concentration pre-challenge</t>
  </si>
  <si>
    <t>Hemocyte Concentration post-challenge</t>
  </si>
  <si>
    <t>Corrected total-PO activity post-challenge</t>
  </si>
  <si>
    <t>Corrected PO activity post-challenge</t>
  </si>
  <si>
    <t>Hemolymph extracted post-challenge (µl)</t>
  </si>
  <si>
    <t>Male Eye distance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</si>
</sst>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1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right"/>
    </xf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4" borderId="0" xfId="0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0" fillId="6" borderId="0" xfId="0" applyFill="1" applyBorder="1" applyAlignment="1">
      <alignment horizontal="right"/>
    </xf>
    <xf numFmtId="165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5" fontId="0" fillId="6" borderId="0" xfId="0" applyNumberFormat="1" applyFill="1" applyBorder="1" applyAlignment="1">
      <alignment horizontal="right"/>
    </xf>
    <xf numFmtId="165" fontId="0" fillId="6" borderId="0" xfId="0" applyNumberFormat="1" applyFill="1"/>
    <xf numFmtId="0" fontId="0" fillId="6" borderId="0" xfId="0" applyFill="1"/>
    <xf numFmtId="0" fontId="0" fillId="7" borderId="0" xfId="0" applyFill="1" applyBorder="1" applyAlignment="1">
      <alignment horizontal="right"/>
    </xf>
    <xf numFmtId="0" fontId="0" fillId="7" borderId="0" xfId="0" applyFill="1" applyAlignment="1">
      <alignment horizontal="right"/>
    </xf>
    <xf numFmtId="165" fontId="0" fillId="7" borderId="0" xfId="0" applyNumberFormat="1" applyFill="1" applyAlignment="1">
      <alignment horizontal="right"/>
    </xf>
    <xf numFmtId="0" fontId="0" fillId="7" borderId="0" xfId="0" applyFill="1"/>
    <xf numFmtId="11" fontId="0" fillId="7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4"/>
  <sheetViews>
    <sheetView tabSelected="1" topLeftCell="O1" zoomScale="70" zoomScaleNormal="70" workbookViewId="0">
      <pane ySplit="1" topLeftCell="A2" activePane="bottomLeft" state="frozen"/>
      <selection pane="bottomLeft" activeCell="M47" sqref="M47"/>
    </sheetView>
  </sheetViews>
  <sheetFormatPr baseColWidth="10" defaultColWidth="11.42578125" defaultRowHeight="15" x14ac:dyDescent="0.25"/>
  <cols>
    <col min="1" max="1" width="6.42578125" bestFit="1" customWidth="1"/>
    <col min="2" max="2" width="15.28515625" style="27" customWidth="1"/>
    <col min="3" max="3" width="49.5703125" style="25" bestFit="1" customWidth="1"/>
    <col min="4" max="4" width="31.7109375" style="25" bestFit="1" customWidth="1"/>
    <col min="5" max="5" width="31.140625" style="13" customWidth="1"/>
    <col min="6" max="6" width="23.42578125" style="13" customWidth="1"/>
    <col min="7" max="7" width="22.140625" style="13" customWidth="1"/>
    <col min="8" max="8" width="24.85546875" style="13" customWidth="1"/>
    <col min="9" max="9" width="16.7109375" style="13" bestFit="1" customWidth="1"/>
    <col min="10" max="10" width="20.28515625" style="22" bestFit="1" customWidth="1"/>
    <col min="11" max="11" width="42.7109375" style="32" customWidth="1"/>
    <col min="12" max="12" width="26.85546875" customWidth="1"/>
    <col min="13" max="13" width="33" style="2" bestFit="1" customWidth="1"/>
    <col min="14" max="14" width="34.85546875" style="6" customWidth="1"/>
    <col min="15" max="15" width="28.42578125" style="35" customWidth="1"/>
    <col min="16" max="16" width="35.7109375" style="37" bestFit="1" customWidth="1"/>
    <col min="17" max="17" width="45.7109375" style="37" customWidth="1"/>
    <col min="18" max="18" width="43.85546875" style="33" customWidth="1"/>
    <col min="19" max="19" width="31.140625" style="2" bestFit="1" customWidth="1"/>
    <col min="20" max="20" width="36.42578125" style="2" bestFit="1" customWidth="1"/>
    <col min="21" max="21" width="28.85546875" bestFit="1" customWidth="1"/>
    <col min="22" max="22" width="40.5703125" style="37" bestFit="1" customWidth="1"/>
    <col min="23" max="23" width="36.7109375" style="37" bestFit="1" customWidth="1"/>
    <col min="24" max="24" width="42" style="37" bestFit="1" customWidth="1"/>
  </cols>
  <sheetData>
    <row r="1" spans="1:24" x14ac:dyDescent="0.25">
      <c r="A1" s="4" t="s">
        <v>0</v>
      </c>
      <c r="B1" s="26" t="s">
        <v>1</v>
      </c>
      <c r="C1" s="23" t="s">
        <v>8</v>
      </c>
      <c r="D1" s="23" t="s">
        <v>9</v>
      </c>
      <c r="E1" s="15" t="s">
        <v>11</v>
      </c>
      <c r="F1" s="13" t="s">
        <v>30</v>
      </c>
      <c r="G1" s="15" t="s">
        <v>12</v>
      </c>
      <c r="H1" s="15" t="s">
        <v>13</v>
      </c>
      <c r="I1" s="16" t="s">
        <v>14</v>
      </c>
      <c r="J1" s="18" t="s">
        <v>15</v>
      </c>
      <c r="K1" s="28" t="s">
        <v>20</v>
      </c>
      <c r="L1" s="3" t="s">
        <v>24</v>
      </c>
      <c r="M1" s="5" t="s">
        <v>16</v>
      </c>
      <c r="N1" s="5" t="s">
        <v>17</v>
      </c>
      <c r="O1" s="34" t="s">
        <v>25</v>
      </c>
      <c r="P1" s="34" t="s">
        <v>18</v>
      </c>
      <c r="Q1" s="34" t="s">
        <v>19</v>
      </c>
      <c r="R1" s="28" t="s">
        <v>29</v>
      </c>
      <c r="S1" s="5" t="s">
        <v>21</v>
      </c>
      <c r="T1" s="5" t="s">
        <v>22</v>
      </c>
      <c r="U1" s="3" t="s">
        <v>23</v>
      </c>
      <c r="V1" s="34" t="s">
        <v>26</v>
      </c>
      <c r="W1" s="34" t="s">
        <v>28</v>
      </c>
      <c r="X1" s="34" t="s">
        <v>27</v>
      </c>
    </row>
    <row r="2" spans="1:24" x14ac:dyDescent="0.25">
      <c r="A2" s="4">
        <v>41</v>
      </c>
      <c r="B2" s="26" t="s">
        <v>4</v>
      </c>
      <c r="C2" s="23" t="s">
        <v>6</v>
      </c>
      <c r="D2" s="23" t="s">
        <v>6</v>
      </c>
      <c r="E2" s="17">
        <v>8.7120000000000086E-2</v>
      </c>
      <c r="F2" s="14">
        <v>1.4990000000000001</v>
      </c>
      <c r="G2" s="17">
        <v>4.0170000000000003</v>
      </c>
      <c r="H2" s="17">
        <v>4.0670000000000002</v>
      </c>
      <c r="I2" s="17">
        <v>6.5720000000000001</v>
      </c>
      <c r="J2" s="18">
        <v>6.5890000000000004</v>
      </c>
      <c r="K2" s="29" t="s">
        <v>5</v>
      </c>
      <c r="L2" s="4" t="s">
        <v>5</v>
      </c>
      <c r="M2" s="6"/>
      <c r="N2" s="6" t="s">
        <v>5</v>
      </c>
      <c r="O2" s="35" t="s">
        <v>5</v>
      </c>
      <c r="P2" s="36" t="s">
        <v>5</v>
      </c>
      <c r="Q2" s="35" t="s">
        <v>5</v>
      </c>
      <c r="R2" s="30" t="s">
        <v>5</v>
      </c>
      <c r="S2" s="6" t="s">
        <v>5</v>
      </c>
      <c r="T2" s="6" t="s">
        <v>5</v>
      </c>
      <c r="U2" s="4" t="s">
        <v>5</v>
      </c>
      <c r="V2" s="35" t="s">
        <v>5</v>
      </c>
      <c r="W2" s="35" t="s">
        <v>5</v>
      </c>
      <c r="X2" s="35" t="s">
        <v>5</v>
      </c>
    </row>
    <row r="3" spans="1:24" x14ac:dyDescent="0.25">
      <c r="A3" s="4">
        <v>42</v>
      </c>
      <c r="B3" s="26" t="s">
        <v>4</v>
      </c>
      <c r="C3" s="23" t="s">
        <v>2</v>
      </c>
      <c r="D3" s="23" t="s">
        <v>10</v>
      </c>
      <c r="E3" s="17">
        <v>7.9860000000000042E-2</v>
      </c>
      <c r="F3" s="14">
        <v>1.44</v>
      </c>
      <c r="G3" s="17">
        <v>3.7839999999999998</v>
      </c>
      <c r="H3" s="17">
        <v>3.8610000000000002</v>
      </c>
      <c r="I3" s="17">
        <v>6.0609999999999999</v>
      </c>
      <c r="J3" s="18">
        <v>6.1710000000000003</v>
      </c>
      <c r="K3" s="29">
        <v>1</v>
      </c>
      <c r="L3" s="4">
        <v>0</v>
      </c>
      <c r="M3" s="6">
        <v>1.12188571392993E-4</v>
      </c>
      <c r="N3" s="6">
        <v>2.1425401798353199E-4</v>
      </c>
      <c r="O3" s="35">
        <f>((K3+25)/K3)*10*L3</f>
        <v>0</v>
      </c>
      <c r="P3" s="36">
        <f>((K3+25)/K3)*37*M3</f>
        <v>0.10792540568005926</v>
      </c>
      <c r="Q3" s="35">
        <f>((25+K3)/K3)*37*N3</f>
        <v>0.20611236530015778</v>
      </c>
      <c r="R3" s="30">
        <v>1.4</v>
      </c>
      <c r="S3" s="8">
        <v>7.43027236028391E-5</v>
      </c>
      <c r="T3" s="6">
        <v>6.3390260527991396E-4</v>
      </c>
      <c r="U3" s="4">
        <v>4</v>
      </c>
      <c r="V3" s="35">
        <f>((R3+25)/R3)*10*U3</f>
        <v>754.28571428571433</v>
      </c>
      <c r="W3" s="35">
        <f>((25+R3)/R3)*37*S3</f>
        <v>5.1842071725180884E-2</v>
      </c>
      <c r="X3" s="35">
        <f>((25+R3)/R3)*37*T3</f>
        <v>0.44228290345530002</v>
      </c>
    </row>
    <row r="4" spans="1:24" x14ac:dyDescent="0.25">
      <c r="A4" s="4">
        <v>43</v>
      </c>
      <c r="B4" s="26" t="s">
        <v>4</v>
      </c>
      <c r="C4" s="23" t="s">
        <v>6</v>
      </c>
      <c r="D4" s="23" t="s">
        <v>10</v>
      </c>
      <c r="E4" s="17">
        <v>7.6940000000000008E-2</v>
      </c>
      <c r="F4" s="14">
        <v>1.4339999999999999</v>
      </c>
      <c r="G4" s="17">
        <v>3.2829999999999999</v>
      </c>
      <c r="H4" s="17">
        <v>3.371</v>
      </c>
      <c r="I4" s="17">
        <v>5.1420000000000003</v>
      </c>
      <c r="J4" s="18">
        <v>5.2569999999999997</v>
      </c>
      <c r="K4" s="29">
        <v>1</v>
      </c>
      <c r="L4" s="4">
        <v>29</v>
      </c>
      <c r="M4" s="6">
        <v>3.5832463419114598E-4</v>
      </c>
      <c r="N4" s="6">
        <v>1.0669478162241999E-3</v>
      </c>
      <c r="O4" s="35">
        <f>((K4+25)/K4)*10*L4</f>
        <v>7540</v>
      </c>
      <c r="P4" s="36">
        <f>((K4+25)/K4)*37*M4</f>
        <v>0.34470829809188241</v>
      </c>
      <c r="Q4" s="35">
        <f>((25+K4)/K4)*37*N4</f>
        <v>1.0264037992076804</v>
      </c>
      <c r="R4" s="30" t="s">
        <v>5</v>
      </c>
      <c r="S4" s="6" t="s">
        <v>5</v>
      </c>
      <c r="T4" s="6" t="s">
        <v>5</v>
      </c>
      <c r="U4" s="4" t="s">
        <v>5</v>
      </c>
      <c r="V4" s="35" t="s">
        <v>5</v>
      </c>
      <c r="W4" s="35" t="s">
        <v>5</v>
      </c>
      <c r="X4" s="35" t="s">
        <v>5</v>
      </c>
    </row>
    <row r="5" spans="1:24" x14ac:dyDescent="0.25">
      <c r="A5" s="4">
        <v>44</v>
      </c>
      <c r="B5" s="26" t="s">
        <v>4</v>
      </c>
      <c r="C5" s="23" t="s">
        <v>2</v>
      </c>
      <c r="D5" s="23" t="s">
        <v>2</v>
      </c>
      <c r="E5" s="17">
        <v>9.5419999999999838E-2</v>
      </c>
      <c r="F5" s="14">
        <v>1.4590000000000001</v>
      </c>
      <c r="G5" s="17">
        <v>4.9930000000000003</v>
      </c>
      <c r="H5" s="17">
        <v>4.944</v>
      </c>
      <c r="I5" s="17">
        <v>7.4960000000000004</v>
      </c>
      <c r="J5" s="18">
        <v>7.383</v>
      </c>
      <c r="K5" s="29">
        <v>1</v>
      </c>
      <c r="L5" s="4">
        <v>62</v>
      </c>
      <c r="M5" s="8">
        <v>3.6521889301058999E-5</v>
      </c>
      <c r="N5" s="6">
        <v>3.9611388764164499E-4</v>
      </c>
      <c r="O5" s="35">
        <f>((K5+25)/K5)*10*L5</f>
        <v>16120</v>
      </c>
      <c r="P5" s="36">
        <f>((K5+25)/K5)*37*M5</f>
        <v>3.5134057507618756E-2</v>
      </c>
      <c r="Q5" s="35">
        <f>((25+K5)/K5)*37*N5</f>
        <v>0.3810615599112625</v>
      </c>
      <c r="R5" s="30">
        <v>1</v>
      </c>
      <c r="S5" s="8">
        <v>3.4518028134969598E-5</v>
      </c>
      <c r="T5" s="6">
        <v>3.4934025914332302E-4</v>
      </c>
      <c r="U5" s="4">
        <v>15</v>
      </c>
      <c r="V5" s="35">
        <f>((R5+25)/R5)*10*U5</f>
        <v>3900</v>
      </c>
      <c r="W5" s="35">
        <f>((25+R5)/R5)*37*S5</f>
        <v>3.3206343065840756E-2</v>
      </c>
      <c r="X5" s="35">
        <f>((25+R5)/R5)*37*T5</f>
        <v>0.33606532929587674</v>
      </c>
    </row>
    <row r="6" spans="1:24" x14ac:dyDescent="0.25">
      <c r="A6" s="4">
        <v>45</v>
      </c>
      <c r="B6" s="26" t="s">
        <v>4</v>
      </c>
      <c r="C6" s="23" t="s">
        <v>6</v>
      </c>
      <c r="D6" s="23" t="s">
        <v>6</v>
      </c>
      <c r="E6" s="17">
        <v>8.4799999999999875E-2</v>
      </c>
      <c r="F6" s="14">
        <v>1.466</v>
      </c>
      <c r="G6" s="17">
        <v>4.4619999999999997</v>
      </c>
      <c r="H6" s="17">
        <v>4.6390000000000002</v>
      </c>
      <c r="I6" s="17">
        <v>6.7590000000000003</v>
      </c>
      <c r="J6" s="18">
        <v>6.8220000000000001</v>
      </c>
      <c r="K6" s="29">
        <v>1</v>
      </c>
      <c r="L6" s="4">
        <v>38</v>
      </c>
      <c r="M6" s="6" t="s">
        <v>5</v>
      </c>
      <c r="N6" s="6">
        <v>6.1008520334488402E-4</v>
      </c>
      <c r="O6" s="35">
        <f>((K6+25)/K6)*10*L6</f>
        <v>9880</v>
      </c>
      <c r="P6" s="36" t="s">
        <v>5</v>
      </c>
      <c r="Q6" s="35">
        <f>((25+K6)/K6)*37*N6</f>
        <v>0.58690196561777841</v>
      </c>
      <c r="R6" s="30" t="s">
        <v>5</v>
      </c>
      <c r="S6" s="6" t="s">
        <v>5</v>
      </c>
      <c r="T6" s="6" t="s">
        <v>5</v>
      </c>
      <c r="U6" s="4" t="s">
        <v>5</v>
      </c>
      <c r="V6" s="35" t="s">
        <v>5</v>
      </c>
      <c r="W6" s="35" t="s">
        <v>5</v>
      </c>
      <c r="X6" s="35" t="s">
        <v>5</v>
      </c>
    </row>
    <row r="7" spans="1:24" x14ac:dyDescent="0.25">
      <c r="A7" s="4">
        <v>47</v>
      </c>
      <c r="B7" s="26" t="s">
        <v>4</v>
      </c>
      <c r="C7" s="23" t="s">
        <v>6</v>
      </c>
      <c r="D7" s="23" t="s">
        <v>10</v>
      </c>
      <c r="E7" s="17">
        <v>8.6420000000000052E-2</v>
      </c>
      <c r="F7" s="14">
        <v>1.556</v>
      </c>
      <c r="G7" s="17">
        <v>3.75</v>
      </c>
      <c r="H7" s="17">
        <v>3.8359999999999999</v>
      </c>
      <c r="I7" s="17">
        <v>6.1420000000000003</v>
      </c>
      <c r="J7" s="18">
        <v>6.218</v>
      </c>
      <c r="K7" s="29">
        <v>1</v>
      </c>
      <c r="L7" s="4">
        <v>16</v>
      </c>
      <c r="M7" s="6">
        <v>1.2589744570437399E-4</v>
      </c>
      <c r="N7" s="6">
        <v>8.1209444005400503E-4</v>
      </c>
      <c r="O7" s="35">
        <f>((K7+25)/K7)*10*L7</f>
        <v>4160</v>
      </c>
      <c r="P7" s="36">
        <f>((K7+25)/K7)*37*M7</f>
        <v>0.12111334276760778</v>
      </c>
      <c r="Q7" s="35">
        <f>((25+K7)/K7)*37*N7</f>
        <v>0.78123485133195281</v>
      </c>
      <c r="R7" s="30" t="s">
        <v>5</v>
      </c>
      <c r="S7" s="6" t="s">
        <v>5</v>
      </c>
      <c r="T7" s="6" t="s">
        <v>5</v>
      </c>
      <c r="U7" s="4" t="s">
        <v>5</v>
      </c>
      <c r="V7" s="35" t="s">
        <v>5</v>
      </c>
      <c r="W7" s="35" t="s">
        <v>5</v>
      </c>
      <c r="X7" s="35" t="s">
        <v>5</v>
      </c>
    </row>
    <row r="8" spans="1:24" x14ac:dyDescent="0.25">
      <c r="A8" s="4">
        <v>48</v>
      </c>
      <c r="B8" s="26" t="s">
        <v>4</v>
      </c>
      <c r="C8" s="23" t="s">
        <v>2</v>
      </c>
      <c r="D8" s="23" t="s">
        <v>2</v>
      </c>
      <c r="E8" s="17">
        <v>7.7530000000000099E-2</v>
      </c>
      <c r="F8" s="14">
        <v>1.413</v>
      </c>
      <c r="G8" s="17">
        <v>4.2160000000000002</v>
      </c>
      <c r="H8" s="17">
        <v>4.0570000000000004</v>
      </c>
      <c r="I8" s="17">
        <v>6.1680000000000001</v>
      </c>
      <c r="J8" s="18">
        <v>6.0679999999999996</v>
      </c>
      <c r="K8" s="29">
        <v>1</v>
      </c>
      <c r="L8" s="4">
        <v>2</v>
      </c>
      <c r="M8" s="6">
        <v>1.5250914722788499E-4</v>
      </c>
      <c r="N8" s="6">
        <v>8.3798015855510697E-4</v>
      </c>
      <c r="O8" s="35">
        <f>((K8+25)/K8)*10*L8</f>
        <v>520</v>
      </c>
      <c r="P8" s="36">
        <f>((K8+25)/K8)*37*M8</f>
        <v>0.14671379963322537</v>
      </c>
      <c r="Q8" s="35">
        <f>((25+K8)/K8)*37*N8</f>
        <v>0.80613691253001296</v>
      </c>
      <c r="R8" s="30">
        <v>1.2</v>
      </c>
      <c r="S8" s="6">
        <v>1.0860221676192999E-4</v>
      </c>
      <c r="T8" s="6">
        <v>1.0796719622123601E-3</v>
      </c>
      <c r="U8" s="4">
        <v>47</v>
      </c>
      <c r="V8" s="35">
        <f>((R8+25)/R8)*10*U8</f>
        <v>10261.666666666666</v>
      </c>
      <c r="W8" s="35">
        <f>((25+R8)/R8)*37*S8</f>
        <v>8.7732490774179106E-2</v>
      </c>
      <c r="X8" s="35">
        <f>((25+R8)/R8)*37*T8</f>
        <v>0.87219500014055151</v>
      </c>
    </row>
    <row r="9" spans="1:24" x14ac:dyDescent="0.25">
      <c r="A9" s="4">
        <v>49</v>
      </c>
      <c r="B9" s="26" t="s">
        <v>4</v>
      </c>
      <c r="C9" s="23" t="s">
        <v>6</v>
      </c>
      <c r="D9" s="23" t="s">
        <v>6</v>
      </c>
      <c r="E9" s="17">
        <v>6.9470000000000032E-2</v>
      </c>
      <c r="F9" s="14">
        <v>1.4910000000000001</v>
      </c>
      <c r="G9" s="17">
        <v>4.0789999999999997</v>
      </c>
      <c r="H9" s="17">
        <v>4.2759999999999998</v>
      </c>
      <c r="I9" s="17">
        <v>6.4429999999999996</v>
      </c>
      <c r="J9" s="18">
        <v>6.6059999999999999</v>
      </c>
      <c r="K9" s="29" t="s">
        <v>5</v>
      </c>
      <c r="L9" s="4" t="s">
        <v>5</v>
      </c>
      <c r="M9" s="6" t="s">
        <v>5</v>
      </c>
      <c r="N9" s="6" t="s">
        <v>5</v>
      </c>
      <c r="O9" s="35" t="s">
        <v>5</v>
      </c>
      <c r="P9" s="36" t="s">
        <v>5</v>
      </c>
      <c r="Q9" s="36" t="s">
        <v>5</v>
      </c>
      <c r="R9" s="30" t="s">
        <v>5</v>
      </c>
      <c r="S9" s="6" t="s">
        <v>5</v>
      </c>
      <c r="T9" s="6" t="s">
        <v>5</v>
      </c>
      <c r="U9" s="4" t="s">
        <v>5</v>
      </c>
      <c r="V9" s="35" t="s">
        <v>5</v>
      </c>
      <c r="W9" s="35" t="s">
        <v>5</v>
      </c>
      <c r="X9" s="35" t="s">
        <v>5</v>
      </c>
    </row>
    <row r="10" spans="1:24" x14ac:dyDescent="0.25">
      <c r="A10" s="4">
        <v>50</v>
      </c>
      <c r="B10" s="26" t="s">
        <v>4</v>
      </c>
      <c r="C10" s="23" t="s">
        <v>2</v>
      </c>
      <c r="D10" s="23" t="s">
        <v>10</v>
      </c>
      <c r="E10" s="17">
        <v>7.457999999999998E-2</v>
      </c>
      <c r="F10" s="14">
        <v>1.468</v>
      </c>
      <c r="G10" s="17">
        <v>3.72</v>
      </c>
      <c r="H10" s="17">
        <v>3.78</v>
      </c>
      <c r="I10" s="17">
        <v>5.9249999999999998</v>
      </c>
      <c r="J10" s="18">
        <v>6.0010000000000003</v>
      </c>
      <c r="K10" s="29">
        <v>1</v>
      </c>
      <c r="L10" s="4">
        <v>12</v>
      </c>
      <c r="M10" s="6">
        <v>5.2677430625009097E-4</v>
      </c>
      <c r="N10" s="6">
        <v>8.2902845881582799E-4</v>
      </c>
      <c r="O10" s="35">
        <f>((K10+25)/K10)*10*L10</f>
        <v>3120</v>
      </c>
      <c r="P10" s="36">
        <f>((K10+25)/K10)*37*M10</f>
        <v>0.50675688261258756</v>
      </c>
      <c r="Q10" s="36">
        <f>((K10+25)/K10)*37*N10</f>
        <v>0.79752537738082652</v>
      </c>
      <c r="R10" s="30">
        <v>1</v>
      </c>
      <c r="S10" s="6">
        <v>1.21278567508748E-4</v>
      </c>
      <c r="T10" s="6">
        <v>7.6519597622788096E-4</v>
      </c>
      <c r="U10" s="4">
        <v>0</v>
      </c>
      <c r="V10" s="35">
        <f>((R10+25)/R10)*10*U10</f>
        <v>0</v>
      </c>
      <c r="W10" s="35">
        <f>((25+R10)/R10)*37*S10</f>
        <v>0.11666998194341557</v>
      </c>
      <c r="X10" s="35">
        <f>((25+R10)/R10)*37*T10</f>
        <v>0.73611852913122144</v>
      </c>
    </row>
    <row r="11" spans="1:24" x14ac:dyDescent="0.25">
      <c r="A11" s="4">
        <v>51</v>
      </c>
      <c r="B11" s="26" t="s">
        <v>4</v>
      </c>
      <c r="C11" s="23" t="s">
        <v>6</v>
      </c>
      <c r="D11" s="23" t="s">
        <v>10</v>
      </c>
      <c r="E11" s="17">
        <v>7.724999999999993E-2</v>
      </c>
      <c r="F11" s="14">
        <v>1.417</v>
      </c>
      <c r="G11" s="17">
        <v>3.9039999999999999</v>
      </c>
      <c r="H11" s="17">
        <v>3.8519999999999999</v>
      </c>
      <c r="I11" s="17">
        <v>5.7690000000000001</v>
      </c>
      <c r="J11" s="18">
        <v>5.7220000000000004</v>
      </c>
      <c r="K11" s="29">
        <v>1</v>
      </c>
      <c r="L11" s="4">
        <v>50</v>
      </c>
      <c r="M11" s="8">
        <v>3.4821618998430398E-5</v>
      </c>
      <c r="N11" s="6">
        <v>2.6378784800450898E-4</v>
      </c>
      <c r="O11" s="35">
        <f>((K11+25)/K11)*10*L11</f>
        <v>13000</v>
      </c>
      <c r="P11" s="36">
        <f>((K11+25)/K11)*37*M11</f>
        <v>3.3498397476490041E-2</v>
      </c>
      <c r="Q11" s="36">
        <f>((K11+25)/K11)*37*N11</f>
        <v>0.25376390978033764</v>
      </c>
      <c r="R11" s="30" t="s">
        <v>5</v>
      </c>
      <c r="S11" s="6" t="s">
        <v>5</v>
      </c>
      <c r="T11" s="6" t="s">
        <v>5</v>
      </c>
      <c r="U11" s="4" t="s">
        <v>5</v>
      </c>
      <c r="V11" s="35" t="s">
        <v>5</v>
      </c>
      <c r="W11" s="35" t="s">
        <v>5</v>
      </c>
      <c r="X11" s="35" t="s">
        <v>5</v>
      </c>
    </row>
    <row r="12" spans="1:24" x14ac:dyDescent="0.25">
      <c r="A12" s="4">
        <v>52</v>
      </c>
      <c r="B12" s="26" t="s">
        <v>4</v>
      </c>
      <c r="C12" s="23" t="s">
        <v>2</v>
      </c>
      <c r="D12" s="23" t="s">
        <v>2</v>
      </c>
      <c r="E12" s="17">
        <v>9.9090000000000011E-2</v>
      </c>
      <c r="F12" s="14">
        <v>1.4710000000000001</v>
      </c>
      <c r="G12" s="17">
        <v>4.6379999999999999</v>
      </c>
      <c r="H12" s="17">
        <v>4.3959999999999999</v>
      </c>
      <c r="I12" s="17">
        <v>7.1790000000000003</v>
      </c>
      <c r="J12" s="19">
        <v>6.8849999999999998</v>
      </c>
      <c r="K12" s="29">
        <v>1</v>
      </c>
      <c r="L12" s="4">
        <v>52</v>
      </c>
      <c r="M12" s="6">
        <v>4.3092624829412001E-4</v>
      </c>
      <c r="N12" s="6">
        <v>1.0361720398914501E-3</v>
      </c>
      <c r="O12" s="35">
        <f>((K12+25)/K12)*10*L12</f>
        <v>13520</v>
      </c>
      <c r="P12" s="36">
        <f>((K12+25)/K12)*37*M12</f>
        <v>0.41455105085894345</v>
      </c>
      <c r="Q12" s="36">
        <f>((K12+25)/K12)*37*N12</f>
        <v>0.99679750237557496</v>
      </c>
      <c r="R12" s="30">
        <v>1</v>
      </c>
      <c r="S12" s="8">
        <v>3.7783793654462897E-5</v>
      </c>
      <c r="T12" s="6">
        <v>3.34577773804262E-4</v>
      </c>
      <c r="U12" s="4">
        <v>94</v>
      </c>
      <c r="V12" s="35">
        <f>((R12+25)/R12)*10*U12</f>
        <v>24440</v>
      </c>
      <c r="W12" s="35">
        <f>((25+R12)/R12)*37*S12</f>
        <v>3.6348009495593303E-2</v>
      </c>
      <c r="X12" s="35">
        <f>((25+R12)/R12)*37*T12</f>
        <v>0.32186381839970007</v>
      </c>
    </row>
    <row r="13" spans="1:24" x14ac:dyDescent="0.25">
      <c r="A13" s="4">
        <v>53</v>
      </c>
      <c r="B13" s="26" t="s">
        <v>4</v>
      </c>
      <c r="C13" s="23" t="s">
        <v>6</v>
      </c>
      <c r="D13" s="23" t="s">
        <v>6</v>
      </c>
      <c r="E13" s="17">
        <v>7.8880000000000061E-2</v>
      </c>
      <c r="F13" s="14">
        <v>1.448</v>
      </c>
      <c r="G13" s="17">
        <v>3.7429999999999999</v>
      </c>
      <c r="H13" s="17">
        <v>3.6309999999999998</v>
      </c>
      <c r="I13" s="17">
        <v>5.5890000000000004</v>
      </c>
      <c r="J13" s="18">
        <v>5.3620000000000001</v>
      </c>
      <c r="K13" s="29">
        <v>1</v>
      </c>
      <c r="L13" s="4">
        <v>20</v>
      </c>
      <c r="M13" s="8">
        <v>8.3787764336394106E-5</v>
      </c>
      <c r="N13" s="6">
        <v>4.2526255406982299E-4</v>
      </c>
      <c r="O13" s="35">
        <f>((K13+25)/K13)*10*L13</f>
        <v>5200</v>
      </c>
      <c r="P13" s="36">
        <f>((K13+25)/K13)*37*M13</f>
        <v>8.0603829291611126E-2</v>
      </c>
      <c r="Q13" s="36">
        <f>((K13+25)/K13)*37*N13</f>
        <v>0.40910257701516972</v>
      </c>
      <c r="R13" s="30" t="s">
        <v>5</v>
      </c>
      <c r="S13" s="6" t="s">
        <v>5</v>
      </c>
      <c r="T13" s="6" t="s">
        <v>5</v>
      </c>
      <c r="U13" s="4" t="s">
        <v>5</v>
      </c>
      <c r="V13" s="35" t="s">
        <v>5</v>
      </c>
      <c r="W13" s="35" t="s">
        <v>5</v>
      </c>
      <c r="X13" s="35" t="s">
        <v>5</v>
      </c>
    </row>
    <row r="14" spans="1:24" x14ac:dyDescent="0.25">
      <c r="A14" s="4">
        <v>54</v>
      </c>
      <c r="B14" s="26" t="s">
        <v>4</v>
      </c>
      <c r="C14" s="23" t="s">
        <v>2</v>
      </c>
      <c r="D14" s="23" t="s">
        <v>10</v>
      </c>
      <c r="E14" s="17">
        <v>0.10445000000000004</v>
      </c>
      <c r="F14" s="14">
        <v>1.605</v>
      </c>
      <c r="G14" s="17">
        <v>5.1420000000000003</v>
      </c>
      <c r="H14" s="17">
        <v>4.97</v>
      </c>
      <c r="I14" s="17">
        <v>7.7160000000000002</v>
      </c>
      <c r="J14" s="18">
        <v>7.6920000000000002</v>
      </c>
      <c r="K14" s="29">
        <v>1</v>
      </c>
      <c r="L14" s="4">
        <v>57</v>
      </c>
      <c r="M14" s="8">
        <v>9.6629600172082902E-5</v>
      </c>
      <c r="N14" s="6">
        <v>2.8443620964075999E-4</v>
      </c>
      <c r="O14" s="35">
        <f>((K14+25)/K14)*10*L14</f>
        <v>14820</v>
      </c>
      <c r="P14" s="36">
        <f>((K14+25)/K14)*37*M14</f>
        <v>9.2957675365543752E-2</v>
      </c>
      <c r="Q14" s="36">
        <f>((K14+25)/K14)*37*N14</f>
        <v>0.27362763367441112</v>
      </c>
      <c r="R14" s="30">
        <v>1</v>
      </c>
      <c r="S14" s="8">
        <v>4.9307495875086002E-5</v>
      </c>
      <c r="T14" s="6">
        <v>4.28221308320475E-4</v>
      </c>
      <c r="U14" s="4">
        <v>42</v>
      </c>
      <c r="V14" s="35">
        <f>((R14+25)/R14)*10*U14</f>
        <v>10920</v>
      </c>
      <c r="W14" s="35">
        <f>((25+R14)/R14)*37*S14</f>
        <v>4.7433811031832737E-2</v>
      </c>
      <c r="X14" s="35">
        <f>((25+R14)/R14)*37*T14</f>
        <v>0.41194889860429695</v>
      </c>
    </row>
    <row r="15" spans="1:24" x14ac:dyDescent="0.25">
      <c r="A15" s="4">
        <v>55</v>
      </c>
      <c r="B15" s="26" t="s">
        <v>4</v>
      </c>
      <c r="C15" s="23" t="s">
        <v>6</v>
      </c>
      <c r="D15" s="23" t="s">
        <v>10</v>
      </c>
      <c r="E15" s="17">
        <v>7.0389999999999953E-2</v>
      </c>
      <c r="F15" s="14">
        <v>1.466</v>
      </c>
      <c r="G15" s="17">
        <v>3.7040000000000002</v>
      </c>
      <c r="H15" s="17">
        <v>3.4089999999999998</v>
      </c>
      <c r="I15" s="17">
        <v>5.8810000000000002</v>
      </c>
      <c r="J15" s="18">
        <v>5.6440000000000001</v>
      </c>
      <c r="K15" s="29">
        <v>1.2</v>
      </c>
      <c r="L15" s="4">
        <v>8</v>
      </c>
      <c r="M15" s="6">
        <v>1.5668261438023999E-4</v>
      </c>
      <c r="N15" s="6">
        <v>5.5113399603394205E-4</v>
      </c>
      <c r="O15" s="35">
        <f>((K15+25)/K15)*10*L15</f>
        <v>1746.6666666666665</v>
      </c>
      <c r="P15" s="36">
        <f>((K15+25)/K15)*37*M15</f>
        <v>0.12657343865017054</v>
      </c>
      <c r="Q15" s="36">
        <f>((K15+25)/K15)*37*N15</f>
        <v>0.44522441312941946</v>
      </c>
      <c r="R15" s="30" t="s">
        <v>5</v>
      </c>
      <c r="S15" s="6" t="s">
        <v>5</v>
      </c>
      <c r="T15" s="6" t="s">
        <v>5</v>
      </c>
      <c r="U15" s="4" t="s">
        <v>5</v>
      </c>
      <c r="V15" s="35" t="s">
        <v>5</v>
      </c>
      <c r="W15" s="35" t="s">
        <v>5</v>
      </c>
      <c r="X15" s="35" t="s">
        <v>5</v>
      </c>
    </row>
    <row r="16" spans="1:24" x14ac:dyDescent="0.25">
      <c r="A16" s="4">
        <v>56</v>
      </c>
      <c r="B16" s="26" t="s">
        <v>4</v>
      </c>
      <c r="C16" s="23" t="s">
        <v>2</v>
      </c>
      <c r="D16" s="23" t="s">
        <v>2</v>
      </c>
      <c r="E16" s="17">
        <v>7.8439999999999954E-2</v>
      </c>
      <c r="F16" s="14">
        <v>1.4810000000000001</v>
      </c>
      <c r="G16" s="17">
        <v>3.8159999999999998</v>
      </c>
      <c r="H16" s="17">
        <v>3.8559999999999999</v>
      </c>
      <c r="I16" s="17">
        <v>5.9669999999999996</v>
      </c>
      <c r="J16" s="18">
        <v>6.0789999999999997</v>
      </c>
      <c r="K16" s="29">
        <v>1</v>
      </c>
      <c r="L16" s="4">
        <v>1</v>
      </c>
      <c r="M16" s="8">
        <v>2.1227988159273502E-5</v>
      </c>
      <c r="N16" s="6">
        <v>2.50344377587433E-4</v>
      </c>
      <c r="O16" s="35">
        <f>((K16+25)/K16)*10*L16</f>
        <v>260</v>
      </c>
      <c r="P16" s="36">
        <f>((K16+25)/K16)*37*M16</f>
        <v>2.0421324609221109E-2</v>
      </c>
      <c r="Q16" s="36">
        <f>((K16+25)/K16)*37*N16</f>
        <v>0.24083129123911054</v>
      </c>
      <c r="R16" s="30" t="s">
        <v>5</v>
      </c>
      <c r="S16" s="6" t="s">
        <v>5</v>
      </c>
      <c r="T16" s="6" t="s">
        <v>5</v>
      </c>
      <c r="U16" s="4" t="s">
        <v>5</v>
      </c>
      <c r="V16" s="35" t="s">
        <v>5</v>
      </c>
      <c r="W16" s="35" t="s">
        <v>5</v>
      </c>
      <c r="X16" s="35" t="s">
        <v>5</v>
      </c>
    </row>
    <row r="17" spans="1:24" x14ac:dyDescent="0.25">
      <c r="A17" s="4">
        <v>57</v>
      </c>
      <c r="B17" s="26" t="s">
        <v>4</v>
      </c>
      <c r="C17" s="23" t="s">
        <v>6</v>
      </c>
      <c r="D17" s="23" t="s">
        <v>6</v>
      </c>
      <c r="E17" s="17">
        <v>8.8600000000000012E-2</v>
      </c>
      <c r="F17" s="14">
        <v>1.4930000000000001</v>
      </c>
      <c r="G17" s="17">
        <v>3.8839999999999999</v>
      </c>
      <c r="H17" s="17">
        <v>3.972</v>
      </c>
      <c r="I17" s="17">
        <v>6.1609999999999996</v>
      </c>
      <c r="J17" s="18">
        <v>6.2690000000000001</v>
      </c>
      <c r="K17" s="29">
        <v>1</v>
      </c>
      <c r="L17" s="4">
        <v>3</v>
      </c>
      <c r="M17" s="8">
        <v>5.6796212867100597E-5</v>
      </c>
      <c r="N17" s="6">
        <v>6.2799118804666597E-4</v>
      </c>
      <c r="O17" s="35">
        <f>((K17+25)/K17)*10*L17</f>
        <v>780</v>
      </c>
      <c r="P17" s="36">
        <f>((K17+25)/K17)*37*M17</f>
        <v>5.4637956778150774E-2</v>
      </c>
      <c r="Q17" s="36">
        <f>((K17+25)/K17)*37*N17</f>
        <v>0.60412752290089267</v>
      </c>
      <c r="R17" s="30" t="s">
        <v>5</v>
      </c>
      <c r="S17" s="6" t="s">
        <v>5</v>
      </c>
      <c r="T17" s="6" t="s">
        <v>5</v>
      </c>
      <c r="U17" s="4" t="s">
        <v>5</v>
      </c>
      <c r="V17" s="35" t="s">
        <v>5</v>
      </c>
      <c r="W17" s="35" t="s">
        <v>5</v>
      </c>
      <c r="X17" s="35" t="s">
        <v>5</v>
      </c>
    </row>
    <row r="18" spans="1:24" x14ac:dyDescent="0.25">
      <c r="A18" s="4">
        <v>58</v>
      </c>
      <c r="B18" s="26" t="s">
        <v>4</v>
      </c>
      <c r="C18" s="23" t="s">
        <v>2</v>
      </c>
      <c r="D18" s="23" t="s">
        <v>10</v>
      </c>
      <c r="E18" s="17">
        <v>7.7499999999999902E-2</v>
      </c>
      <c r="F18" s="14">
        <v>1.4870000000000001</v>
      </c>
      <c r="G18" s="17">
        <v>3.6480000000000001</v>
      </c>
      <c r="H18" s="17">
        <v>3.8180000000000001</v>
      </c>
      <c r="I18" s="17">
        <v>5.4260000000000002</v>
      </c>
      <c r="J18" s="18">
        <v>5.6130000000000004</v>
      </c>
      <c r="K18" s="29">
        <v>1</v>
      </c>
      <c r="L18" s="4">
        <v>10</v>
      </c>
      <c r="M18" s="6">
        <v>1.1341002502167301E-4</v>
      </c>
      <c r="N18" s="6">
        <v>4.6991701667831301E-4</v>
      </c>
      <c r="O18" s="35">
        <f>((K18+25)/K18)*10*L18</f>
        <v>2600</v>
      </c>
      <c r="P18" s="36">
        <f>((K18+25)/K18)*37*M18</f>
        <v>0.10910044407084943</v>
      </c>
      <c r="Q18" s="36">
        <f>((K18+25)/K18)*37*N18</f>
        <v>0.45206017004453714</v>
      </c>
      <c r="R18" s="30">
        <v>1</v>
      </c>
      <c r="S18" s="6">
        <v>1.34393656799004E-4</v>
      </c>
      <c r="T18" s="6">
        <v>3.83943921280003E-4</v>
      </c>
      <c r="U18" s="4">
        <v>7</v>
      </c>
      <c r="V18" s="35">
        <f>((R18+25)/R18)*10*U18</f>
        <v>1820</v>
      </c>
      <c r="W18" s="35">
        <f>((25+R18)/R18)*37*S18</f>
        <v>0.12928669784064184</v>
      </c>
      <c r="X18" s="35">
        <f>((25+R18)/R18)*37*T18</f>
        <v>0.36935405227136286</v>
      </c>
    </row>
    <row r="19" spans="1:24" x14ac:dyDescent="0.25">
      <c r="A19" s="4">
        <v>59</v>
      </c>
      <c r="B19" s="26" t="s">
        <v>4</v>
      </c>
      <c r="C19" s="23" t="s">
        <v>6</v>
      </c>
      <c r="D19" s="23" t="s">
        <v>10</v>
      </c>
      <c r="E19" s="17">
        <v>9.1730000000000089E-2</v>
      </c>
      <c r="F19" s="14">
        <v>1.5029999999999999</v>
      </c>
      <c r="G19" s="17">
        <v>4.4320000000000004</v>
      </c>
      <c r="H19" s="17">
        <v>4.3109999999999999</v>
      </c>
      <c r="I19" s="17">
        <v>6.4909999999999997</v>
      </c>
      <c r="J19" s="18">
        <v>6.4009999999999998</v>
      </c>
      <c r="K19" s="29" t="s">
        <v>5</v>
      </c>
      <c r="L19" s="4" t="s">
        <v>5</v>
      </c>
      <c r="M19" s="6" t="s">
        <v>5</v>
      </c>
      <c r="N19" s="6" t="s">
        <v>5</v>
      </c>
      <c r="O19" s="35" t="s">
        <v>5</v>
      </c>
      <c r="P19" s="36" t="s">
        <v>5</v>
      </c>
      <c r="Q19" s="36" t="s">
        <v>5</v>
      </c>
      <c r="R19" s="30" t="s">
        <v>5</v>
      </c>
      <c r="S19" s="6" t="s">
        <v>5</v>
      </c>
      <c r="T19" s="6" t="s">
        <v>5</v>
      </c>
      <c r="U19" s="4" t="s">
        <v>5</v>
      </c>
      <c r="V19" s="35" t="s">
        <v>5</v>
      </c>
      <c r="W19" s="35" t="s">
        <v>5</v>
      </c>
      <c r="X19" s="35" t="s">
        <v>5</v>
      </c>
    </row>
    <row r="20" spans="1:24" x14ac:dyDescent="0.25">
      <c r="A20" s="4">
        <v>60</v>
      </c>
      <c r="B20" s="26" t="s">
        <v>4</v>
      </c>
      <c r="C20" s="23" t="s">
        <v>2</v>
      </c>
      <c r="D20" s="23" t="s">
        <v>2</v>
      </c>
      <c r="E20" s="17">
        <v>7.6829999999999954E-2</v>
      </c>
      <c r="F20" s="14">
        <v>1.478</v>
      </c>
      <c r="G20" s="17">
        <v>3.7610000000000001</v>
      </c>
      <c r="H20" s="17">
        <v>3.7370000000000001</v>
      </c>
      <c r="I20" s="17">
        <v>5.9279999999999999</v>
      </c>
      <c r="J20" s="18">
        <v>5.9409999999999998</v>
      </c>
      <c r="K20" s="29">
        <v>1</v>
      </c>
      <c r="L20" s="4">
        <v>22</v>
      </c>
      <c r="M20" s="6">
        <v>5.0993846383887099E-4</v>
      </c>
      <c r="N20" s="6">
        <v>1.3986609999079201E-3</v>
      </c>
      <c r="O20" s="35">
        <f>((K20+25)/K20)*10*L20</f>
        <v>5720</v>
      </c>
      <c r="P20" s="36">
        <f>((K20+25)/K20)*37*M20</f>
        <v>0.49056080221299392</v>
      </c>
      <c r="Q20" s="36">
        <f>((K20+25)/K20)*37*N20</f>
        <v>1.3455118819114191</v>
      </c>
      <c r="R20" s="30">
        <v>1</v>
      </c>
      <c r="S20" s="8">
        <v>6.1891973102581405E-5</v>
      </c>
      <c r="T20" s="6">
        <v>4.0410118098037302E-4</v>
      </c>
      <c r="U20" s="4">
        <v>7</v>
      </c>
      <c r="V20" s="35">
        <f>((R20+25)/R20)*10*U20</f>
        <v>1820</v>
      </c>
      <c r="W20" s="35">
        <f>((25+R20)/R20)*37*S20</f>
        <v>5.9540078124683309E-2</v>
      </c>
      <c r="X20" s="35">
        <f>((25+R20)/R20)*37*T20</f>
        <v>0.38874533610311884</v>
      </c>
    </row>
    <row r="21" spans="1:24" x14ac:dyDescent="0.25">
      <c r="A21" s="4">
        <v>61</v>
      </c>
      <c r="B21" s="26" t="s">
        <v>4</v>
      </c>
      <c r="C21" s="23" t="s">
        <v>6</v>
      </c>
      <c r="D21" s="23" t="s">
        <v>6</v>
      </c>
      <c r="E21" s="17">
        <v>0.10477999999999987</v>
      </c>
      <c r="F21" s="14">
        <v>1.571</v>
      </c>
      <c r="G21" s="17">
        <v>5.5140000000000002</v>
      </c>
      <c r="H21" s="17">
        <v>4.6680000000000001</v>
      </c>
      <c r="I21" s="17">
        <v>7.181</v>
      </c>
      <c r="J21" s="18">
        <v>7.3550000000000004</v>
      </c>
      <c r="K21" s="29">
        <v>1</v>
      </c>
      <c r="L21" s="4">
        <v>1</v>
      </c>
      <c r="M21" s="8">
        <v>2.72458887211609E-5</v>
      </c>
      <c r="N21" s="6">
        <v>1.9093110688006801E-4</v>
      </c>
      <c r="O21" s="35">
        <f>((K21+25)/K21)*10*L21</f>
        <v>260</v>
      </c>
      <c r="P21" s="36">
        <f>((K21+25)/K21)*37*M21</f>
        <v>2.6210544949756786E-2</v>
      </c>
      <c r="Q21" s="36">
        <f>((K21+25)/K21)*37*N21</f>
        <v>0.18367572481862543</v>
      </c>
      <c r="R21" s="30" t="s">
        <v>5</v>
      </c>
      <c r="S21" s="6" t="s">
        <v>5</v>
      </c>
      <c r="T21" s="6" t="s">
        <v>5</v>
      </c>
      <c r="U21" s="4" t="s">
        <v>5</v>
      </c>
      <c r="V21" s="35" t="s">
        <v>5</v>
      </c>
      <c r="W21" s="35" t="s">
        <v>5</v>
      </c>
      <c r="X21" s="35" t="s">
        <v>5</v>
      </c>
    </row>
    <row r="22" spans="1:24" x14ac:dyDescent="0.25">
      <c r="A22" s="4">
        <v>62</v>
      </c>
      <c r="B22" s="26" t="s">
        <v>4</v>
      </c>
      <c r="C22" s="23" t="s">
        <v>2</v>
      </c>
      <c r="D22" s="23" t="s">
        <v>10</v>
      </c>
      <c r="E22" s="17">
        <v>7.2980000000000045E-2</v>
      </c>
      <c r="F22" s="14">
        <v>1.427</v>
      </c>
      <c r="G22" s="17">
        <v>4.3639999999999999</v>
      </c>
      <c r="H22" s="17">
        <v>4.3220000000000001</v>
      </c>
      <c r="I22" s="17">
        <v>6.577</v>
      </c>
      <c r="J22" s="18">
        <v>6.5869999999999997</v>
      </c>
      <c r="K22" s="29">
        <v>1</v>
      </c>
      <c r="L22" s="4">
        <v>13</v>
      </c>
      <c r="M22" s="6">
        <v>2.8273660113703198E-4</v>
      </c>
      <c r="N22" s="6">
        <v>3.69289501096027E-4</v>
      </c>
      <c r="O22" s="35">
        <f>((K22+25)/K22)*10*L22</f>
        <v>3380</v>
      </c>
      <c r="P22" s="36">
        <f>((K22+25)/K22)*37*M22</f>
        <v>0.27199261029382477</v>
      </c>
      <c r="Q22" s="36">
        <f>((K22+25)/K22)*37*N22</f>
        <v>0.35525650005437798</v>
      </c>
      <c r="R22" s="30">
        <v>1</v>
      </c>
      <c r="S22" s="8">
        <v>3.0835549297070901E-5</v>
      </c>
      <c r="T22" s="6">
        <v>3.1549131976892699E-4</v>
      </c>
      <c r="U22" s="4">
        <v>18</v>
      </c>
      <c r="V22" s="35">
        <f>((R22+25)/R22)*10*U22</f>
        <v>4680</v>
      </c>
      <c r="W22" s="35">
        <f>((25+R22)/R22)*37*S22</f>
        <v>2.9663798423782205E-2</v>
      </c>
      <c r="X22" s="35">
        <f>((25+R22)/R22)*37*T22</f>
        <v>0.30350264961770779</v>
      </c>
    </row>
    <row r="23" spans="1:24" x14ac:dyDescent="0.25">
      <c r="A23" s="4">
        <v>63</v>
      </c>
      <c r="B23" s="26" t="s">
        <v>4</v>
      </c>
      <c r="C23" s="23" t="s">
        <v>6</v>
      </c>
      <c r="D23" s="23" t="s">
        <v>10</v>
      </c>
      <c r="E23" s="17">
        <v>7.576000000000005E-2</v>
      </c>
      <c r="F23" s="14">
        <v>1.4630000000000001</v>
      </c>
      <c r="G23" s="17">
        <v>3.9689999999999999</v>
      </c>
      <c r="H23" s="17">
        <v>3.6480000000000001</v>
      </c>
      <c r="I23" s="17">
        <v>6.11</v>
      </c>
      <c r="J23" s="18">
        <v>5.7080000000000002</v>
      </c>
      <c r="K23" s="29">
        <v>1</v>
      </c>
      <c r="L23" s="4">
        <v>17</v>
      </c>
      <c r="M23" s="8">
        <v>3.5962290040137902E-5</v>
      </c>
      <c r="N23" s="6">
        <v>4.7372476816023602E-4</v>
      </c>
      <c r="O23" s="35">
        <f>((K23+25)/K23)*10*L23</f>
        <v>4420</v>
      </c>
      <c r="P23" s="36">
        <f>((K23+25)/K23)*37*M23</f>
        <v>3.4595723018612662E-2</v>
      </c>
      <c r="Q23" s="36">
        <f>((K23+25)/K23)*37*N23</f>
        <v>0.45572322697014706</v>
      </c>
      <c r="R23" s="30" t="s">
        <v>5</v>
      </c>
      <c r="S23" s="6" t="s">
        <v>5</v>
      </c>
      <c r="T23" s="6" t="s">
        <v>5</v>
      </c>
      <c r="U23" s="4" t="s">
        <v>5</v>
      </c>
      <c r="V23" s="35" t="s">
        <v>5</v>
      </c>
      <c r="W23" s="35" t="s">
        <v>5</v>
      </c>
      <c r="X23" s="35" t="s">
        <v>5</v>
      </c>
    </row>
    <row r="24" spans="1:24" x14ac:dyDescent="0.25">
      <c r="A24" s="4">
        <v>64</v>
      </c>
      <c r="B24" s="26" t="s">
        <v>4</v>
      </c>
      <c r="C24" s="23" t="s">
        <v>2</v>
      </c>
      <c r="D24" s="23" t="s">
        <v>2</v>
      </c>
      <c r="E24" s="17">
        <v>0.10458999999999996</v>
      </c>
      <c r="F24" s="14">
        <v>1.5549999999999999</v>
      </c>
      <c r="G24" s="17">
        <v>4.5750000000000002</v>
      </c>
      <c r="H24" s="17">
        <v>4.5650000000000004</v>
      </c>
      <c r="I24" s="17">
        <v>7.077</v>
      </c>
      <c r="J24" s="18">
        <v>7.0510000000000002</v>
      </c>
      <c r="K24" s="29">
        <v>1</v>
      </c>
      <c r="L24" s="4">
        <v>42</v>
      </c>
      <c r="M24" s="6">
        <v>8.5039042391714403E-4</v>
      </c>
      <c r="N24" s="6">
        <v>1.43746432185824E-3</v>
      </c>
      <c r="O24" s="35">
        <f>((K24+25)/K24)*10*L24</f>
        <v>10920</v>
      </c>
      <c r="P24" s="36">
        <f>((K24+25)/K24)*37*M24</f>
        <v>0.81807558780829259</v>
      </c>
      <c r="Q24" s="36">
        <f>((K24+25)/K24)*37*N24</f>
        <v>1.382840677627627</v>
      </c>
      <c r="R24" s="30">
        <v>1</v>
      </c>
      <c r="S24" s="8">
        <v>4.4357291139411999E-5</v>
      </c>
      <c r="T24" s="6">
        <v>5.4401325223739903E-4</v>
      </c>
      <c r="U24" s="4">
        <v>40</v>
      </c>
      <c r="V24" s="35">
        <f>((R24+25)/R24)*10*U24</f>
        <v>10400</v>
      </c>
      <c r="W24" s="35">
        <f>((25+R24)/R24)*37*S24</f>
        <v>4.2671714076114343E-2</v>
      </c>
      <c r="X24" s="35">
        <f>((25+R24)/R24)*37*T24</f>
        <v>0.5233407486523779</v>
      </c>
    </row>
    <row r="25" spans="1:24" x14ac:dyDescent="0.25">
      <c r="A25" s="4">
        <v>65</v>
      </c>
      <c r="B25" s="26" t="s">
        <v>4</v>
      </c>
      <c r="C25" s="23" t="s">
        <v>6</v>
      </c>
      <c r="D25" s="23" t="s">
        <v>6</v>
      </c>
      <c r="E25" s="17">
        <v>0.10328000000000004</v>
      </c>
      <c r="F25" s="14">
        <v>1.5680000000000001</v>
      </c>
      <c r="G25" s="17">
        <v>3.585</v>
      </c>
      <c r="H25" s="17">
        <v>3.73</v>
      </c>
      <c r="I25" s="17">
        <v>5.5410000000000004</v>
      </c>
      <c r="J25" s="18">
        <v>5.6280000000000001</v>
      </c>
      <c r="K25" s="29">
        <v>1</v>
      </c>
      <c r="L25" s="4">
        <v>4</v>
      </c>
      <c r="M25" s="8">
        <v>4.2341449908921398E-5</v>
      </c>
      <c r="N25" s="6">
        <v>4.2023510724428098E-4</v>
      </c>
      <c r="O25" s="35">
        <f>((K25+25)/K25)*10*L25</f>
        <v>1040</v>
      </c>
      <c r="P25" s="36">
        <f>((K25+25)/K25)*37*M25</f>
        <v>4.0732474812382381E-2</v>
      </c>
      <c r="Q25" s="36">
        <f>((K25+25)/K25)*37*N25</f>
        <v>0.40426617316899832</v>
      </c>
      <c r="R25" s="30" t="s">
        <v>5</v>
      </c>
      <c r="S25" s="6" t="s">
        <v>5</v>
      </c>
      <c r="T25" s="6" t="s">
        <v>5</v>
      </c>
      <c r="U25" s="4" t="s">
        <v>5</v>
      </c>
      <c r="V25" s="35" t="s">
        <v>5</v>
      </c>
      <c r="W25" s="35" t="s">
        <v>5</v>
      </c>
      <c r="X25" s="35" t="s">
        <v>5</v>
      </c>
    </row>
    <row r="26" spans="1:24" x14ac:dyDescent="0.25">
      <c r="A26" s="4">
        <v>66</v>
      </c>
      <c r="B26" s="26" t="s">
        <v>4</v>
      </c>
      <c r="C26" s="23" t="s">
        <v>2</v>
      </c>
      <c r="D26" s="23" t="s">
        <v>10</v>
      </c>
      <c r="E26" s="17">
        <v>9.0700000000000003E-2</v>
      </c>
      <c r="F26" s="14">
        <v>1.5129999999999999</v>
      </c>
      <c r="G26" s="17">
        <v>4.2169999999999996</v>
      </c>
      <c r="H26" s="17">
        <v>4.1790000000000003</v>
      </c>
      <c r="I26" s="17">
        <v>6.4219999999999997</v>
      </c>
      <c r="J26" s="18">
        <v>6.37</v>
      </c>
      <c r="K26" s="29">
        <v>1</v>
      </c>
      <c r="L26" s="4">
        <v>3</v>
      </c>
      <c r="M26" s="8">
        <v>7.7722253630253205E-5</v>
      </c>
      <c r="N26" s="6">
        <v>7.0942832148499098E-4</v>
      </c>
      <c r="O26" s="35">
        <f>((K26+25)/K26)*10*L26</f>
        <v>780</v>
      </c>
      <c r="P26" s="36">
        <f>((K26+25)/K26)*37*M26</f>
        <v>7.4768807992303579E-2</v>
      </c>
      <c r="Q26" s="36">
        <f>((K26+25)/K26)*37*N26</f>
        <v>0.68247004526856136</v>
      </c>
      <c r="R26" s="30">
        <v>1.1000000000000001</v>
      </c>
      <c r="S26" s="8">
        <v>3.1740409205036498E-5</v>
      </c>
      <c r="T26" s="6">
        <v>5.0669949591591803E-4</v>
      </c>
      <c r="U26" s="4">
        <v>3</v>
      </c>
      <c r="V26" s="35">
        <f>((R26+25)/R26)*10*U26</f>
        <v>711.81818181818176</v>
      </c>
      <c r="W26" s="35">
        <f>((25+R26)/R26)*37*S26</f>
        <v>2.7865193790276133E-2</v>
      </c>
      <c r="X26" s="35">
        <f>((25+R26)/R26)*37*T26</f>
        <v>0.4448360938236382</v>
      </c>
    </row>
    <row r="27" spans="1:24" x14ac:dyDescent="0.25">
      <c r="A27" s="4">
        <v>67</v>
      </c>
      <c r="B27" s="26" t="s">
        <v>4</v>
      </c>
      <c r="C27" s="23" t="s">
        <v>6</v>
      </c>
      <c r="D27" s="23" t="s">
        <v>10</v>
      </c>
      <c r="E27" s="17">
        <v>9.2829999999999968E-2</v>
      </c>
      <c r="F27" s="14">
        <v>1.5189999999999999</v>
      </c>
      <c r="G27" s="17">
        <v>4.0389999999999997</v>
      </c>
      <c r="H27" s="17">
        <v>3.9550000000000001</v>
      </c>
      <c r="I27" s="17">
        <v>6.4630000000000001</v>
      </c>
      <c r="J27" s="18">
        <v>6.141</v>
      </c>
      <c r="K27" s="29">
        <v>1.1000000000000001</v>
      </c>
      <c r="L27" s="4">
        <v>0</v>
      </c>
      <c r="M27" s="6">
        <v>5.06225835673604E-4</v>
      </c>
      <c r="N27" s="6">
        <v>5.4711142271623005E-4</v>
      </c>
      <c r="O27" s="35">
        <f>((K27+25)/K27)*10*L27</f>
        <v>0</v>
      </c>
      <c r="P27" s="36">
        <f>((K27+25)/K27)*37*M27</f>
        <v>0.44442026319090849</v>
      </c>
      <c r="Q27" s="36">
        <f>((K27+25)/K27)*37*N27</f>
        <v>0.48031409174278483</v>
      </c>
      <c r="R27" s="30" t="s">
        <v>5</v>
      </c>
      <c r="S27" s="6" t="s">
        <v>5</v>
      </c>
      <c r="T27" s="6" t="s">
        <v>5</v>
      </c>
      <c r="U27" s="4" t="s">
        <v>5</v>
      </c>
      <c r="V27" s="35" t="s">
        <v>5</v>
      </c>
      <c r="W27" s="35" t="s">
        <v>5</v>
      </c>
      <c r="X27" s="35" t="s">
        <v>5</v>
      </c>
    </row>
    <row r="28" spans="1:24" x14ac:dyDescent="0.25">
      <c r="A28" s="4">
        <v>68</v>
      </c>
      <c r="B28" s="26" t="s">
        <v>4</v>
      </c>
      <c r="C28" s="23" t="s">
        <v>2</v>
      </c>
      <c r="D28" s="23" t="s">
        <v>2</v>
      </c>
      <c r="E28" s="17">
        <v>8.5099999999999953E-2</v>
      </c>
      <c r="F28" s="14">
        <v>1.454</v>
      </c>
      <c r="G28" s="17">
        <v>3.5430000000000001</v>
      </c>
      <c r="H28" s="17">
        <v>3.5259999999999998</v>
      </c>
      <c r="I28" s="17">
        <v>5.5739999999999998</v>
      </c>
      <c r="J28" s="18">
        <v>5.5519999999999996</v>
      </c>
      <c r="K28" s="29" t="s">
        <v>5</v>
      </c>
      <c r="L28" s="4" t="s">
        <v>5</v>
      </c>
      <c r="M28" s="6"/>
      <c r="O28" s="35" t="s">
        <v>5</v>
      </c>
      <c r="P28" s="36" t="s">
        <v>5</v>
      </c>
      <c r="Q28" s="36" t="s">
        <v>5</v>
      </c>
      <c r="R28" s="30">
        <v>1</v>
      </c>
      <c r="S28" s="8">
        <v>4.2342731010446703E-5</v>
      </c>
      <c r="T28" s="6">
        <v>3.9904400333373502E-4</v>
      </c>
      <c r="U28" s="4">
        <v>3</v>
      </c>
      <c r="V28" s="35">
        <f>((R28+25)/R28)*10*U28</f>
        <v>780</v>
      </c>
      <c r="W28" s="35">
        <f>((25+R28)/R28)*37*S28</f>
        <v>4.0733707232049728E-2</v>
      </c>
      <c r="X28" s="35">
        <f>((25+R28)/R28)*37*T28</f>
        <v>0.38388033120705306</v>
      </c>
    </row>
    <row r="29" spans="1:24" x14ac:dyDescent="0.25">
      <c r="A29" s="4">
        <v>69</v>
      </c>
      <c r="B29" s="26" t="s">
        <v>4</v>
      </c>
      <c r="C29" s="23" t="s">
        <v>6</v>
      </c>
      <c r="D29" s="23" t="s">
        <v>6</v>
      </c>
      <c r="E29" s="17">
        <v>7.2710000000000052E-2</v>
      </c>
      <c r="F29" s="14">
        <v>1.43</v>
      </c>
      <c r="G29" s="17">
        <v>3.5990000000000002</v>
      </c>
      <c r="H29" s="17">
        <v>3.7029999999999998</v>
      </c>
      <c r="I29" s="17">
        <v>5.4660000000000002</v>
      </c>
      <c r="J29" s="18">
        <v>5.5730000000000004</v>
      </c>
      <c r="K29" s="29">
        <v>1</v>
      </c>
      <c r="L29" s="4">
        <v>12</v>
      </c>
      <c r="M29" s="6">
        <v>4.5335519243901699E-4</v>
      </c>
      <c r="N29" s="6">
        <v>1.0211310792141699E-3</v>
      </c>
      <c r="O29" s="35">
        <f>((K29+25)/K29)*10*L29</f>
        <v>3120</v>
      </c>
      <c r="P29" s="36">
        <f>((K29+25)/K29)*37*M29</f>
        <v>0.43612769512633437</v>
      </c>
      <c r="Q29" s="36">
        <f>((K29+25)/K29)*37*N29</f>
        <v>0.98232809820403144</v>
      </c>
      <c r="R29" s="30" t="s">
        <v>5</v>
      </c>
      <c r="S29" s="6" t="s">
        <v>5</v>
      </c>
      <c r="T29" s="6" t="s">
        <v>5</v>
      </c>
      <c r="U29" s="4" t="s">
        <v>5</v>
      </c>
      <c r="V29" s="35" t="s">
        <v>5</v>
      </c>
      <c r="W29" s="35" t="s">
        <v>5</v>
      </c>
      <c r="X29" s="35" t="s">
        <v>5</v>
      </c>
    </row>
    <row r="30" spans="1:24" x14ac:dyDescent="0.25">
      <c r="A30" s="4">
        <v>70</v>
      </c>
      <c r="B30" s="26" t="s">
        <v>4</v>
      </c>
      <c r="C30" s="23" t="s">
        <v>2</v>
      </c>
      <c r="D30" s="23" t="s">
        <v>10</v>
      </c>
      <c r="E30" s="17">
        <v>8.5870000000000113E-2</v>
      </c>
      <c r="F30" s="14">
        <v>1.421</v>
      </c>
      <c r="G30" s="17">
        <v>4.7409999999999997</v>
      </c>
      <c r="H30" s="17">
        <v>4.681</v>
      </c>
      <c r="I30" s="17">
        <v>7.1580000000000004</v>
      </c>
      <c r="J30" s="18">
        <v>7.1150000000000002</v>
      </c>
      <c r="K30" s="29">
        <v>1</v>
      </c>
      <c r="L30" s="4">
        <v>11</v>
      </c>
      <c r="M30" s="6">
        <v>3.0667848954597001E-4</v>
      </c>
      <c r="N30" s="6">
        <v>5.7123329419853097E-4</v>
      </c>
      <c r="O30" s="35">
        <f>((K30+25)/K30)*10*L30</f>
        <v>2860</v>
      </c>
      <c r="P30" s="36">
        <f>((K30+25)/K30)*37*M30</f>
        <v>0.29502470694322314</v>
      </c>
      <c r="Q30" s="36">
        <f>((K30+25)/K30)*37*N30</f>
        <v>0.54952642901898674</v>
      </c>
      <c r="R30" s="30">
        <v>1</v>
      </c>
      <c r="S30" s="8">
        <v>2.7756558330060099E-5</v>
      </c>
      <c r="T30" s="6">
        <v>2.7535571385494301E-4</v>
      </c>
      <c r="U30" s="4">
        <v>20</v>
      </c>
      <c r="V30" s="35">
        <f>((R30+25)/R30)*10*U30</f>
        <v>5200</v>
      </c>
      <c r="W30" s="35">
        <f>((25+R30)/R30)*37*S30</f>
        <v>2.6701809113517817E-2</v>
      </c>
      <c r="X30" s="35">
        <f>((25+R30)/R30)*37*T30</f>
        <v>0.26489219672845515</v>
      </c>
    </row>
    <row r="31" spans="1:24" x14ac:dyDescent="0.25">
      <c r="A31" s="4">
        <v>71</v>
      </c>
      <c r="B31" s="26" t="s">
        <v>4</v>
      </c>
      <c r="C31" s="23" t="s">
        <v>6</v>
      </c>
      <c r="D31" s="23" t="s">
        <v>10</v>
      </c>
      <c r="E31" s="17">
        <v>8.8859999999999939E-2</v>
      </c>
      <c r="F31" s="14">
        <v>1.5349999999999999</v>
      </c>
      <c r="G31" s="17">
        <v>3.4710000000000001</v>
      </c>
      <c r="H31" s="17">
        <v>3.6019999999999999</v>
      </c>
      <c r="I31" s="17">
        <v>5.8179999999999996</v>
      </c>
      <c r="J31" s="18">
        <v>5.9530000000000003</v>
      </c>
      <c r="K31" s="29">
        <v>1</v>
      </c>
      <c r="L31" s="4">
        <v>5</v>
      </c>
      <c r="M31" s="6">
        <v>8.9272337292579604E-4</v>
      </c>
      <c r="N31" s="6">
        <v>1.1302315647023799E-3</v>
      </c>
      <c r="O31" s="35">
        <f>((K31+25)/K31)*10*L31</f>
        <v>1300</v>
      </c>
      <c r="P31" s="36">
        <f>((K31+25)/K31)*37*M31</f>
        <v>0.85879988475461577</v>
      </c>
      <c r="Q31" s="36">
        <f>((K31+25)/K31)*37*N31</f>
        <v>1.0872827652436894</v>
      </c>
      <c r="R31" s="30" t="s">
        <v>5</v>
      </c>
      <c r="S31" s="6" t="s">
        <v>5</v>
      </c>
      <c r="T31" s="6" t="s">
        <v>5</v>
      </c>
      <c r="U31" s="4" t="s">
        <v>5</v>
      </c>
      <c r="V31" s="35" t="s">
        <v>5</v>
      </c>
      <c r="W31" s="35" t="s">
        <v>5</v>
      </c>
      <c r="X31" s="35" t="s">
        <v>5</v>
      </c>
    </row>
    <row r="32" spans="1:24" x14ac:dyDescent="0.25">
      <c r="A32" s="4">
        <v>72</v>
      </c>
      <c r="B32" s="26" t="s">
        <v>4</v>
      </c>
      <c r="C32" s="23" t="s">
        <v>2</v>
      </c>
      <c r="D32" s="23" t="s">
        <v>2</v>
      </c>
      <c r="E32" s="17">
        <v>9.3679999999999986E-2</v>
      </c>
      <c r="F32" s="14">
        <v>1.55</v>
      </c>
      <c r="G32" s="17">
        <v>4.4969999999999999</v>
      </c>
      <c r="H32" s="17">
        <v>4.4489999999999998</v>
      </c>
      <c r="I32" s="17">
        <v>6.9720000000000004</v>
      </c>
      <c r="J32" s="18">
        <v>6.89</v>
      </c>
      <c r="K32" s="29">
        <v>1</v>
      </c>
      <c r="L32" s="4">
        <v>55</v>
      </c>
      <c r="M32" s="6">
        <v>2.05006869153567E-4</v>
      </c>
      <c r="N32" s="6">
        <v>6.2024863139558295E-4</v>
      </c>
      <c r="O32" s="35">
        <f>((K32+25)/K32)*10*L32</f>
        <v>14300</v>
      </c>
      <c r="P32" s="36">
        <f>((K32+25)/K32)*37*M32</f>
        <v>0.19721660812573144</v>
      </c>
      <c r="Q32" s="36">
        <f>((K32+25)/K32)*37*N32</f>
        <v>0.59667918340255077</v>
      </c>
      <c r="R32" s="30">
        <v>1</v>
      </c>
      <c r="S32" s="6">
        <v>4.5539445077685901E-4</v>
      </c>
      <c r="T32" s="6">
        <v>5.8095556816074195E-4</v>
      </c>
      <c r="U32" s="4">
        <v>7</v>
      </c>
      <c r="V32" s="35">
        <f>((R32+25)/R32)*10*U32</f>
        <v>1820</v>
      </c>
      <c r="W32" s="35">
        <f>((25+R32)/R32)*37*S32</f>
        <v>0.43808946164733836</v>
      </c>
      <c r="X32" s="35">
        <f>((25+R32)/R32)*37*T32</f>
        <v>0.55887925657063375</v>
      </c>
    </row>
    <row r="33" spans="1:24" x14ac:dyDescent="0.25">
      <c r="A33" s="4">
        <v>73</v>
      </c>
      <c r="B33" s="26" t="s">
        <v>4</v>
      </c>
      <c r="C33" s="23" t="s">
        <v>6</v>
      </c>
      <c r="D33" s="23" t="s">
        <v>6</v>
      </c>
      <c r="E33" s="17">
        <v>8.772000000000002E-2</v>
      </c>
      <c r="F33" s="14">
        <v>1.484</v>
      </c>
      <c r="G33" s="17">
        <v>3.629</v>
      </c>
      <c r="H33" s="17">
        <v>3.6909999999999998</v>
      </c>
      <c r="I33" s="17">
        <v>5.6429999999999998</v>
      </c>
      <c r="J33" s="18">
        <v>5.6950000000000003</v>
      </c>
      <c r="K33" s="29">
        <v>1</v>
      </c>
      <c r="L33" s="4">
        <v>5</v>
      </c>
      <c r="M33" s="6">
        <v>1.7277680207281599E-4</v>
      </c>
      <c r="N33" s="6">
        <v>9.8398871733725696E-4</v>
      </c>
      <c r="O33" s="35">
        <f>((K33+25)/K33)*10*L33</f>
        <v>1300</v>
      </c>
      <c r="P33" s="36">
        <f>((K33+25)/K33)*37*M33</f>
        <v>0.16621128359404899</v>
      </c>
      <c r="Q33" s="36">
        <f>((K33+25)/K33)*37*N33</f>
        <v>0.94659714607844114</v>
      </c>
      <c r="R33" s="30" t="s">
        <v>5</v>
      </c>
      <c r="S33" s="6" t="s">
        <v>5</v>
      </c>
      <c r="T33" s="6" t="s">
        <v>5</v>
      </c>
      <c r="U33" s="4" t="s">
        <v>5</v>
      </c>
      <c r="V33" s="35" t="s">
        <v>5</v>
      </c>
      <c r="W33" s="35" t="s">
        <v>5</v>
      </c>
      <c r="X33" s="35" t="s">
        <v>5</v>
      </c>
    </row>
    <row r="34" spans="1:24" x14ac:dyDescent="0.25">
      <c r="A34" s="4">
        <v>74</v>
      </c>
      <c r="B34" s="26" t="s">
        <v>4</v>
      </c>
      <c r="C34" s="23" t="s">
        <v>6</v>
      </c>
      <c r="D34" s="23" t="s">
        <v>10</v>
      </c>
      <c r="E34" s="17">
        <v>8.0450000000000133E-2</v>
      </c>
      <c r="F34" s="14">
        <v>1.4370000000000001</v>
      </c>
      <c r="G34" s="17">
        <v>3.923</v>
      </c>
      <c r="H34" s="17">
        <v>3.835</v>
      </c>
      <c r="I34" s="17">
        <v>6.0759999999999996</v>
      </c>
      <c r="J34" s="18">
        <v>6.02</v>
      </c>
      <c r="K34" s="29">
        <v>1</v>
      </c>
      <c r="L34" s="4">
        <v>2</v>
      </c>
      <c r="M34" s="6" t="s">
        <v>5</v>
      </c>
      <c r="N34" s="6">
        <v>9.8398871733725696E-4</v>
      </c>
      <c r="O34" s="35">
        <f>((K34+25)/K34)*10*L34</f>
        <v>520</v>
      </c>
      <c r="P34" s="36" t="s">
        <v>5</v>
      </c>
      <c r="Q34" s="36">
        <f>((K34+25)/K34)*37*N34</f>
        <v>0.94659714607844114</v>
      </c>
      <c r="R34" s="30" t="s">
        <v>5</v>
      </c>
      <c r="S34" s="6" t="s">
        <v>5</v>
      </c>
      <c r="T34" s="6" t="s">
        <v>5</v>
      </c>
      <c r="U34" s="4" t="s">
        <v>5</v>
      </c>
      <c r="V34" s="35" t="s">
        <v>5</v>
      </c>
      <c r="W34" s="35" t="s">
        <v>5</v>
      </c>
      <c r="X34" s="35" t="s">
        <v>5</v>
      </c>
    </row>
    <row r="35" spans="1:24" x14ac:dyDescent="0.25">
      <c r="A35" s="4">
        <v>75</v>
      </c>
      <c r="B35" s="26" t="s">
        <v>4</v>
      </c>
      <c r="C35" s="23" t="s">
        <v>6</v>
      </c>
      <c r="D35" s="23" t="s">
        <v>10</v>
      </c>
      <c r="E35" s="17">
        <v>7.855000000000012E-2</v>
      </c>
      <c r="F35" s="14">
        <v>1.419</v>
      </c>
      <c r="G35" s="17">
        <v>4.2729999999999997</v>
      </c>
      <c r="H35" s="17">
        <v>4.0979999999999999</v>
      </c>
      <c r="I35" s="17">
        <v>6.101</v>
      </c>
      <c r="J35" s="18">
        <v>5.9429999999999996</v>
      </c>
      <c r="K35" s="29">
        <v>1</v>
      </c>
      <c r="L35" s="4">
        <v>53</v>
      </c>
      <c r="M35" s="8">
        <v>3.1740409205036498E-5</v>
      </c>
      <c r="N35" s="6">
        <v>5.0669949591591803E-4</v>
      </c>
      <c r="O35" s="35">
        <f>((K35+25)/K35)*10*L35</f>
        <v>13780</v>
      </c>
      <c r="P35" s="36">
        <f>((K35+25)/K35)*37*M36</f>
        <v>4.0733707232049728E-2</v>
      </c>
      <c r="Q35" s="36">
        <f>((K35+25)/K35)*37*N35</f>
        <v>0.48744491507111315</v>
      </c>
      <c r="R35" s="30" t="s">
        <v>5</v>
      </c>
      <c r="S35" s="6" t="s">
        <v>5</v>
      </c>
      <c r="T35" s="6" t="s">
        <v>5</v>
      </c>
      <c r="U35" s="4" t="s">
        <v>5</v>
      </c>
      <c r="V35" s="35" t="s">
        <v>5</v>
      </c>
      <c r="W35" s="35" t="s">
        <v>5</v>
      </c>
      <c r="X35" s="35" t="s">
        <v>5</v>
      </c>
    </row>
    <row r="36" spans="1:24" x14ac:dyDescent="0.25">
      <c r="A36" s="4">
        <v>76</v>
      </c>
      <c r="B36" s="26" t="s">
        <v>4</v>
      </c>
      <c r="C36" s="23" t="s">
        <v>2</v>
      </c>
      <c r="D36" s="23" t="s">
        <v>2</v>
      </c>
      <c r="E36" s="17">
        <v>7.4189999999999978E-2</v>
      </c>
      <c r="F36" s="14">
        <v>1.421</v>
      </c>
      <c r="G36" s="17">
        <v>3.7559999999999998</v>
      </c>
      <c r="H36" s="17">
        <v>3.8239999999999998</v>
      </c>
      <c r="I36" s="17">
        <v>5.7249999999999996</v>
      </c>
      <c r="J36" s="18">
        <v>5.7549999999999999</v>
      </c>
      <c r="K36" s="29">
        <v>1</v>
      </c>
      <c r="L36" s="4">
        <v>8</v>
      </c>
      <c r="M36" s="8">
        <v>4.2342731010446703E-5</v>
      </c>
      <c r="N36" s="6">
        <v>3.9904400333373502E-4</v>
      </c>
      <c r="O36" s="35">
        <f>((K36+25)/K36)*10*L36</f>
        <v>2080</v>
      </c>
      <c r="P36" s="36">
        <f>((K36+25)/K36)*37*M36</f>
        <v>4.0733707232049728E-2</v>
      </c>
      <c r="Q36" s="36">
        <f>((K36+25)/K36)*37*N36</f>
        <v>0.38388033120705306</v>
      </c>
      <c r="R36" s="30">
        <v>1</v>
      </c>
      <c r="S36" s="8">
        <v>5.60233148472041E-7</v>
      </c>
      <c r="T36" s="6">
        <v>4.8606863429145501E-4</v>
      </c>
      <c r="U36" s="4">
        <v>11</v>
      </c>
      <c r="V36" s="35">
        <f>((R36+25)/R36)*10*U36</f>
        <v>2860</v>
      </c>
      <c r="W36" s="35">
        <f>((25+R36)/R36)*37*S36</f>
        <v>5.3894428883010347E-4</v>
      </c>
      <c r="X36" s="35">
        <f>((25+R36)/R36)*37*T36</f>
        <v>0.4675980261883797</v>
      </c>
    </row>
    <row r="37" spans="1:24" x14ac:dyDescent="0.25">
      <c r="A37" s="4">
        <v>77</v>
      </c>
      <c r="B37" s="26" t="s">
        <v>4</v>
      </c>
      <c r="C37" s="23" t="s">
        <v>6</v>
      </c>
      <c r="D37" s="23" t="s">
        <v>6</v>
      </c>
      <c r="E37" s="17">
        <v>8.7439999999999962E-2</v>
      </c>
      <c r="F37" s="14">
        <v>1.486</v>
      </c>
      <c r="G37" s="17">
        <v>3.8759999999999999</v>
      </c>
      <c r="H37" s="17">
        <v>3.9990000000000001</v>
      </c>
      <c r="I37" s="17">
        <v>6.18</v>
      </c>
      <c r="J37" s="18">
        <v>6.3289999999999997</v>
      </c>
      <c r="K37" s="29">
        <v>1</v>
      </c>
      <c r="L37" s="4">
        <v>103</v>
      </c>
      <c r="M37" s="6">
        <v>1.0350816787347499E-4</v>
      </c>
      <c r="N37" s="6">
        <v>5.6533929169073297E-4</v>
      </c>
      <c r="O37" s="35">
        <f>((K37+25)/K37)*10*L37</f>
        <v>26780</v>
      </c>
      <c r="P37" s="36">
        <f>((K37+25)/K37)*37*M37</f>
        <v>9.9574857494282951E-2</v>
      </c>
      <c r="Q37" s="36">
        <f>((K37+25)/K37)*37*N37</f>
        <v>0.54385639860648516</v>
      </c>
      <c r="R37" s="30" t="s">
        <v>5</v>
      </c>
      <c r="S37" s="6" t="s">
        <v>5</v>
      </c>
      <c r="T37" s="6" t="s">
        <v>5</v>
      </c>
      <c r="U37" s="4" t="s">
        <v>5</v>
      </c>
      <c r="V37" s="35" t="s">
        <v>5</v>
      </c>
      <c r="W37" s="35" t="s">
        <v>5</v>
      </c>
      <c r="X37" s="35" t="s">
        <v>5</v>
      </c>
    </row>
    <row r="38" spans="1:24" x14ac:dyDescent="0.25">
      <c r="A38" s="4">
        <v>78</v>
      </c>
      <c r="B38" s="26" t="s">
        <v>4</v>
      </c>
      <c r="C38" s="23" t="s">
        <v>2</v>
      </c>
      <c r="D38" s="23" t="s">
        <v>10</v>
      </c>
      <c r="E38" s="17">
        <v>9.8269999999999857E-2</v>
      </c>
      <c r="F38" s="14">
        <v>1.492</v>
      </c>
      <c r="G38" s="17">
        <v>4.4850000000000003</v>
      </c>
      <c r="H38" s="17">
        <v>4.5890000000000004</v>
      </c>
      <c r="I38" s="17">
        <v>6.8380000000000001</v>
      </c>
      <c r="J38" s="18">
        <v>6.9480000000000004</v>
      </c>
      <c r="K38" s="29">
        <v>1</v>
      </c>
      <c r="L38" s="4">
        <v>31</v>
      </c>
      <c r="M38" s="8">
        <v>1.6589974580617302E-5</v>
      </c>
      <c r="N38" s="6">
        <v>2.0488488804752699E-4</v>
      </c>
      <c r="O38" s="35">
        <f>((K38+25)/K38)*10*L38</f>
        <v>8060</v>
      </c>
      <c r="P38" s="36">
        <f>((K38+25)/K38)*37*M38</f>
        <v>1.5959555546553844E-2</v>
      </c>
      <c r="Q38" s="36">
        <f>((K38+25)/K38)*37*N38</f>
        <v>0.19709926230172098</v>
      </c>
      <c r="R38" s="30">
        <v>1</v>
      </c>
      <c r="S38" s="6">
        <v>2.6503722432266502E-4</v>
      </c>
      <c r="T38" s="6">
        <v>6.1810403788072499E-4</v>
      </c>
      <c r="U38" s="4">
        <v>38</v>
      </c>
      <c r="V38" s="35">
        <f>((R38+25)/R38)*10*U38</f>
        <v>9880</v>
      </c>
      <c r="W38" s="35">
        <f>((25+R38)/R38)*37*S38</f>
        <v>0.25496580979840378</v>
      </c>
      <c r="X38" s="35">
        <f>((25+R38)/R38)*37*T38</f>
        <v>0.59461608444125746</v>
      </c>
    </row>
    <row r="39" spans="1:24" x14ac:dyDescent="0.25">
      <c r="A39" s="4">
        <v>79</v>
      </c>
      <c r="B39" s="26" t="s">
        <v>4</v>
      </c>
      <c r="C39" s="23" t="s">
        <v>6</v>
      </c>
      <c r="D39" s="23" t="s">
        <v>10</v>
      </c>
      <c r="E39" s="17">
        <v>7.1379999999999999E-2</v>
      </c>
      <c r="F39" s="14">
        <v>1.389</v>
      </c>
      <c r="G39" s="17">
        <v>3.7850000000000001</v>
      </c>
      <c r="H39" s="17">
        <v>3.6589999999999998</v>
      </c>
      <c r="I39" s="17">
        <v>5.734</v>
      </c>
      <c r="J39" s="18">
        <v>5.6280000000000001</v>
      </c>
      <c r="K39" s="29">
        <v>1</v>
      </c>
      <c r="L39" s="4">
        <v>30</v>
      </c>
      <c r="M39" s="6">
        <v>1.75184070453814E-3</v>
      </c>
      <c r="N39" s="6">
        <v>2.55666242698302E-3</v>
      </c>
      <c r="O39" s="35">
        <f>((K39+25)/K39)*10*L39</f>
        <v>7800</v>
      </c>
      <c r="P39" s="36">
        <f>((K39+25)/K39)*37*M39</f>
        <v>1.6852707577656907</v>
      </c>
      <c r="Q39" s="36">
        <f>((K39+25)/K39)*37*N39</f>
        <v>2.4595092547576654</v>
      </c>
      <c r="R39" s="30" t="s">
        <v>5</v>
      </c>
      <c r="S39" s="6" t="s">
        <v>5</v>
      </c>
      <c r="T39" s="6" t="s">
        <v>5</v>
      </c>
      <c r="U39" s="4" t="s">
        <v>5</v>
      </c>
      <c r="V39" s="35" t="s">
        <v>5</v>
      </c>
      <c r="W39" s="35" t="s">
        <v>5</v>
      </c>
      <c r="X39" s="35" t="s">
        <v>5</v>
      </c>
    </row>
    <row r="40" spans="1:24" x14ac:dyDescent="0.25">
      <c r="A40" s="4">
        <v>80</v>
      </c>
      <c r="B40" s="26" t="s">
        <v>4</v>
      </c>
      <c r="C40" s="23" t="s">
        <v>2</v>
      </c>
      <c r="D40" s="23" t="s">
        <v>2</v>
      </c>
      <c r="E40" s="17">
        <v>0.10844000000000009</v>
      </c>
      <c r="F40" s="14">
        <v>1.5269999999999999</v>
      </c>
      <c r="G40" s="17">
        <v>5.0880000000000001</v>
      </c>
      <c r="H40" s="17">
        <v>5.23</v>
      </c>
      <c r="I40" s="17">
        <v>7.8630000000000004</v>
      </c>
      <c r="J40" s="18">
        <v>7.9370000000000003</v>
      </c>
      <c r="K40" s="29">
        <v>1</v>
      </c>
      <c r="L40" s="4">
        <v>77</v>
      </c>
      <c r="M40" s="6">
        <v>1.0027725262052401E-3</v>
      </c>
      <c r="N40" s="6">
        <v>1.56363684701596E-3</v>
      </c>
      <c r="O40" s="35">
        <f>((K40+25)/K40)*10*L40</f>
        <v>20020</v>
      </c>
      <c r="P40" s="36">
        <f>((K40+25)/K40)*37*M40</f>
        <v>0.96466717020944093</v>
      </c>
      <c r="Q40" s="36">
        <f>((K40+25)/K40)*37*N40</f>
        <v>1.5042186468293535</v>
      </c>
      <c r="R40" s="30">
        <v>1</v>
      </c>
      <c r="S40" s="8">
        <v>5.4696816062771299E-5</v>
      </c>
      <c r="T40" s="6">
        <v>4.0315312340089102E-4</v>
      </c>
      <c r="U40" s="4">
        <v>20</v>
      </c>
      <c r="V40" s="35">
        <f>((R40+25)/R40)*10*U40</f>
        <v>5200</v>
      </c>
      <c r="W40" s="35">
        <f>((25+R40)/R40)*37*S40</f>
        <v>5.2618337052385993E-2</v>
      </c>
      <c r="X40" s="35">
        <f>((25+R40)/R40)*37*T40</f>
        <v>0.38783330471165717</v>
      </c>
    </row>
    <row r="41" spans="1:24" x14ac:dyDescent="0.25">
      <c r="A41" s="4">
        <v>81</v>
      </c>
      <c r="B41" s="26" t="s">
        <v>4</v>
      </c>
      <c r="C41" s="23" t="s">
        <v>7</v>
      </c>
      <c r="D41" s="23" t="s">
        <v>6</v>
      </c>
      <c r="E41" s="17">
        <v>7.5269999999999948E-2</v>
      </c>
      <c r="F41" s="14">
        <v>1.407</v>
      </c>
      <c r="G41" s="17">
        <v>3.625</v>
      </c>
      <c r="H41" s="17">
        <v>3.6549999999999998</v>
      </c>
      <c r="I41" s="17">
        <v>5.516</v>
      </c>
      <c r="J41" s="18">
        <v>5.5540000000000003</v>
      </c>
      <c r="K41" s="29" t="s">
        <v>5</v>
      </c>
      <c r="L41" s="10" t="s">
        <v>5</v>
      </c>
      <c r="M41" s="7" t="s">
        <v>5</v>
      </c>
      <c r="N41" s="7" t="s">
        <v>5</v>
      </c>
      <c r="O41" s="35" t="s">
        <v>5</v>
      </c>
      <c r="P41" s="35" t="s">
        <v>5</v>
      </c>
      <c r="Q41" s="35" t="s">
        <v>5</v>
      </c>
      <c r="R41" s="30" t="s">
        <v>5</v>
      </c>
      <c r="S41" s="6" t="s">
        <v>5</v>
      </c>
      <c r="T41" s="6" t="s">
        <v>5</v>
      </c>
      <c r="U41" s="4" t="s">
        <v>5</v>
      </c>
      <c r="V41" s="35" t="s">
        <v>5</v>
      </c>
      <c r="W41" s="35" t="s">
        <v>5</v>
      </c>
      <c r="X41" s="35" t="s">
        <v>5</v>
      </c>
    </row>
    <row r="42" spans="1:24" x14ac:dyDescent="0.25">
      <c r="A42" s="4">
        <v>82</v>
      </c>
      <c r="B42" s="26" t="s">
        <v>4</v>
      </c>
      <c r="C42" s="23" t="s">
        <v>7</v>
      </c>
      <c r="D42" s="23" t="s">
        <v>6</v>
      </c>
      <c r="E42" s="17">
        <v>7.5409999999999977E-2</v>
      </c>
      <c r="F42" s="14">
        <v>1.4259999999999999</v>
      </c>
      <c r="G42" s="17">
        <v>3.851</v>
      </c>
      <c r="H42" s="17">
        <v>3.8090000000000002</v>
      </c>
      <c r="I42" s="17">
        <v>5.8479999999999999</v>
      </c>
      <c r="J42" s="18">
        <v>5.8319999999999999</v>
      </c>
      <c r="K42" s="29" t="s">
        <v>5</v>
      </c>
      <c r="L42" s="10" t="s">
        <v>5</v>
      </c>
      <c r="M42" s="7" t="s">
        <v>5</v>
      </c>
      <c r="N42" s="7" t="s">
        <v>5</v>
      </c>
      <c r="O42" s="35" t="s">
        <v>5</v>
      </c>
      <c r="P42" s="35" t="s">
        <v>5</v>
      </c>
      <c r="Q42" s="35" t="s">
        <v>5</v>
      </c>
      <c r="R42" s="30" t="s">
        <v>5</v>
      </c>
      <c r="S42" s="6" t="s">
        <v>5</v>
      </c>
      <c r="T42" s="6" t="s">
        <v>5</v>
      </c>
      <c r="U42" s="4" t="s">
        <v>5</v>
      </c>
      <c r="V42" s="35" t="s">
        <v>5</v>
      </c>
      <c r="W42" s="35" t="s">
        <v>5</v>
      </c>
      <c r="X42" s="35" t="s">
        <v>5</v>
      </c>
    </row>
    <row r="43" spans="1:24" x14ac:dyDescent="0.25">
      <c r="A43" s="4">
        <v>83</v>
      </c>
      <c r="B43" s="26" t="s">
        <v>4</v>
      </c>
      <c r="C43" s="23" t="s">
        <v>7</v>
      </c>
      <c r="D43" s="23" t="s">
        <v>6</v>
      </c>
      <c r="E43" s="17">
        <v>6.9670000000000121E-2</v>
      </c>
      <c r="F43" s="14">
        <v>1.3759999999999999</v>
      </c>
      <c r="G43" s="17">
        <v>3.0169999999999999</v>
      </c>
      <c r="H43" s="17">
        <v>3.1680000000000001</v>
      </c>
      <c r="I43" s="17">
        <v>4.75</v>
      </c>
      <c r="J43" s="18">
        <v>4.875</v>
      </c>
      <c r="K43" s="29" t="s">
        <v>5</v>
      </c>
      <c r="L43" s="10" t="s">
        <v>5</v>
      </c>
      <c r="M43" s="7" t="s">
        <v>5</v>
      </c>
      <c r="N43" s="7" t="s">
        <v>5</v>
      </c>
      <c r="O43" s="35" t="s">
        <v>5</v>
      </c>
      <c r="P43" s="35" t="s">
        <v>5</v>
      </c>
      <c r="Q43" s="35" t="s">
        <v>5</v>
      </c>
      <c r="R43" s="30" t="s">
        <v>5</v>
      </c>
      <c r="S43" s="6" t="s">
        <v>5</v>
      </c>
      <c r="T43" s="6" t="s">
        <v>5</v>
      </c>
      <c r="U43" s="4" t="s">
        <v>5</v>
      </c>
      <c r="V43" s="35" t="s">
        <v>5</v>
      </c>
      <c r="W43" s="35" t="s">
        <v>5</v>
      </c>
      <c r="X43" s="35" t="s">
        <v>5</v>
      </c>
    </row>
    <row r="44" spans="1:24" x14ac:dyDescent="0.25">
      <c r="A44" s="4">
        <v>84</v>
      </c>
      <c r="B44" s="26" t="s">
        <v>4</v>
      </c>
      <c r="C44" s="23" t="s">
        <v>7</v>
      </c>
      <c r="D44" s="23" t="s">
        <v>6</v>
      </c>
      <c r="E44" s="17">
        <v>5.3879999999999928E-2</v>
      </c>
      <c r="F44" s="14">
        <v>1.3380000000000001</v>
      </c>
      <c r="G44" s="17">
        <v>2.6269999999999998</v>
      </c>
      <c r="H44" s="17">
        <v>6.532</v>
      </c>
      <c r="I44" s="17">
        <v>4.1760000000000002</v>
      </c>
      <c r="J44" s="18">
        <v>4.0890000000000004</v>
      </c>
      <c r="K44" s="29" t="s">
        <v>5</v>
      </c>
      <c r="L44" s="10" t="s">
        <v>5</v>
      </c>
      <c r="M44" s="7" t="s">
        <v>5</v>
      </c>
      <c r="N44" s="7" t="s">
        <v>5</v>
      </c>
      <c r="O44" s="35" t="s">
        <v>5</v>
      </c>
      <c r="P44" s="35" t="s">
        <v>5</v>
      </c>
      <c r="Q44" s="35" t="s">
        <v>5</v>
      </c>
      <c r="R44" s="30" t="s">
        <v>5</v>
      </c>
      <c r="S44" s="6" t="s">
        <v>5</v>
      </c>
      <c r="T44" s="6" t="s">
        <v>5</v>
      </c>
      <c r="U44" s="4" t="s">
        <v>5</v>
      </c>
      <c r="V44" s="35" t="s">
        <v>5</v>
      </c>
      <c r="W44" s="35" t="s">
        <v>5</v>
      </c>
      <c r="X44" s="35" t="s">
        <v>5</v>
      </c>
    </row>
    <row r="45" spans="1:24" x14ac:dyDescent="0.25">
      <c r="A45" s="4">
        <v>85</v>
      </c>
      <c r="B45" s="26" t="s">
        <v>4</v>
      </c>
      <c r="C45" s="23" t="s">
        <v>7</v>
      </c>
      <c r="D45" s="23" t="s">
        <v>6</v>
      </c>
      <c r="E45" s="17">
        <v>7.7479999999999993E-2</v>
      </c>
      <c r="F45" s="14">
        <v>1.4</v>
      </c>
      <c r="G45" s="17">
        <v>3.7690000000000001</v>
      </c>
      <c r="H45" s="17">
        <v>3.69</v>
      </c>
      <c r="I45" s="17">
        <v>5.6840000000000002</v>
      </c>
      <c r="J45" s="18">
        <v>5.5590000000000002</v>
      </c>
      <c r="K45" s="29" t="s">
        <v>5</v>
      </c>
      <c r="L45" s="10" t="s">
        <v>5</v>
      </c>
      <c r="M45" s="7" t="s">
        <v>5</v>
      </c>
      <c r="N45" s="7" t="s">
        <v>5</v>
      </c>
      <c r="O45" s="35" t="s">
        <v>5</v>
      </c>
      <c r="P45" s="35" t="s">
        <v>5</v>
      </c>
      <c r="Q45" s="35" t="s">
        <v>5</v>
      </c>
      <c r="R45" s="30" t="s">
        <v>5</v>
      </c>
      <c r="S45" s="6" t="s">
        <v>5</v>
      </c>
      <c r="T45" s="6" t="s">
        <v>5</v>
      </c>
      <c r="U45" s="4" t="s">
        <v>5</v>
      </c>
      <c r="V45" s="35" t="s">
        <v>5</v>
      </c>
      <c r="W45" s="35" t="s">
        <v>5</v>
      </c>
      <c r="X45" s="35" t="s">
        <v>5</v>
      </c>
    </row>
    <row r="46" spans="1:24" x14ac:dyDescent="0.25">
      <c r="A46" s="4">
        <v>86</v>
      </c>
      <c r="B46" s="26" t="s">
        <v>4</v>
      </c>
      <c r="C46" s="23" t="s">
        <v>2</v>
      </c>
      <c r="D46" s="23" t="s">
        <v>2</v>
      </c>
      <c r="E46" s="17">
        <v>9.0139999999999887E-2</v>
      </c>
      <c r="F46" s="14">
        <v>1.44</v>
      </c>
      <c r="G46" s="17">
        <v>3.9849999999999999</v>
      </c>
      <c r="H46" s="17">
        <v>3.8889999999999998</v>
      </c>
      <c r="I46" s="17">
        <v>6.0469999999999997</v>
      </c>
      <c r="J46" s="18">
        <v>4.0330000000000004</v>
      </c>
      <c r="K46" s="29">
        <v>1</v>
      </c>
      <c r="L46" s="4">
        <v>30</v>
      </c>
      <c r="M46" s="8">
        <v>4.6588276472127102E-5</v>
      </c>
      <c r="N46" s="6">
        <v>5.0114662678938098E-4</v>
      </c>
      <c r="O46" s="35">
        <f>((K46+25)/K46)*10*L46</f>
        <v>7800</v>
      </c>
      <c r="P46" s="36">
        <f>((K46+25)/K46)*37*M46</f>
        <v>4.4817921966186273E-2</v>
      </c>
      <c r="Q46" s="36">
        <f>((K46+25)/K46)*37*N46</f>
        <v>0.4821030549713845</v>
      </c>
      <c r="R46" s="30">
        <v>1</v>
      </c>
      <c r="S46" s="6">
        <v>8.7141013833252196E-4</v>
      </c>
      <c r="T46" s="6">
        <v>2.5680665478777101E-3</v>
      </c>
      <c r="U46" s="4">
        <v>7</v>
      </c>
      <c r="V46" s="35">
        <f>((R46+25)/R46)*10*U46</f>
        <v>1820</v>
      </c>
      <c r="W46" s="35">
        <f>((25+R46)/R46)*37*S46</f>
        <v>0.83829655307588613</v>
      </c>
      <c r="X46" s="35">
        <f>((25+R46)/R46)*37*T46</f>
        <v>2.4704800190583573</v>
      </c>
    </row>
    <row r="47" spans="1:24" x14ac:dyDescent="0.25">
      <c r="A47" s="4">
        <v>87</v>
      </c>
      <c r="B47" s="26" t="s">
        <v>4</v>
      </c>
      <c r="C47" s="23" t="s">
        <v>6</v>
      </c>
      <c r="D47" s="23" t="s">
        <v>6</v>
      </c>
      <c r="E47" s="17">
        <v>7.6470000000000038E-2</v>
      </c>
      <c r="F47" s="14">
        <v>1.4079999999999999</v>
      </c>
      <c r="G47" s="17">
        <v>3.5110000000000001</v>
      </c>
      <c r="H47" s="17">
        <v>3.6280000000000001</v>
      </c>
      <c r="I47" s="17">
        <v>5.4279999999999999</v>
      </c>
      <c r="J47" s="18">
        <v>5.5350000000000001</v>
      </c>
      <c r="K47" s="29">
        <v>1</v>
      </c>
      <c r="L47" s="4">
        <v>4</v>
      </c>
      <c r="M47" s="6">
        <v>1.7130564606738599E-4</v>
      </c>
      <c r="N47" s="6">
        <v>3.7181874344093002E-4</v>
      </c>
      <c r="O47" s="35">
        <f>((K47+25)/K47)*10*L47</f>
        <v>1040</v>
      </c>
      <c r="P47" s="36">
        <f>((K47+25)/K47)*37*M47</f>
        <v>0.16479603151682531</v>
      </c>
      <c r="Q47" s="36">
        <f>((K47+25)/K47)*37*N47</f>
        <v>0.35768963119017466</v>
      </c>
      <c r="R47" s="30" t="s">
        <v>5</v>
      </c>
      <c r="S47" s="6" t="s">
        <v>5</v>
      </c>
      <c r="T47" s="6" t="s">
        <v>5</v>
      </c>
      <c r="U47" s="4" t="s">
        <v>5</v>
      </c>
      <c r="V47" s="35" t="s">
        <v>5</v>
      </c>
      <c r="W47" s="35" t="s">
        <v>5</v>
      </c>
      <c r="X47" s="35" t="s">
        <v>5</v>
      </c>
    </row>
    <row r="48" spans="1:24" x14ac:dyDescent="0.25">
      <c r="A48" s="4">
        <v>88</v>
      </c>
      <c r="B48" s="26" t="s">
        <v>4</v>
      </c>
      <c r="C48" s="23" t="s">
        <v>2</v>
      </c>
      <c r="D48" s="23" t="s">
        <v>10</v>
      </c>
      <c r="E48" s="17">
        <v>7.8200000000000047E-2</v>
      </c>
      <c r="F48" s="14">
        <v>1.476</v>
      </c>
      <c r="G48" s="17">
        <v>3.5070000000000001</v>
      </c>
      <c r="H48" s="17">
        <v>3.4430000000000001</v>
      </c>
      <c r="I48" s="17">
        <v>5.452</v>
      </c>
      <c r="J48" s="18">
        <v>5.3849999999999998</v>
      </c>
      <c r="K48" s="29">
        <v>1</v>
      </c>
      <c r="L48" s="4">
        <v>5</v>
      </c>
      <c r="M48" s="8">
        <v>7.4261455106292495E-5</v>
      </c>
      <c r="N48" s="6">
        <v>3.9837513377437902E-4</v>
      </c>
      <c r="O48" s="35">
        <f>((K48+25)/K48)*10*L48</f>
        <v>1300</v>
      </c>
      <c r="P48" s="36">
        <f>((K48+25)/K48)*37*M48</f>
        <v>7.1439519812253383E-2</v>
      </c>
      <c r="Q48" s="36">
        <f>((K48+25)/K48)*37*N48</f>
        <v>0.38323687869095263</v>
      </c>
      <c r="R48" s="30">
        <v>1</v>
      </c>
      <c r="S48" s="8">
        <v>2.86155682847634E-5</v>
      </c>
      <c r="T48" s="6">
        <v>2.1013695998144401E-4</v>
      </c>
      <c r="U48" s="4">
        <v>0</v>
      </c>
      <c r="V48" s="35">
        <f>((R48+25)/R48)*10*U48</f>
        <v>0</v>
      </c>
      <c r="W48" s="35">
        <f>((25+R48)/R48)*37*S48</f>
        <v>2.7528176689942389E-2</v>
      </c>
      <c r="X48" s="35">
        <f>((25+R48)/R48)*37*T48</f>
        <v>0.20215175550214914</v>
      </c>
    </row>
    <row r="49" spans="1:24" x14ac:dyDescent="0.25">
      <c r="A49" s="4">
        <v>89</v>
      </c>
      <c r="B49" s="26" t="s">
        <v>4</v>
      </c>
      <c r="C49" s="23" t="s">
        <v>6</v>
      </c>
      <c r="D49" s="23" t="s">
        <v>10</v>
      </c>
      <c r="E49" s="17">
        <v>7.6000000000000068E-2</v>
      </c>
      <c r="F49" s="14">
        <v>1.3959999999999999</v>
      </c>
      <c r="G49" s="17">
        <v>3.8140000000000001</v>
      </c>
      <c r="H49" s="17">
        <v>3.774</v>
      </c>
      <c r="I49" s="17">
        <v>5.6890000000000001</v>
      </c>
      <c r="J49" s="18">
        <v>5.7169999999999996</v>
      </c>
      <c r="K49" s="29">
        <v>1</v>
      </c>
      <c r="L49" s="4">
        <v>47</v>
      </c>
      <c r="M49" s="8">
        <v>3.2505743713230101E-5</v>
      </c>
      <c r="N49" s="6">
        <v>4.4682898969984299E-4</v>
      </c>
      <c r="O49" s="35">
        <f>((K49+25)/K49)*10*L49</f>
        <v>12220</v>
      </c>
      <c r="P49" s="36">
        <f>((K49+25)/K49)*37*M49</f>
        <v>3.1270525452127357E-2</v>
      </c>
      <c r="Q49" s="36">
        <f>((K49+25)/K49)*37*N49</f>
        <v>0.42984948809124895</v>
      </c>
      <c r="R49" s="30" t="s">
        <v>5</v>
      </c>
      <c r="S49" s="6" t="s">
        <v>5</v>
      </c>
      <c r="T49" s="6" t="s">
        <v>5</v>
      </c>
      <c r="U49" s="4" t="s">
        <v>5</v>
      </c>
      <c r="V49" s="35" t="s">
        <v>5</v>
      </c>
      <c r="W49" s="35" t="s">
        <v>5</v>
      </c>
      <c r="X49" s="35" t="s">
        <v>5</v>
      </c>
    </row>
    <row r="50" spans="1:24" x14ac:dyDescent="0.25">
      <c r="A50" s="4">
        <v>90</v>
      </c>
      <c r="B50" s="26" t="s">
        <v>4</v>
      </c>
      <c r="C50" s="23" t="s">
        <v>2</v>
      </c>
      <c r="D50" s="23" t="s">
        <v>2</v>
      </c>
      <c r="E50" s="17">
        <v>7.0959999999999912E-2</v>
      </c>
      <c r="F50" s="14">
        <v>1.3939999999999999</v>
      </c>
      <c r="G50" s="17">
        <v>3.3180000000000001</v>
      </c>
      <c r="H50" s="17">
        <v>3.5430000000000001</v>
      </c>
      <c r="I50" s="17">
        <v>5.1349999999999998</v>
      </c>
      <c r="J50" s="18">
        <v>5.3890000000000002</v>
      </c>
      <c r="K50" s="29">
        <v>1</v>
      </c>
      <c r="L50" s="4">
        <v>14</v>
      </c>
      <c r="M50" s="8">
        <v>4.2646535182142599E-5</v>
      </c>
      <c r="N50" s="6">
        <v>6.2786493795129097E-4</v>
      </c>
      <c r="O50" s="35">
        <f>((K50+25)/K50)*10*L49</f>
        <v>12220</v>
      </c>
      <c r="P50" s="36">
        <f>((K50+25)/K50)*37*M50</f>
        <v>4.1025966845221182E-2</v>
      </c>
      <c r="Q50" s="36">
        <f>((K50+25)/K50)*37*N50</f>
        <v>0.60400607030914188</v>
      </c>
      <c r="R50" s="30">
        <v>1</v>
      </c>
      <c r="S50" s="8">
        <v>5.0886305472078602E-5</v>
      </c>
      <c r="T50" s="6">
        <v>1.87662837360035E-4</v>
      </c>
      <c r="U50" s="4">
        <v>36</v>
      </c>
      <c r="V50" s="35">
        <f>((R50+25)/R50)*10*U50</f>
        <v>9360</v>
      </c>
      <c r="W50" s="35">
        <f>((25+R50)/R50)*37*S50</f>
        <v>4.8952625864139614E-2</v>
      </c>
      <c r="X50" s="35">
        <f>((25+R50)/R50)*37*T50</f>
        <v>0.18053164954035367</v>
      </c>
    </row>
    <row r="51" spans="1:24" x14ac:dyDescent="0.25">
      <c r="A51" s="4">
        <v>91</v>
      </c>
      <c r="B51" s="26" t="s">
        <v>4</v>
      </c>
      <c r="C51" s="23" t="s">
        <v>7</v>
      </c>
      <c r="D51" s="23" t="s">
        <v>6</v>
      </c>
      <c r="E51" s="17">
        <v>8.4710000000000063E-2</v>
      </c>
      <c r="F51" s="14">
        <v>1.4410000000000001</v>
      </c>
      <c r="G51" s="17">
        <v>3.3839999999999999</v>
      </c>
      <c r="H51" s="17">
        <v>3.2639999999999998</v>
      </c>
      <c r="I51" s="17">
        <v>5.1580000000000004</v>
      </c>
      <c r="J51" s="18">
        <v>5.0599999999999996</v>
      </c>
      <c r="K51" s="29" t="s">
        <v>5</v>
      </c>
      <c r="L51" s="10" t="s">
        <v>5</v>
      </c>
      <c r="M51" s="7" t="s">
        <v>5</v>
      </c>
      <c r="N51" s="7" t="s">
        <v>5</v>
      </c>
      <c r="O51" s="35" t="s">
        <v>5</v>
      </c>
      <c r="P51" s="35" t="s">
        <v>5</v>
      </c>
      <c r="Q51" s="35" t="s">
        <v>5</v>
      </c>
      <c r="R51" s="30" t="s">
        <v>5</v>
      </c>
      <c r="S51" s="6" t="s">
        <v>5</v>
      </c>
      <c r="T51" s="6" t="s">
        <v>5</v>
      </c>
      <c r="U51" s="4" t="s">
        <v>5</v>
      </c>
      <c r="V51" s="35" t="s">
        <v>5</v>
      </c>
      <c r="W51" s="35" t="s">
        <v>5</v>
      </c>
      <c r="X51" s="35" t="s">
        <v>5</v>
      </c>
    </row>
    <row r="52" spans="1:24" x14ac:dyDescent="0.25">
      <c r="A52" s="4">
        <v>92</v>
      </c>
      <c r="B52" s="26" t="s">
        <v>4</v>
      </c>
      <c r="C52" s="23" t="s">
        <v>7</v>
      </c>
      <c r="D52" s="23" t="s">
        <v>6</v>
      </c>
      <c r="E52" s="17">
        <v>9.6169999999999867E-2</v>
      </c>
      <c r="F52" s="14">
        <v>1.484</v>
      </c>
      <c r="G52" s="17">
        <v>4.5709999999999997</v>
      </c>
      <c r="H52" s="17">
        <v>4.6459999999999999</v>
      </c>
      <c r="I52" s="17">
        <v>6.7329999999999997</v>
      </c>
      <c r="J52" s="18">
        <v>6.75</v>
      </c>
      <c r="K52" s="29" t="s">
        <v>5</v>
      </c>
      <c r="L52" s="10" t="s">
        <v>5</v>
      </c>
      <c r="M52" s="7" t="s">
        <v>5</v>
      </c>
      <c r="N52" s="7" t="s">
        <v>5</v>
      </c>
      <c r="O52" s="35" t="s">
        <v>5</v>
      </c>
      <c r="P52" s="35" t="s">
        <v>5</v>
      </c>
      <c r="Q52" s="35" t="s">
        <v>5</v>
      </c>
      <c r="R52" s="30" t="s">
        <v>5</v>
      </c>
      <c r="S52" s="6" t="s">
        <v>5</v>
      </c>
      <c r="T52" s="6" t="s">
        <v>5</v>
      </c>
      <c r="U52" s="4" t="s">
        <v>5</v>
      </c>
      <c r="V52" s="35" t="s">
        <v>5</v>
      </c>
      <c r="W52" s="35" t="s">
        <v>5</v>
      </c>
      <c r="X52" s="35" t="s">
        <v>5</v>
      </c>
    </row>
    <row r="53" spans="1:24" x14ac:dyDescent="0.25">
      <c r="A53" s="4">
        <v>93</v>
      </c>
      <c r="B53" s="26" t="s">
        <v>4</v>
      </c>
      <c r="C53" s="23" t="s">
        <v>7</v>
      </c>
      <c r="D53" s="23" t="s">
        <v>6</v>
      </c>
      <c r="E53" s="17">
        <v>7.2960000000000136E-2</v>
      </c>
      <c r="F53" s="14">
        <v>1.46</v>
      </c>
      <c r="G53" s="17">
        <v>3.891</v>
      </c>
      <c r="H53" s="17">
        <v>3.9769999999999999</v>
      </c>
      <c r="I53" s="17">
        <v>5.8739999999999997</v>
      </c>
      <c r="J53" s="18">
        <v>5.8559999999999999</v>
      </c>
      <c r="K53" s="29" t="s">
        <v>5</v>
      </c>
      <c r="L53" s="10" t="s">
        <v>5</v>
      </c>
      <c r="M53" s="7" t="s">
        <v>5</v>
      </c>
      <c r="N53" s="7" t="s">
        <v>5</v>
      </c>
      <c r="O53" s="35" t="s">
        <v>5</v>
      </c>
      <c r="P53" s="35" t="s">
        <v>5</v>
      </c>
      <c r="Q53" s="35" t="s">
        <v>5</v>
      </c>
      <c r="R53" s="30" t="s">
        <v>5</v>
      </c>
      <c r="S53" s="6" t="s">
        <v>5</v>
      </c>
      <c r="T53" s="6" t="s">
        <v>5</v>
      </c>
      <c r="U53" s="4" t="s">
        <v>5</v>
      </c>
      <c r="V53" s="35" t="s">
        <v>5</v>
      </c>
      <c r="W53" s="35" t="s">
        <v>5</v>
      </c>
      <c r="X53" s="35" t="s">
        <v>5</v>
      </c>
    </row>
    <row r="54" spans="1:24" x14ac:dyDescent="0.25">
      <c r="A54" s="4">
        <v>94</v>
      </c>
      <c r="B54" s="26" t="s">
        <v>4</v>
      </c>
      <c r="C54" s="23" t="s">
        <v>7</v>
      </c>
      <c r="D54" s="23" t="s">
        <v>6</v>
      </c>
      <c r="E54" s="17">
        <v>9.0939999999999799E-2</v>
      </c>
      <c r="F54" s="14">
        <v>1.4430000000000001</v>
      </c>
      <c r="G54" s="17">
        <v>4.0190000000000001</v>
      </c>
      <c r="H54" s="17">
        <v>3.9729999999999999</v>
      </c>
      <c r="I54" s="17">
        <v>6.2489999999999997</v>
      </c>
      <c r="J54" s="18">
        <v>6.1589999999999998</v>
      </c>
      <c r="K54" s="29" t="s">
        <v>5</v>
      </c>
      <c r="L54" s="10" t="s">
        <v>5</v>
      </c>
      <c r="M54" s="7" t="s">
        <v>5</v>
      </c>
      <c r="N54" s="7" t="s">
        <v>5</v>
      </c>
      <c r="O54" s="35" t="s">
        <v>5</v>
      </c>
      <c r="P54" s="35" t="s">
        <v>5</v>
      </c>
      <c r="Q54" s="35" t="s">
        <v>5</v>
      </c>
      <c r="R54" s="30" t="s">
        <v>5</v>
      </c>
      <c r="S54" s="6" t="s">
        <v>5</v>
      </c>
      <c r="T54" s="6" t="s">
        <v>5</v>
      </c>
      <c r="U54" s="4" t="s">
        <v>5</v>
      </c>
      <c r="V54" s="35" t="s">
        <v>5</v>
      </c>
      <c r="W54" s="35" t="s">
        <v>5</v>
      </c>
      <c r="X54" s="35" t="s">
        <v>5</v>
      </c>
    </row>
    <row r="55" spans="1:24" x14ac:dyDescent="0.25">
      <c r="A55" s="4">
        <v>95</v>
      </c>
      <c r="B55" s="26" t="s">
        <v>4</v>
      </c>
      <c r="C55" s="23" t="s">
        <v>7</v>
      </c>
      <c r="D55" s="23" t="s">
        <v>6</v>
      </c>
      <c r="E55" s="17">
        <v>6.4440000000000053E-2</v>
      </c>
      <c r="F55" s="14">
        <v>1.413</v>
      </c>
      <c r="G55" s="17">
        <v>3.28</v>
      </c>
      <c r="H55" s="17">
        <v>3.36</v>
      </c>
      <c r="I55" s="17">
        <v>5.24</v>
      </c>
      <c r="J55" s="18">
        <v>5.3170000000000002</v>
      </c>
      <c r="K55" s="29" t="s">
        <v>5</v>
      </c>
      <c r="L55" s="10" t="s">
        <v>5</v>
      </c>
      <c r="M55" s="7" t="s">
        <v>5</v>
      </c>
      <c r="N55" s="7" t="s">
        <v>5</v>
      </c>
      <c r="O55" s="35" t="s">
        <v>5</v>
      </c>
      <c r="P55" s="35" t="s">
        <v>5</v>
      </c>
      <c r="Q55" s="35" t="s">
        <v>5</v>
      </c>
      <c r="R55" s="30" t="s">
        <v>5</v>
      </c>
      <c r="S55" s="6" t="s">
        <v>5</v>
      </c>
      <c r="T55" s="6" t="s">
        <v>5</v>
      </c>
      <c r="U55" s="4" t="s">
        <v>5</v>
      </c>
      <c r="V55" s="35" t="s">
        <v>5</v>
      </c>
      <c r="W55" s="35" t="s">
        <v>5</v>
      </c>
      <c r="X55" s="35" t="s">
        <v>5</v>
      </c>
    </row>
    <row r="56" spans="1:24" x14ac:dyDescent="0.25">
      <c r="A56" s="4">
        <v>96</v>
      </c>
      <c r="B56" s="26" t="s">
        <v>4</v>
      </c>
      <c r="C56" s="23" t="s">
        <v>2</v>
      </c>
      <c r="D56" s="23" t="s">
        <v>2</v>
      </c>
      <c r="E56" s="17">
        <v>8.492999999999995E-2</v>
      </c>
      <c r="F56" s="14">
        <v>1.466</v>
      </c>
      <c r="G56" s="17">
        <v>3.169</v>
      </c>
      <c r="H56" s="17">
        <v>2.91</v>
      </c>
      <c r="I56" s="17">
        <v>5.1429999999999998</v>
      </c>
      <c r="J56" s="18">
        <v>4.8959999999999999</v>
      </c>
      <c r="K56" s="29">
        <v>1</v>
      </c>
      <c r="L56" s="4">
        <v>28</v>
      </c>
      <c r="M56" s="6">
        <v>1.0792417138689399E-4</v>
      </c>
      <c r="N56" s="6">
        <v>9.1182370123153896E-4</v>
      </c>
      <c r="O56" s="35">
        <f>((K56+25)/K56)*10*L56</f>
        <v>7280</v>
      </c>
      <c r="P56" s="36">
        <f>((K56+25)/K56)*37*M56</f>
        <v>0.10382305287419202</v>
      </c>
      <c r="Q56" s="36">
        <f>((K56+25)/K56)*37*N56</f>
        <v>0.8771744005847405</v>
      </c>
      <c r="R56" s="30">
        <v>1</v>
      </c>
      <c r="S56" s="8">
        <v>3.1146896246774403E-5</v>
      </c>
      <c r="T56" s="6">
        <v>1.7884811664131399E-4</v>
      </c>
      <c r="U56" s="4">
        <v>74</v>
      </c>
      <c r="V56" s="35">
        <f>((R56+25)/R56)*10*U56</f>
        <v>19240</v>
      </c>
      <c r="W56" s="35">
        <f>((25+R56)/R56)*37*S56</f>
        <v>2.9963314189396975E-2</v>
      </c>
      <c r="X56" s="35">
        <f>((25+R56)/R56)*37*T56</f>
        <v>0.17205188820894407</v>
      </c>
    </row>
    <row r="57" spans="1:24" x14ac:dyDescent="0.25">
      <c r="A57" s="4">
        <v>97</v>
      </c>
      <c r="B57" s="26" t="s">
        <v>4</v>
      </c>
      <c r="C57" s="23" t="s">
        <v>6</v>
      </c>
      <c r="D57" s="23" t="s">
        <v>6</v>
      </c>
      <c r="E57" s="17">
        <v>7.7230000000000132E-2</v>
      </c>
      <c r="F57" s="14">
        <v>1.498</v>
      </c>
      <c r="G57" s="17">
        <v>4.6390000000000002</v>
      </c>
      <c r="H57" s="17">
        <v>4.6289999999999996</v>
      </c>
      <c r="I57" s="17">
        <v>6.65</v>
      </c>
      <c r="J57" s="18">
        <v>6.6559999999999997</v>
      </c>
      <c r="K57" s="29">
        <v>1</v>
      </c>
      <c r="L57" s="4">
        <v>1</v>
      </c>
      <c r="M57" s="8">
        <v>3.3724935678417401E-5</v>
      </c>
      <c r="N57" s="6">
        <v>1.14209671146789E-4</v>
      </c>
      <c r="O57" s="35">
        <f>((K57+25)/K57)*10*L57</f>
        <v>260</v>
      </c>
      <c r="P57" s="36">
        <f>((K57+25)/K57)*37*M57</f>
        <v>3.2443388122637543E-2</v>
      </c>
      <c r="Q57" s="36">
        <f>((K57+25)/K57)*37*N57</f>
        <v>0.10986970364321101</v>
      </c>
      <c r="R57" s="30" t="s">
        <v>5</v>
      </c>
      <c r="S57" s="6" t="s">
        <v>5</v>
      </c>
      <c r="T57" s="6" t="s">
        <v>5</v>
      </c>
      <c r="U57" s="4" t="s">
        <v>5</v>
      </c>
      <c r="V57" s="35" t="s">
        <v>5</v>
      </c>
      <c r="W57" s="35" t="s">
        <v>5</v>
      </c>
      <c r="X57" s="35" t="s">
        <v>5</v>
      </c>
    </row>
    <row r="58" spans="1:24" x14ac:dyDescent="0.25">
      <c r="A58" s="4">
        <v>98</v>
      </c>
      <c r="B58" s="26" t="s">
        <v>4</v>
      </c>
      <c r="C58" s="23" t="s">
        <v>2</v>
      </c>
      <c r="D58" s="23" t="s">
        <v>10</v>
      </c>
      <c r="E58" s="17">
        <v>8.4710000000000063E-2</v>
      </c>
      <c r="F58" s="14">
        <v>1.492</v>
      </c>
      <c r="G58" s="17">
        <v>3.8380000000000001</v>
      </c>
      <c r="H58" s="17">
        <v>3.8959999999999999</v>
      </c>
      <c r="I58" s="17">
        <v>5.8529999999999998</v>
      </c>
      <c r="J58" s="18">
        <v>5.9710000000000001</v>
      </c>
      <c r="K58" s="29">
        <v>1</v>
      </c>
      <c r="L58" s="4">
        <v>1</v>
      </c>
      <c r="M58" s="8">
        <v>6.9675617136397703E-5</v>
      </c>
      <c r="N58" s="6">
        <v>4.1072726368975699E-4</v>
      </c>
      <c r="O58" s="35">
        <f>((K58+25)/K58)*10*L58</f>
        <v>260</v>
      </c>
      <c r="P58" s="36">
        <f>((K58+25)/K58)*37*M58</f>
        <v>6.7027943685214586E-2</v>
      </c>
      <c r="Q58" s="36">
        <f>((K58+25)/K58)*37*N58</f>
        <v>0.39511962766954623</v>
      </c>
      <c r="R58" s="30">
        <v>1</v>
      </c>
      <c r="S58" s="6">
        <v>1.0597680941772E-4</v>
      </c>
      <c r="T58" s="6">
        <v>5.50705335461165E-4</v>
      </c>
      <c r="U58" s="4">
        <v>7</v>
      </c>
      <c r="V58" s="35">
        <f>((R58+25)/R58)*10*U58</f>
        <v>1820</v>
      </c>
      <c r="W58" s="35">
        <f>((25+R58)/R58)*37*S58</f>
        <v>0.10194969065984665</v>
      </c>
      <c r="X58" s="35">
        <f>((25+R58)/R58)*37*T58</f>
        <v>0.52977853271364073</v>
      </c>
    </row>
    <row r="59" spans="1:24" x14ac:dyDescent="0.25">
      <c r="A59" s="4">
        <v>99</v>
      </c>
      <c r="B59" s="26" t="s">
        <v>4</v>
      </c>
      <c r="C59" s="23" t="s">
        <v>6</v>
      </c>
      <c r="D59" s="23" t="s">
        <v>10</v>
      </c>
      <c r="E59" s="17">
        <v>9.2370000000000063E-2</v>
      </c>
      <c r="F59" s="14">
        <v>1.56</v>
      </c>
      <c r="G59" s="17">
        <v>3.3330000000000002</v>
      </c>
      <c r="H59" s="17">
        <v>3.3690000000000002</v>
      </c>
      <c r="I59" s="17">
        <v>5.4240000000000004</v>
      </c>
      <c r="J59" s="18">
        <v>5.484</v>
      </c>
      <c r="K59" s="29">
        <v>1</v>
      </c>
      <c r="L59" s="4">
        <v>6</v>
      </c>
      <c r="M59" s="8">
        <v>3.6131042288145503E-5</v>
      </c>
      <c r="N59" s="6">
        <v>2.2521554709039701E-4</v>
      </c>
      <c r="O59" s="35">
        <f>((K59+25)/K59)*10*L59</f>
        <v>1560</v>
      </c>
      <c r="P59" s="36">
        <f>((K59+25)/K59)*37*S60</f>
        <v>1.4961124269871253</v>
      </c>
      <c r="Q59" s="36">
        <f>((K59+25)/K59)*37*T60</f>
        <v>1.6398979799182638</v>
      </c>
      <c r="R59" s="30" t="s">
        <v>5</v>
      </c>
      <c r="S59" s="6" t="s">
        <v>5</v>
      </c>
      <c r="T59" s="6" t="s">
        <v>5</v>
      </c>
      <c r="U59" s="4" t="s">
        <v>5</v>
      </c>
      <c r="V59" s="35" t="s">
        <v>5</v>
      </c>
      <c r="W59" s="35" t="s">
        <v>5</v>
      </c>
      <c r="X59" s="35" t="s">
        <v>5</v>
      </c>
    </row>
    <row r="60" spans="1:24" x14ac:dyDescent="0.25">
      <c r="A60" s="4">
        <v>100</v>
      </c>
      <c r="B60" s="26" t="s">
        <v>4</v>
      </c>
      <c r="C60" s="23" t="s">
        <v>2</v>
      </c>
      <c r="D60" s="23" t="s">
        <v>2</v>
      </c>
      <c r="E60" s="17">
        <v>0.10055000000000014</v>
      </c>
      <c r="F60" s="14">
        <v>1.5309999999999999</v>
      </c>
      <c r="G60" s="17">
        <v>3.8969999999999998</v>
      </c>
      <c r="H60" s="17">
        <v>4.0170000000000003</v>
      </c>
      <c r="I60" s="17">
        <v>6.45</v>
      </c>
      <c r="J60" s="18">
        <v>6.47</v>
      </c>
      <c r="K60" s="29">
        <v>1</v>
      </c>
      <c r="L60" s="4">
        <v>4</v>
      </c>
      <c r="M60" s="8">
        <v>4.8814723451961299E-5</v>
      </c>
      <c r="N60" s="6">
        <v>2.36557721340863E-4</v>
      </c>
      <c r="O60" s="35">
        <f>((K60+25)/K60)*10*L60</f>
        <v>1040</v>
      </c>
      <c r="P60" s="36">
        <f>((K60+25)/K60)*37*M60</f>
        <v>4.6959763960786771E-2</v>
      </c>
      <c r="Q60" s="36">
        <f>((K60+25)/K60)*37*N60</f>
        <v>0.2275685279299102</v>
      </c>
      <c r="R60" s="30">
        <v>1</v>
      </c>
      <c r="S60" s="6">
        <v>1.5552104230635399E-3</v>
      </c>
      <c r="T60" s="6">
        <v>1.7046756548006899E-3</v>
      </c>
      <c r="U60" s="4">
        <v>17</v>
      </c>
      <c r="V60" s="35">
        <f>((R60+25)/R60)*10*U60</f>
        <v>4420</v>
      </c>
      <c r="W60" s="35">
        <f>((25+R60)/R60)*37*S60</f>
        <v>1.4961124269871253</v>
      </c>
      <c r="X60" s="35">
        <f>((25+R60)/R60)*37*T60</f>
        <v>1.6398979799182638</v>
      </c>
    </row>
    <row r="61" spans="1:24" x14ac:dyDescent="0.25">
      <c r="A61" s="4">
        <v>101</v>
      </c>
      <c r="B61" s="26" t="s">
        <v>4</v>
      </c>
      <c r="C61" s="23" t="s">
        <v>6</v>
      </c>
      <c r="D61" s="23" t="s">
        <v>6</v>
      </c>
      <c r="E61" s="17">
        <v>7.8529999999999989E-2</v>
      </c>
      <c r="F61" s="14">
        <v>1.48</v>
      </c>
      <c r="G61" s="17">
        <v>3.86</v>
      </c>
      <c r="H61" s="17">
        <v>3.8849999999999998</v>
      </c>
      <c r="I61" s="17">
        <v>6.0179999999999998</v>
      </c>
      <c r="J61" s="18">
        <v>6.0960000000000001</v>
      </c>
      <c r="K61" s="29">
        <v>1</v>
      </c>
      <c r="L61" s="4">
        <v>8</v>
      </c>
      <c r="M61" s="8">
        <v>3.7842622322519297E-5</v>
      </c>
      <c r="N61" s="6">
        <v>2.5403601065835399E-4</v>
      </c>
      <c r="O61" s="35">
        <f>((K61+25)/K61)*10*L61</f>
        <v>2080</v>
      </c>
      <c r="P61" s="36" t="s">
        <v>5</v>
      </c>
      <c r="Q61" s="36">
        <f>((K61+25)/K61)*37*N62</f>
        <v>0.21836973254153152</v>
      </c>
      <c r="R61" s="30" t="s">
        <v>5</v>
      </c>
      <c r="S61" s="6" t="s">
        <v>5</v>
      </c>
      <c r="T61" s="6" t="s">
        <v>5</v>
      </c>
      <c r="U61" s="4" t="s">
        <v>5</v>
      </c>
      <c r="V61" s="35" t="s">
        <v>5</v>
      </c>
      <c r="W61" s="35" t="s">
        <v>5</v>
      </c>
      <c r="X61" s="35" t="s">
        <v>5</v>
      </c>
    </row>
    <row r="62" spans="1:24" x14ac:dyDescent="0.25">
      <c r="A62" s="4">
        <v>102</v>
      </c>
      <c r="B62" s="26" t="s">
        <v>4</v>
      </c>
      <c r="C62" s="23" t="s">
        <v>2</v>
      </c>
      <c r="D62" s="23" t="s">
        <v>10</v>
      </c>
      <c r="E62" s="17">
        <v>8.6980000000000057E-2</v>
      </c>
      <c r="F62" s="14">
        <v>1.4550000000000001</v>
      </c>
      <c r="G62" s="17">
        <v>3.823</v>
      </c>
      <c r="H62" s="17">
        <v>3.7869999999999999</v>
      </c>
      <c r="I62" s="17">
        <v>5.73</v>
      </c>
      <c r="J62" s="18">
        <v>5.7210000000000001</v>
      </c>
      <c r="K62" s="29">
        <v>1</v>
      </c>
      <c r="L62" s="4">
        <v>13</v>
      </c>
      <c r="M62" s="6" t="s">
        <v>5</v>
      </c>
      <c r="N62" s="6">
        <v>2.26995563972486E-4</v>
      </c>
      <c r="O62" s="35">
        <f>((K62+25)/K62)*10*L62</f>
        <v>3380</v>
      </c>
      <c r="P62" s="36">
        <f>((K62+25)/K62)*37*S62</f>
        <v>6.9769470592104185E-2</v>
      </c>
      <c r="Q62" s="36">
        <f>((K62+25)/K62)*37*T62</f>
        <v>1.1128650809675917</v>
      </c>
      <c r="R62" s="30">
        <v>1</v>
      </c>
      <c r="S62" s="8">
        <v>7.2525437205929501E-5</v>
      </c>
      <c r="T62" s="6">
        <v>1.15682440849022E-3</v>
      </c>
      <c r="U62" s="4">
        <v>10</v>
      </c>
      <c r="V62" s="35">
        <f>((R62+25)/R62)*10*U62</f>
        <v>2600</v>
      </c>
      <c r="W62" s="35">
        <f>((25+R62)/R62)*37*S62</f>
        <v>6.9769470592104185E-2</v>
      </c>
      <c r="X62" s="35">
        <f>((25+R62)/R62)*37*T62</f>
        <v>1.1128650809675917</v>
      </c>
    </row>
    <row r="63" spans="1:24" x14ac:dyDescent="0.25">
      <c r="A63" s="4">
        <v>103</v>
      </c>
      <c r="B63" s="26" t="s">
        <v>4</v>
      </c>
      <c r="C63" s="23" t="s">
        <v>6</v>
      </c>
      <c r="D63" s="23" t="s">
        <v>10</v>
      </c>
      <c r="E63" s="17">
        <v>7.4689999999999923E-2</v>
      </c>
      <c r="F63" s="14">
        <v>1.417</v>
      </c>
      <c r="G63" s="17">
        <v>3.5819999999999999</v>
      </c>
      <c r="H63" s="17">
        <v>3.6890000000000001</v>
      </c>
      <c r="I63" s="17">
        <v>5.1619999999999999</v>
      </c>
      <c r="J63" s="18">
        <v>5.2720000000000002</v>
      </c>
      <c r="K63" s="29">
        <v>1</v>
      </c>
      <c r="L63" s="4">
        <v>34</v>
      </c>
      <c r="M63" s="6">
        <v>3.5373340563302203E-4</v>
      </c>
      <c r="N63" s="6">
        <v>5.0714558724323101E-4</v>
      </c>
      <c r="O63" s="35">
        <f>((K63+25)/K63)*10*L63</f>
        <v>8840</v>
      </c>
      <c r="P63" s="36">
        <f>((K63+25)/K63)*37*M63</f>
        <v>0.34029153621896718</v>
      </c>
      <c r="Q63" s="36">
        <f>((K63+25)/K63)*37*N63</f>
        <v>0.48787405492798824</v>
      </c>
      <c r="R63" s="30" t="s">
        <v>5</v>
      </c>
      <c r="S63" s="6" t="s">
        <v>5</v>
      </c>
      <c r="T63" s="6" t="s">
        <v>5</v>
      </c>
      <c r="U63" s="4" t="s">
        <v>5</v>
      </c>
      <c r="V63" s="35" t="s">
        <v>5</v>
      </c>
      <c r="W63" s="35" t="s">
        <v>5</v>
      </c>
      <c r="X63" s="35" t="s">
        <v>5</v>
      </c>
    </row>
    <row r="64" spans="1:24" x14ac:dyDescent="0.25">
      <c r="A64" s="4">
        <v>104</v>
      </c>
      <c r="B64" s="26" t="s">
        <v>4</v>
      </c>
      <c r="C64" s="23" t="s">
        <v>2</v>
      </c>
      <c r="D64" s="23" t="s">
        <v>2</v>
      </c>
      <c r="E64" s="17">
        <v>7.2289999999999965E-2</v>
      </c>
      <c r="F64" s="14">
        <v>1.4370000000000001</v>
      </c>
      <c r="G64" s="17">
        <v>3.823</v>
      </c>
      <c r="H64" s="17">
        <v>3.8460000000000001</v>
      </c>
      <c r="I64" s="17">
        <v>5.9749999999999996</v>
      </c>
      <c r="J64" s="18">
        <v>5.9809999999999999</v>
      </c>
      <c r="K64" s="29">
        <v>1</v>
      </c>
      <c r="L64" s="4">
        <v>40</v>
      </c>
      <c r="M64" s="6">
        <v>2.1792813997731499E-4</v>
      </c>
      <c r="N64" s="6">
        <v>3.8123170897304699E-4</v>
      </c>
      <c r="O64" s="35">
        <f>((K64+25)/K64)*10*L64</f>
        <v>10400</v>
      </c>
      <c r="P64" s="36">
        <f>((K64+25)/K64)*37*M64</f>
        <v>0.20964687065817703</v>
      </c>
      <c r="Q64" s="36">
        <f>((K64+25)/K64)*37*N64</f>
        <v>0.36674490403207122</v>
      </c>
      <c r="R64" s="30">
        <v>1.1000000000000001</v>
      </c>
      <c r="S64" s="8">
        <v>5.5290254038275199E-5</v>
      </c>
      <c r="T64" s="6">
        <v>8.9328703212706499E-4</v>
      </c>
      <c r="U64" s="4">
        <v>23</v>
      </c>
      <c r="V64" s="35">
        <f>((R64+25)/R64)*10*U64</f>
        <v>5457.272727272727</v>
      </c>
      <c r="W64" s="35">
        <f>((25+R64)/R64)*37*S64</f>
        <v>4.8539816658874871E-2</v>
      </c>
      <c r="X64" s="35">
        <f>((25+R64)/R64)*37*T64</f>
        <v>0.78422480629555147</v>
      </c>
    </row>
    <row r="65" spans="1:24" x14ac:dyDescent="0.25">
      <c r="A65" s="4">
        <v>105</v>
      </c>
      <c r="B65" s="26" t="s">
        <v>4</v>
      </c>
      <c r="C65" s="23" t="s">
        <v>6</v>
      </c>
      <c r="D65" s="23" t="s">
        <v>6</v>
      </c>
      <c r="E65" s="17">
        <v>8.2100000000000062E-2</v>
      </c>
      <c r="F65" s="14">
        <v>1.458</v>
      </c>
      <c r="G65" s="17">
        <v>3.6429999999999998</v>
      </c>
      <c r="H65" s="17">
        <v>3.661</v>
      </c>
      <c r="I65" s="17">
        <v>5.4740000000000002</v>
      </c>
      <c r="J65" s="18">
        <v>5.4930000000000003</v>
      </c>
      <c r="K65" s="29">
        <v>1</v>
      </c>
      <c r="L65" s="4">
        <v>7</v>
      </c>
      <c r="M65" s="6">
        <v>1.07717790378574E-4</v>
      </c>
      <c r="N65" s="6">
        <v>4.0417420765943997E-4</v>
      </c>
      <c r="O65" s="35">
        <f>((K65+25)/K65)*10*L65</f>
        <v>1820</v>
      </c>
      <c r="P65" s="36">
        <f>((K65+25)/K65)*37*M65</f>
        <v>0.10362451434418819</v>
      </c>
      <c r="Q65" s="36">
        <f>((K65+25)/K65)*37*N65</f>
        <v>0.38881558776838127</v>
      </c>
      <c r="R65" s="30" t="s">
        <v>5</v>
      </c>
      <c r="S65" s="6" t="s">
        <v>5</v>
      </c>
      <c r="T65" s="6" t="s">
        <v>5</v>
      </c>
      <c r="U65" s="4" t="s">
        <v>5</v>
      </c>
      <c r="V65" s="35" t="s">
        <v>5</v>
      </c>
      <c r="W65" s="35" t="s">
        <v>5</v>
      </c>
      <c r="X65" s="35" t="s">
        <v>5</v>
      </c>
    </row>
    <row r="66" spans="1:24" x14ac:dyDescent="0.25">
      <c r="A66" s="4">
        <v>106</v>
      </c>
      <c r="B66" s="26" t="s">
        <v>4</v>
      </c>
      <c r="C66" s="23" t="s">
        <v>2</v>
      </c>
      <c r="D66" s="23" t="s">
        <v>10</v>
      </c>
      <c r="E66" s="17">
        <v>8.8500000000000023E-2</v>
      </c>
      <c r="F66" s="14">
        <v>1.423</v>
      </c>
      <c r="G66" s="17">
        <v>4.0119999999999996</v>
      </c>
      <c r="H66" s="17">
        <v>4.0359999999999996</v>
      </c>
      <c r="I66" s="17">
        <v>6.2279999999999998</v>
      </c>
      <c r="J66" s="18">
        <v>6.2030000000000003</v>
      </c>
      <c r="K66" s="29">
        <v>1</v>
      </c>
      <c r="L66" s="4">
        <v>2</v>
      </c>
      <c r="M66" s="8">
        <v>2.7431098378372301E-5</v>
      </c>
      <c r="N66" s="6">
        <v>2.9258366132900698E-4</v>
      </c>
      <c r="O66" s="35">
        <f>((K66+25)/K66)*10*L66</f>
        <v>520</v>
      </c>
      <c r="P66" s="36">
        <f>((K66+25)/K66)*37*M66</f>
        <v>2.6388716639994154E-2</v>
      </c>
      <c r="Q66" s="36">
        <f>((K66+25)/K66)*37*N66</f>
        <v>0.2814654821985047</v>
      </c>
      <c r="R66" s="30">
        <v>1</v>
      </c>
      <c r="S66" s="8">
        <v>4.0395931157681697E-5</v>
      </c>
      <c r="T66" s="6">
        <v>3.3592896254666801E-4</v>
      </c>
      <c r="U66" s="4">
        <v>28</v>
      </c>
      <c r="V66" s="35">
        <f>((R66+25)/R66)*10*U66</f>
        <v>7280</v>
      </c>
      <c r="W66" s="35">
        <f>((25+R66)/R66)*37*S66</f>
        <v>3.8860885773689791E-2</v>
      </c>
      <c r="X66" s="35">
        <f>((25+R66)/R66)*37*T66</f>
        <v>0.3231636619698946</v>
      </c>
    </row>
    <row r="67" spans="1:24" x14ac:dyDescent="0.25">
      <c r="A67" s="4">
        <v>107</v>
      </c>
      <c r="B67" s="26" t="s">
        <v>4</v>
      </c>
      <c r="C67" s="23" t="s">
        <v>6</v>
      </c>
      <c r="D67" s="23" t="s">
        <v>10</v>
      </c>
      <c r="E67" s="17">
        <v>8.6419999999999941E-2</v>
      </c>
      <c r="F67" s="14">
        <v>1.45</v>
      </c>
      <c r="G67" s="17">
        <v>3.4969999999999999</v>
      </c>
      <c r="H67" s="17">
        <v>3.556</v>
      </c>
      <c r="I67" s="17">
        <v>5.5759999999999996</v>
      </c>
      <c r="J67" s="18">
        <v>5.68</v>
      </c>
      <c r="K67" s="29">
        <v>1</v>
      </c>
      <c r="L67" s="4">
        <v>16</v>
      </c>
      <c r="M67" s="6" t="s">
        <v>5</v>
      </c>
      <c r="N67" s="6">
        <v>6.3810009873573503E-4</v>
      </c>
      <c r="O67" s="35">
        <f>((K67+25)/K67)*10*L67</f>
        <v>4160</v>
      </c>
      <c r="P67" s="36" t="s">
        <v>5</v>
      </c>
      <c r="Q67" s="36">
        <f>((K67+25)/K67)*37*N67</f>
        <v>0.61385229498377714</v>
      </c>
      <c r="R67" s="30" t="s">
        <v>5</v>
      </c>
      <c r="S67" s="6" t="s">
        <v>5</v>
      </c>
      <c r="T67" s="6" t="s">
        <v>5</v>
      </c>
      <c r="U67" s="4" t="s">
        <v>5</v>
      </c>
      <c r="V67" s="35" t="s">
        <v>5</v>
      </c>
      <c r="W67" s="35" t="s">
        <v>5</v>
      </c>
      <c r="X67" s="35" t="s">
        <v>5</v>
      </c>
    </row>
    <row r="68" spans="1:24" x14ac:dyDescent="0.25">
      <c r="A68" s="4">
        <v>108</v>
      </c>
      <c r="B68" s="26" t="s">
        <v>4</v>
      </c>
      <c r="C68" s="23" t="s">
        <v>2</v>
      </c>
      <c r="D68" s="23" t="s">
        <v>2</v>
      </c>
      <c r="E68" s="17">
        <v>8.0559999999999965E-2</v>
      </c>
      <c r="F68" s="14">
        <v>1.468</v>
      </c>
      <c r="G68" s="17">
        <v>4.59</v>
      </c>
      <c r="H68" s="17">
        <v>4.5839999999999996</v>
      </c>
      <c r="I68" s="17">
        <v>6.8620000000000001</v>
      </c>
      <c r="J68" s="18">
        <v>6.8570000000000002</v>
      </c>
      <c r="K68" s="29">
        <v>1</v>
      </c>
      <c r="L68" s="4">
        <v>65</v>
      </c>
      <c r="M68" s="6">
        <v>1.2801737981430901E-4</v>
      </c>
      <c r="N68" s="6">
        <v>6.25657156790183E-4</v>
      </c>
      <c r="O68" s="35">
        <f>((K68+25)/K68)*10*L68</f>
        <v>16900</v>
      </c>
      <c r="P68" s="36">
        <f>((K68+25)/K68)*37*M68</f>
        <v>0.12315271938136527</v>
      </c>
      <c r="Q68" s="36">
        <f>((K68+25)/K68)*37*N68</f>
        <v>0.60188218483215605</v>
      </c>
      <c r="R68" s="30">
        <v>1</v>
      </c>
      <c r="S68" s="8">
        <v>3.3065803414743197E-5</v>
      </c>
      <c r="T68" s="6">
        <v>1.7575542577228601E-4</v>
      </c>
      <c r="U68" s="4">
        <v>19</v>
      </c>
      <c r="V68" s="35">
        <f>((R68+25)/R68)*10*U68</f>
        <v>4940</v>
      </c>
      <c r="W68" s="35">
        <f>((25+R68)/R68)*37*S68</f>
        <v>3.1809302884982953E-2</v>
      </c>
      <c r="X68" s="35">
        <f>((25+R68)/R68)*37*T68</f>
        <v>0.16907671959293916</v>
      </c>
    </row>
    <row r="69" spans="1:24" x14ac:dyDescent="0.25">
      <c r="A69" s="4">
        <v>109</v>
      </c>
      <c r="B69" s="26" t="s">
        <v>4</v>
      </c>
      <c r="C69" s="23" t="s">
        <v>6</v>
      </c>
      <c r="D69" s="23" t="s">
        <v>6</v>
      </c>
      <c r="E69" s="17">
        <v>8.2869999999999999E-2</v>
      </c>
      <c r="F69" s="14">
        <v>1.4</v>
      </c>
      <c r="G69" s="17">
        <v>3.645</v>
      </c>
      <c r="H69" s="17">
        <v>3.7709999999999999</v>
      </c>
      <c r="I69" s="17">
        <v>5.5069999999999997</v>
      </c>
      <c r="J69" s="18">
        <v>5.6680000000000001</v>
      </c>
      <c r="K69" s="29">
        <v>1</v>
      </c>
      <c r="L69" s="4">
        <v>44</v>
      </c>
      <c r="M69" s="6">
        <v>1.3050165285366201E-3</v>
      </c>
      <c r="N69" s="6">
        <v>1.5753229752980299E-3</v>
      </c>
      <c r="O69" s="35">
        <f>((K69+25)/K69)*10*L69</f>
        <v>11440</v>
      </c>
      <c r="P69" s="36">
        <f>((K69+25)/K69)*37*M69</f>
        <v>1.2554259004522286</v>
      </c>
      <c r="Q69" s="36">
        <f>((K69+25)/K69)*37*N69</f>
        <v>1.5154607022367048</v>
      </c>
      <c r="R69" s="30" t="s">
        <v>5</v>
      </c>
      <c r="S69" s="6" t="s">
        <v>5</v>
      </c>
      <c r="T69" s="6" t="s">
        <v>5</v>
      </c>
      <c r="U69" s="4" t="s">
        <v>5</v>
      </c>
      <c r="V69" s="35" t="s">
        <v>5</v>
      </c>
      <c r="W69" s="35" t="s">
        <v>5</v>
      </c>
      <c r="X69" s="35" t="s">
        <v>5</v>
      </c>
    </row>
    <row r="70" spans="1:24" x14ac:dyDescent="0.25">
      <c r="A70" s="4">
        <v>110</v>
      </c>
      <c r="B70" s="26" t="s">
        <v>4</v>
      </c>
      <c r="C70" s="23" t="s">
        <v>2</v>
      </c>
      <c r="D70" s="23" t="s">
        <v>10</v>
      </c>
      <c r="E70" s="17">
        <v>7.4660000000000171E-2</v>
      </c>
      <c r="F70" s="14">
        <v>1.4319999999999999</v>
      </c>
      <c r="G70" s="17">
        <v>3.456</v>
      </c>
      <c r="H70" s="17">
        <v>3.4660000000000002</v>
      </c>
      <c r="I70" s="17">
        <v>5.4320000000000004</v>
      </c>
      <c r="J70" s="18">
        <v>5.3890000000000002</v>
      </c>
      <c r="K70" s="29">
        <v>1</v>
      </c>
      <c r="L70" s="4">
        <v>1</v>
      </c>
      <c r="M70" s="8">
        <v>4.81124742881531E-5</v>
      </c>
      <c r="N70" s="6">
        <v>1.3553823499834E-4</v>
      </c>
      <c r="O70" s="35">
        <f>((K70+25)/K70)*10*L70</f>
        <v>260</v>
      </c>
      <c r="P70" s="36">
        <f>((K70+25)/K70)*37*M70</f>
        <v>4.6284200265203281E-2</v>
      </c>
      <c r="Q70" s="36">
        <f>((K70+25)/K70)*37*N70</f>
        <v>0.1303877820684031</v>
      </c>
      <c r="R70" s="30">
        <v>0.6</v>
      </c>
      <c r="S70" s="8">
        <v>4.3521484853098397E-5</v>
      </c>
      <c r="T70" s="6">
        <v>2.2394620708035399E-4</v>
      </c>
      <c r="U70" s="4">
        <v>2</v>
      </c>
      <c r="V70" s="35">
        <f>((R70+25)/R70)*10*U70</f>
        <v>853.33333333333348</v>
      </c>
      <c r="W70" s="35">
        <f>((25+R70)/R70)*37*S70</f>
        <v>6.8705917421424678E-2</v>
      </c>
      <c r="X70" s="35">
        <f>((25+R70)/R70)*37*T70</f>
        <v>0.35353641224418553</v>
      </c>
    </row>
    <row r="71" spans="1:24" x14ac:dyDescent="0.25">
      <c r="A71" s="4">
        <v>111</v>
      </c>
      <c r="B71" s="26" t="s">
        <v>4</v>
      </c>
      <c r="C71" s="23" t="s">
        <v>6</v>
      </c>
      <c r="D71" s="23" t="s">
        <v>10</v>
      </c>
      <c r="E71" s="17">
        <v>8.3869999999999889E-2</v>
      </c>
      <c r="F71" s="14">
        <v>1.522</v>
      </c>
      <c r="G71" s="17">
        <v>4.3739999999999997</v>
      </c>
      <c r="H71" s="17">
        <v>4.4349999999999996</v>
      </c>
      <c r="I71" s="17">
        <v>6.69</v>
      </c>
      <c r="J71" s="18">
        <v>6.7619999999999996</v>
      </c>
      <c r="K71" s="29">
        <v>1</v>
      </c>
      <c r="L71" s="4">
        <v>5</v>
      </c>
      <c r="M71" s="6">
        <v>6.9503129305584796E-4</v>
      </c>
      <c r="N71" s="6">
        <v>1.8599982344180499E-3</v>
      </c>
      <c r="O71" s="35">
        <f>((K71+25)/K71)*10*L71</f>
        <v>1300</v>
      </c>
      <c r="P71" s="36">
        <f>((K71+25)/K71)*37*M71</f>
        <v>0.66862010391972571</v>
      </c>
      <c r="Q71" s="36">
        <f>((K71+25)/K71)*37*N71</f>
        <v>1.7893183015101641</v>
      </c>
      <c r="R71" s="30" t="s">
        <v>5</v>
      </c>
      <c r="S71" s="6" t="s">
        <v>5</v>
      </c>
      <c r="T71" s="6" t="s">
        <v>5</v>
      </c>
      <c r="U71" s="4" t="s">
        <v>5</v>
      </c>
      <c r="V71" s="35" t="s">
        <v>5</v>
      </c>
      <c r="W71" s="35" t="s">
        <v>5</v>
      </c>
      <c r="X71" s="35" t="s">
        <v>5</v>
      </c>
    </row>
    <row r="72" spans="1:24" x14ac:dyDescent="0.25">
      <c r="A72" s="4">
        <v>112</v>
      </c>
      <c r="B72" s="26" t="s">
        <v>4</v>
      </c>
      <c r="C72" s="23" t="s">
        <v>2</v>
      </c>
      <c r="D72" s="23" t="s">
        <v>2</v>
      </c>
      <c r="E72" s="17">
        <v>8.1969999999999876E-2</v>
      </c>
      <c r="F72" s="14">
        <v>1.448</v>
      </c>
      <c r="G72" s="17">
        <v>4.1559999999999997</v>
      </c>
      <c r="H72" s="15">
        <v>4.0999999999999996</v>
      </c>
      <c r="I72" s="17">
        <v>6.2389999999999999</v>
      </c>
      <c r="J72" s="20">
        <v>6.2489999999999997</v>
      </c>
      <c r="K72" s="29">
        <v>1</v>
      </c>
      <c r="L72" s="4">
        <v>22</v>
      </c>
      <c r="M72" s="8">
        <v>8.2834189441720205E-5</v>
      </c>
      <c r="N72" s="6">
        <v>3.7576050722206301E-4</v>
      </c>
      <c r="O72" s="35">
        <f>((K72+25)/K72)*10*L72</f>
        <v>5720</v>
      </c>
      <c r="P72" s="36">
        <f>((K72+25)/K72)*37*M72</f>
        <v>7.9686490242934838E-2</v>
      </c>
      <c r="Q72" s="36">
        <f>((K72+25)/K72)*37*N72</f>
        <v>0.36148160794762463</v>
      </c>
      <c r="R72" s="30">
        <v>1</v>
      </c>
      <c r="S72" s="8">
        <v>7.9393851239676502E-5</v>
      </c>
      <c r="T72" s="6">
        <v>4.31167564681001E-4</v>
      </c>
      <c r="U72" s="4">
        <v>0</v>
      </c>
      <c r="V72" s="35">
        <f>((R72+25)/R72)*10*U72</f>
        <v>0</v>
      </c>
      <c r="W72" s="35">
        <f>((25+R72)/R72)*37*S72</f>
        <v>7.6376884892568789E-2</v>
      </c>
      <c r="X72" s="35">
        <f>((25+R72)/R72)*37*T72</f>
        <v>0.41478319722312296</v>
      </c>
    </row>
    <row r="73" spans="1:24" x14ac:dyDescent="0.25">
      <c r="A73" s="4">
        <v>113</v>
      </c>
      <c r="B73" s="26" t="s">
        <v>4</v>
      </c>
      <c r="C73" s="23" t="s">
        <v>6</v>
      </c>
      <c r="D73" s="23" t="s">
        <v>6</v>
      </c>
      <c r="E73" s="17">
        <v>9.3660000000000077E-2</v>
      </c>
      <c r="F73" s="14">
        <v>1.498</v>
      </c>
      <c r="G73" s="17">
        <v>3.282</v>
      </c>
      <c r="H73" s="17">
        <v>3.7549999999999999</v>
      </c>
      <c r="I73" s="17">
        <v>6.0359999999999996</v>
      </c>
      <c r="J73" s="18">
        <v>5.8959999999999999</v>
      </c>
      <c r="K73" s="29">
        <v>1</v>
      </c>
      <c r="L73" s="4">
        <v>3</v>
      </c>
      <c r="M73" s="8">
        <v>2.4203427449935299E-5</v>
      </c>
      <c r="N73" s="8">
        <v>6.5209696555427993E-5</v>
      </c>
      <c r="O73" s="35">
        <f>((K73+25)/K73)*10*L73</f>
        <v>780</v>
      </c>
      <c r="P73" s="36">
        <f>((K73+25)/K73)*37*M73</f>
        <v>2.3283697206837758E-2</v>
      </c>
      <c r="Q73" s="36">
        <f>((K73+25)/K73)*37*N73</f>
        <v>6.2731728086321728E-2</v>
      </c>
      <c r="R73" s="30" t="s">
        <v>5</v>
      </c>
      <c r="S73" s="6" t="s">
        <v>5</v>
      </c>
      <c r="T73" s="6" t="s">
        <v>5</v>
      </c>
      <c r="U73" s="4" t="s">
        <v>5</v>
      </c>
      <c r="V73" s="35" t="s">
        <v>5</v>
      </c>
      <c r="W73" s="35" t="s">
        <v>5</v>
      </c>
      <c r="X73" s="35" t="s">
        <v>5</v>
      </c>
    </row>
    <row r="74" spans="1:24" x14ac:dyDescent="0.25">
      <c r="A74" s="4">
        <v>114</v>
      </c>
      <c r="B74" s="26" t="s">
        <v>4</v>
      </c>
      <c r="C74" s="23" t="s">
        <v>2</v>
      </c>
      <c r="D74" s="23" t="s">
        <v>10</v>
      </c>
      <c r="E74" s="17">
        <v>8.0950000000000077E-2</v>
      </c>
      <c r="F74" s="14">
        <v>1.458</v>
      </c>
      <c r="G74" s="17">
        <v>4.0650000000000004</v>
      </c>
      <c r="H74" s="17">
        <v>4.1820000000000004</v>
      </c>
      <c r="I74" s="17">
        <v>6.0750000000000002</v>
      </c>
      <c r="J74" s="18">
        <v>6.21</v>
      </c>
      <c r="K74" s="29">
        <v>1</v>
      </c>
      <c r="L74" s="4">
        <v>10</v>
      </c>
      <c r="M74" s="6">
        <v>1.04972197145516E-4</v>
      </c>
      <c r="N74" s="6">
        <v>1.0434554958389901E-3</v>
      </c>
      <c r="O74" s="35">
        <f>((K74+25)/K74)*10*L74</f>
        <v>2600</v>
      </c>
      <c r="P74" s="36">
        <f>((K74+25)/K74)*37*M74</f>
        <v>0.10098325365398639</v>
      </c>
      <c r="Q74" s="36">
        <f>((K74+25)/K74)*37*N74</f>
        <v>1.0038041869971084</v>
      </c>
      <c r="R74" s="30">
        <v>1</v>
      </c>
      <c r="S74" s="8">
        <v>4.6576429761976002E-6</v>
      </c>
      <c r="T74" s="6">
        <v>3.4627997924617298E-4</v>
      </c>
      <c r="U74" s="4">
        <v>40</v>
      </c>
      <c r="V74" s="35">
        <f>((R74+25)/R74)*10*U74</f>
        <v>10400</v>
      </c>
      <c r="W74" s="35">
        <f>((25+R74)/R74)*37*S74</f>
        <v>4.480652543102091E-3</v>
      </c>
      <c r="X74" s="35">
        <f>((25+R74)/R74)*37*T74</f>
        <v>0.33312134003481841</v>
      </c>
    </row>
    <row r="75" spans="1:24" x14ac:dyDescent="0.25">
      <c r="A75" s="4">
        <v>115</v>
      </c>
      <c r="B75" s="26" t="s">
        <v>4</v>
      </c>
      <c r="C75" s="23" t="s">
        <v>6</v>
      </c>
      <c r="D75" s="23" t="s">
        <v>10</v>
      </c>
      <c r="E75" s="17">
        <v>8.7309999999999999E-2</v>
      </c>
      <c r="F75" s="14">
        <v>1.494</v>
      </c>
      <c r="G75" s="17">
        <v>3.7650000000000001</v>
      </c>
      <c r="H75" s="17">
        <v>3.7989999999999999</v>
      </c>
      <c r="I75" s="17">
        <v>5.6180000000000003</v>
      </c>
      <c r="J75" s="18">
        <v>5.6369999999999996</v>
      </c>
      <c r="K75" s="29">
        <v>1.1000000000000001</v>
      </c>
      <c r="L75" s="4">
        <v>36</v>
      </c>
      <c r="M75" s="8">
        <v>5.99204846904964E-5</v>
      </c>
      <c r="N75" s="6">
        <v>2.7958758686300999E-4</v>
      </c>
      <c r="O75" s="35">
        <f>((K75+25)/K75)*10*L75</f>
        <v>8541.8181818181802</v>
      </c>
      <c r="P75" s="36">
        <f>((K75+25)/K75)*37*M75</f>
        <v>5.260473824146579E-2</v>
      </c>
      <c r="Q75" s="36">
        <f>((K75+25)/K75)*37*N75</f>
        <v>0.24545248421237159</v>
      </c>
      <c r="R75" s="30" t="s">
        <v>5</v>
      </c>
      <c r="S75" s="6" t="s">
        <v>5</v>
      </c>
      <c r="T75" s="6" t="s">
        <v>5</v>
      </c>
      <c r="U75" s="4" t="s">
        <v>5</v>
      </c>
      <c r="V75" s="35" t="s">
        <v>5</v>
      </c>
      <c r="W75" s="35" t="s">
        <v>5</v>
      </c>
      <c r="X75" s="35" t="s">
        <v>5</v>
      </c>
    </row>
    <row r="76" spans="1:24" x14ac:dyDescent="0.25">
      <c r="A76" s="4">
        <v>116</v>
      </c>
      <c r="B76" s="26" t="s">
        <v>4</v>
      </c>
      <c r="C76" s="23" t="s">
        <v>2</v>
      </c>
      <c r="D76" s="23" t="s">
        <v>2</v>
      </c>
      <c r="E76" s="17">
        <v>8.4489999999999954E-2</v>
      </c>
      <c r="F76" s="14">
        <v>1.4770000000000001</v>
      </c>
      <c r="G76" s="17">
        <v>4.1059999999999999</v>
      </c>
      <c r="H76" s="17">
        <v>4.0490000000000004</v>
      </c>
      <c r="I76" s="17">
        <v>6.0650000000000004</v>
      </c>
      <c r="J76" s="18">
        <v>6.0110000000000001</v>
      </c>
      <c r="K76" s="29">
        <v>1</v>
      </c>
      <c r="L76" s="4">
        <v>1</v>
      </c>
      <c r="M76" s="6">
        <v>1.04238578473438E-4</v>
      </c>
      <c r="N76" s="6">
        <v>3.8641985184801502E-4</v>
      </c>
      <c r="O76" s="35">
        <f>((K76+25)/K76)*10*L76</f>
        <v>260</v>
      </c>
      <c r="P76" s="36">
        <f>((K76+25)/K76)*37*M76</f>
        <v>0.10027751249144735</v>
      </c>
      <c r="Q76" s="36">
        <f>((K76+25)/K76)*37*N76</f>
        <v>0.37173589747779046</v>
      </c>
      <c r="R76" s="30">
        <v>1</v>
      </c>
      <c r="S76" s="8">
        <v>5.0629278975565602E-5</v>
      </c>
      <c r="T76" s="6">
        <v>4.0168505023774001E-4</v>
      </c>
      <c r="U76" s="4">
        <v>25</v>
      </c>
      <c r="V76" s="35">
        <f>((R76+25)/R76)*10*U76</f>
        <v>6500</v>
      </c>
      <c r="W76" s="35">
        <f>((25+R76)/R76)*37*S76</f>
        <v>4.8705366374494109E-2</v>
      </c>
      <c r="X76" s="35">
        <f>((25+R76)/R76)*37*T76</f>
        <v>0.3864210183287059</v>
      </c>
    </row>
    <row r="77" spans="1:24" x14ac:dyDescent="0.25">
      <c r="A77" s="4">
        <v>117</v>
      </c>
      <c r="B77" s="26" t="s">
        <v>4</v>
      </c>
      <c r="C77" s="23" t="s">
        <v>6</v>
      </c>
      <c r="D77" s="23" t="s">
        <v>6</v>
      </c>
      <c r="E77" s="17">
        <v>8.9849999999999985E-2</v>
      </c>
      <c r="F77" s="14">
        <v>1.522</v>
      </c>
      <c r="G77" s="17">
        <v>3.0830000000000002</v>
      </c>
      <c r="H77" s="17">
        <v>3.2730000000000001</v>
      </c>
      <c r="I77" s="17">
        <v>5.069</v>
      </c>
      <c r="J77" s="18">
        <v>5.2789999999999999</v>
      </c>
      <c r="K77" s="29">
        <v>1</v>
      </c>
      <c r="L77" s="4">
        <v>28</v>
      </c>
      <c r="M77" s="6">
        <v>1.34128699146046E-4</v>
      </c>
      <c r="N77" s="6">
        <v>1.7613835343346199E-4</v>
      </c>
      <c r="O77" s="35">
        <f>((K77+25)/K77)*10*L77</f>
        <v>7280</v>
      </c>
      <c r="P77" s="36">
        <f>((K77+25)/K77)*37*M77</f>
        <v>0.12903180857849625</v>
      </c>
      <c r="Q77" s="36">
        <f>((K77+25)/K77)*37*N77</f>
        <v>0.16944509600299043</v>
      </c>
      <c r="R77" s="30" t="s">
        <v>5</v>
      </c>
      <c r="S77" s="6" t="s">
        <v>5</v>
      </c>
      <c r="T77" s="6" t="s">
        <v>5</v>
      </c>
      <c r="U77" s="4" t="s">
        <v>5</v>
      </c>
      <c r="V77" s="35" t="s">
        <v>5</v>
      </c>
      <c r="W77" s="35" t="s">
        <v>5</v>
      </c>
      <c r="X77" s="35" t="s">
        <v>5</v>
      </c>
    </row>
    <row r="78" spans="1:24" x14ac:dyDescent="0.25">
      <c r="A78" s="4">
        <v>118</v>
      </c>
      <c r="B78" s="26" t="s">
        <v>4</v>
      </c>
      <c r="C78" s="23" t="s">
        <v>2</v>
      </c>
      <c r="D78" s="23" t="s">
        <v>10</v>
      </c>
      <c r="E78" s="17">
        <v>8.7490000000000068E-2</v>
      </c>
      <c r="F78" s="14">
        <v>1.4890000000000001</v>
      </c>
      <c r="G78" s="17">
        <v>3.9969999999999999</v>
      </c>
      <c r="H78" s="17">
        <v>4.05</v>
      </c>
      <c r="I78" s="17">
        <v>6.0460000000000003</v>
      </c>
      <c r="J78" s="18">
        <v>6.1189999999999998</v>
      </c>
      <c r="K78" s="29">
        <v>1</v>
      </c>
      <c r="L78" s="4">
        <v>3</v>
      </c>
      <c r="M78" s="8">
        <v>3.2377886778993002E-5</v>
      </c>
      <c r="N78" s="6">
        <v>2.1347393336125601E-4</v>
      </c>
      <c r="O78" s="35">
        <f>((K78+25)/K78)*10*L78</f>
        <v>780</v>
      </c>
      <c r="P78" s="36">
        <f>((K78+25)/K78)*37*M78</f>
        <v>3.1147527081391266E-2</v>
      </c>
      <c r="Q78" s="36">
        <f>((K78+25)/K78)*37*N78</f>
        <v>0.20536192389352828</v>
      </c>
      <c r="R78" s="30">
        <v>1</v>
      </c>
      <c r="S78" s="6">
        <v>1.16006648519267E-4</v>
      </c>
      <c r="T78" s="6">
        <v>3.8090499070972899E-4</v>
      </c>
      <c r="U78" s="4">
        <v>30</v>
      </c>
      <c r="V78" s="35">
        <f>((R78+25)/R78)*10*U78</f>
        <v>7800</v>
      </c>
      <c r="W78" s="35">
        <f>((25+R78)/R78)*37*S78</f>
        <v>0.11159839587553486</v>
      </c>
      <c r="X78" s="35">
        <f>((25+R78)/R78)*37*T78</f>
        <v>0.36643060106275926</v>
      </c>
    </row>
    <row r="79" spans="1:24" x14ac:dyDescent="0.25">
      <c r="A79" s="4">
        <v>119</v>
      </c>
      <c r="B79" s="26" t="s">
        <v>4</v>
      </c>
      <c r="C79" s="23" t="s">
        <v>6</v>
      </c>
      <c r="D79" s="23" t="s">
        <v>10</v>
      </c>
      <c r="E79" s="17">
        <v>8.010000000000006E-2</v>
      </c>
      <c r="F79" s="14">
        <v>1.4450000000000001</v>
      </c>
      <c r="G79" s="17">
        <v>4.1239999999999997</v>
      </c>
      <c r="H79" s="17">
        <v>4.3010000000000002</v>
      </c>
      <c r="I79" s="17">
        <v>6.2619999999999996</v>
      </c>
      <c r="J79" s="18">
        <v>6.34</v>
      </c>
      <c r="K79" s="29">
        <v>1</v>
      </c>
      <c r="L79" s="4">
        <v>2</v>
      </c>
      <c r="M79" s="6">
        <v>2.2643431514295201E-4</v>
      </c>
      <c r="N79" s="6">
        <v>2.63319423329429E-4</v>
      </c>
      <c r="O79" s="35">
        <f>((K79+25)/K79)*10*L79</f>
        <v>520</v>
      </c>
      <c r="P79" s="36">
        <f>((K79+25)/K79)*37*M79</f>
        <v>0.21782981116751984</v>
      </c>
      <c r="Q79" s="36">
        <f>((K79+25)/K79)*37*N79</f>
        <v>0.25331328524291069</v>
      </c>
      <c r="R79" s="30" t="s">
        <v>5</v>
      </c>
      <c r="S79" s="6" t="s">
        <v>5</v>
      </c>
      <c r="T79" s="6" t="s">
        <v>5</v>
      </c>
      <c r="U79" s="4" t="s">
        <v>5</v>
      </c>
      <c r="V79" s="35" t="s">
        <v>5</v>
      </c>
      <c r="W79" s="35" t="s">
        <v>5</v>
      </c>
      <c r="X79" s="35" t="s">
        <v>5</v>
      </c>
    </row>
    <row r="80" spans="1:24" x14ac:dyDescent="0.25">
      <c r="A80" s="4">
        <v>120</v>
      </c>
      <c r="B80" s="26" t="s">
        <v>4</v>
      </c>
      <c r="C80" s="23" t="s">
        <v>2</v>
      </c>
      <c r="D80" s="23" t="s">
        <v>2</v>
      </c>
      <c r="E80" s="17">
        <v>8.0330000000000013E-2</v>
      </c>
      <c r="F80" s="14">
        <v>1.3839999999999999</v>
      </c>
      <c r="G80" s="17">
        <v>3.024</v>
      </c>
      <c r="H80" s="17">
        <v>3.1589999999999998</v>
      </c>
      <c r="I80" s="17">
        <v>4.7220000000000004</v>
      </c>
      <c r="J80" s="18">
        <v>4.8680000000000003</v>
      </c>
      <c r="K80" s="29">
        <v>1.1000000000000001</v>
      </c>
      <c r="L80" s="4">
        <v>15</v>
      </c>
      <c r="M80" s="8">
        <v>2.5598760952545301E-5</v>
      </c>
      <c r="N80" s="6">
        <v>4.3690386190901702E-4</v>
      </c>
      <c r="O80" s="35">
        <f>((K80+25)/K80)*10*L80</f>
        <v>3559.090909090909</v>
      </c>
      <c r="P80" s="36">
        <f>((K80+25)/K80)*37*M80</f>
        <v>2.2473384956248177E-2</v>
      </c>
      <c r="Q80" s="36">
        <f>((K80+25)/K80)*37*N80</f>
        <v>0.38356187222321608</v>
      </c>
      <c r="R80" s="30">
        <v>1</v>
      </c>
      <c r="S80" s="8">
        <v>5.9235565093673397E-5</v>
      </c>
      <c r="T80" s="6">
        <v>7.3180673835118303E-4</v>
      </c>
      <c r="U80" s="4">
        <v>20</v>
      </c>
      <c r="V80" s="35">
        <f>((R80+25)/R80)*10*U80</f>
        <v>5200</v>
      </c>
      <c r="W80" s="35">
        <f>((25+R80)/R80)*37*S80</f>
        <v>5.6984613620113811E-2</v>
      </c>
      <c r="X80" s="35">
        <f>((25+R80)/R80)*37*T80</f>
        <v>0.70399808229383809</v>
      </c>
    </row>
    <row r="81" spans="1:24" ht="15" customHeight="1" x14ac:dyDescent="0.25">
      <c r="A81" s="4">
        <v>225</v>
      </c>
      <c r="B81" s="26" t="s">
        <v>4</v>
      </c>
      <c r="C81" s="23" t="s">
        <v>7</v>
      </c>
      <c r="D81" s="23" t="s">
        <v>6</v>
      </c>
      <c r="E81" s="17">
        <v>8.4820000000000007E-2</v>
      </c>
      <c r="F81" s="14">
        <v>1.4339999999999999</v>
      </c>
      <c r="G81" s="17">
        <v>3.948</v>
      </c>
      <c r="H81" s="17">
        <v>4.0119999999999996</v>
      </c>
      <c r="I81" s="17">
        <v>5.9980000000000002</v>
      </c>
      <c r="J81" s="18">
        <v>6.0990000000000002</v>
      </c>
      <c r="K81" s="29" t="s">
        <v>5</v>
      </c>
      <c r="L81" s="10" t="s">
        <v>5</v>
      </c>
      <c r="M81" s="7" t="s">
        <v>5</v>
      </c>
      <c r="N81" s="7" t="s">
        <v>5</v>
      </c>
      <c r="O81" s="35" t="s">
        <v>5</v>
      </c>
      <c r="P81" s="35" t="s">
        <v>5</v>
      </c>
      <c r="Q81" s="35" t="s">
        <v>5</v>
      </c>
      <c r="R81" s="30" t="s">
        <v>5</v>
      </c>
      <c r="S81" s="6" t="s">
        <v>5</v>
      </c>
      <c r="T81" s="6" t="s">
        <v>5</v>
      </c>
      <c r="U81" s="4" t="s">
        <v>5</v>
      </c>
      <c r="V81" s="35" t="s">
        <v>5</v>
      </c>
      <c r="W81" s="35" t="s">
        <v>5</v>
      </c>
      <c r="X81" s="35" t="s">
        <v>5</v>
      </c>
    </row>
    <row r="82" spans="1:24" ht="15" customHeight="1" x14ac:dyDescent="0.25">
      <c r="A82" s="4">
        <v>226</v>
      </c>
      <c r="B82" s="26" t="s">
        <v>4</v>
      </c>
      <c r="C82" s="23" t="s">
        <v>7</v>
      </c>
      <c r="D82" s="23" t="s">
        <v>6</v>
      </c>
      <c r="E82" s="17">
        <v>9.2980000000000063E-2</v>
      </c>
      <c r="F82" s="14">
        <v>1.4930000000000001</v>
      </c>
      <c r="G82" s="17">
        <v>3.6819999999999999</v>
      </c>
      <c r="H82" s="17">
        <v>3.6850000000000001</v>
      </c>
      <c r="I82" s="17">
        <v>5.8529999999999998</v>
      </c>
      <c r="J82" s="18">
        <v>5.7229999999999999</v>
      </c>
      <c r="K82" s="29" t="s">
        <v>5</v>
      </c>
      <c r="L82" s="10" t="s">
        <v>5</v>
      </c>
      <c r="M82" s="7" t="s">
        <v>5</v>
      </c>
      <c r="N82" s="7" t="s">
        <v>5</v>
      </c>
      <c r="O82" s="35" t="s">
        <v>5</v>
      </c>
      <c r="P82" s="35" t="s">
        <v>5</v>
      </c>
      <c r="Q82" s="35" t="s">
        <v>5</v>
      </c>
      <c r="R82" s="30" t="s">
        <v>5</v>
      </c>
      <c r="S82" s="6" t="s">
        <v>5</v>
      </c>
      <c r="T82" s="6" t="s">
        <v>5</v>
      </c>
      <c r="U82" s="4" t="s">
        <v>5</v>
      </c>
      <c r="V82" s="35" t="s">
        <v>5</v>
      </c>
      <c r="W82" s="35" t="s">
        <v>5</v>
      </c>
      <c r="X82" s="35" t="s">
        <v>5</v>
      </c>
    </row>
    <row r="83" spans="1:24" ht="15" customHeight="1" x14ac:dyDescent="0.25">
      <c r="A83" s="4">
        <v>227</v>
      </c>
      <c r="B83" s="26" t="s">
        <v>4</v>
      </c>
      <c r="C83" s="23" t="s">
        <v>7</v>
      </c>
      <c r="D83" s="23" t="s">
        <v>6</v>
      </c>
      <c r="E83" s="17">
        <v>8.1880000000000064E-2</v>
      </c>
      <c r="F83" s="14">
        <v>1.399</v>
      </c>
      <c r="G83" s="17">
        <v>3.7160000000000002</v>
      </c>
      <c r="H83" s="17">
        <v>3.577</v>
      </c>
      <c r="I83" s="17">
        <v>5.68</v>
      </c>
      <c r="J83" s="18">
        <v>5.59</v>
      </c>
      <c r="K83" s="29" t="s">
        <v>5</v>
      </c>
      <c r="L83" s="10" t="s">
        <v>5</v>
      </c>
      <c r="M83" s="7" t="s">
        <v>5</v>
      </c>
      <c r="N83" s="7" t="s">
        <v>5</v>
      </c>
      <c r="O83" s="35" t="s">
        <v>5</v>
      </c>
      <c r="P83" s="35" t="s">
        <v>5</v>
      </c>
      <c r="Q83" s="35" t="s">
        <v>5</v>
      </c>
      <c r="R83" s="30" t="s">
        <v>5</v>
      </c>
      <c r="S83" s="6" t="s">
        <v>5</v>
      </c>
      <c r="T83" s="6" t="s">
        <v>5</v>
      </c>
      <c r="U83" s="4" t="s">
        <v>5</v>
      </c>
      <c r="V83" s="35" t="s">
        <v>5</v>
      </c>
      <c r="W83" s="35" t="s">
        <v>5</v>
      </c>
      <c r="X83" s="35" t="s">
        <v>5</v>
      </c>
    </row>
    <row r="84" spans="1:24" ht="15" customHeight="1" x14ac:dyDescent="0.25">
      <c r="A84" s="4">
        <v>228</v>
      </c>
      <c r="B84" s="26" t="s">
        <v>4</v>
      </c>
      <c r="C84" s="23" t="s">
        <v>7</v>
      </c>
      <c r="D84" s="23" t="s">
        <v>6</v>
      </c>
      <c r="E84" s="17">
        <v>9.0559999999999974E-2</v>
      </c>
      <c r="F84" s="14">
        <v>1.466</v>
      </c>
      <c r="G84" s="17">
        <v>4.1420000000000003</v>
      </c>
      <c r="H84" s="17">
        <v>4.1130000000000004</v>
      </c>
      <c r="I84" s="17">
        <v>6.3250000000000002</v>
      </c>
      <c r="J84" s="18">
        <v>6.2770000000000001</v>
      </c>
      <c r="K84" s="29" t="s">
        <v>5</v>
      </c>
      <c r="L84" s="10" t="s">
        <v>5</v>
      </c>
      <c r="M84" s="7" t="s">
        <v>5</v>
      </c>
      <c r="N84" s="7" t="s">
        <v>5</v>
      </c>
      <c r="O84" s="35" t="s">
        <v>5</v>
      </c>
      <c r="P84" s="35" t="s">
        <v>5</v>
      </c>
      <c r="Q84" s="35" t="s">
        <v>5</v>
      </c>
      <c r="R84" s="30" t="s">
        <v>5</v>
      </c>
      <c r="S84" s="6" t="s">
        <v>5</v>
      </c>
      <c r="T84" s="6" t="s">
        <v>5</v>
      </c>
      <c r="U84" s="4" t="s">
        <v>5</v>
      </c>
      <c r="V84" s="35" t="s">
        <v>5</v>
      </c>
      <c r="W84" s="35" t="s">
        <v>5</v>
      </c>
      <c r="X84" s="35" t="s">
        <v>5</v>
      </c>
    </row>
    <row r="85" spans="1:24" ht="15" customHeight="1" x14ac:dyDescent="0.25">
      <c r="A85" s="4">
        <v>229</v>
      </c>
      <c r="B85" s="26" t="s">
        <v>4</v>
      </c>
      <c r="C85" s="23" t="s">
        <v>7</v>
      </c>
      <c r="D85" s="23" t="s">
        <v>6</v>
      </c>
      <c r="E85" s="17">
        <v>8.8319999999999843E-2</v>
      </c>
      <c r="F85" s="14">
        <v>1.5</v>
      </c>
      <c r="G85" s="17">
        <v>4.0289999999999999</v>
      </c>
      <c r="H85" s="17">
        <v>4.1159999999999997</v>
      </c>
      <c r="I85" s="17">
        <v>6.1920000000000002</v>
      </c>
      <c r="J85" s="18">
        <v>6.3109999999999999</v>
      </c>
      <c r="K85" s="29" t="s">
        <v>5</v>
      </c>
      <c r="L85" s="10" t="s">
        <v>5</v>
      </c>
      <c r="M85" s="7" t="s">
        <v>5</v>
      </c>
      <c r="N85" s="7" t="s">
        <v>5</v>
      </c>
      <c r="O85" s="35" t="s">
        <v>5</v>
      </c>
      <c r="P85" s="35" t="s">
        <v>5</v>
      </c>
      <c r="Q85" s="35" t="s">
        <v>5</v>
      </c>
      <c r="R85" s="30" t="s">
        <v>5</v>
      </c>
      <c r="S85" s="6" t="s">
        <v>5</v>
      </c>
      <c r="T85" s="6" t="s">
        <v>5</v>
      </c>
      <c r="U85" s="4" t="s">
        <v>5</v>
      </c>
      <c r="V85" s="35" t="s">
        <v>5</v>
      </c>
      <c r="W85" s="35" t="s">
        <v>5</v>
      </c>
      <c r="X85" s="35" t="s">
        <v>5</v>
      </c>
    </row>
    <row r="86" spans="1:24" x14ac:dyDescent="0.25">
      <c r="A86" s="4">
        <v>230</v>
      </c>
      <c r="B86" s="26" t="s">
        <v>4</v>
      </c>
      <c r="C86" s="23" t="s">
        <v>7</v>
      </c>
      <c r="D86" s="23" t="s">
        <v>6</v>
      </c>
      <c r="E86" s="17">
        <v>8.552000000000004E-2</v>
      </c>
      <c r="F86" s="14">
        <v>1.411</v>
      </c>
      <c r="G86" s="17">
        <v>3.3380000000000001</v>
      </c>
      <c r="H86" s="17">
        <v>3.1240000000000001</v>
      </c>
      <c r="I86" s="17">
        <v>5.085</v>
      </c>
      <c r="J86" s="18">
        <v>5.0270000000000001</v>
      </c>
      <c r="K86" s="29" t="s">
        <v>5</v>
      </c>
      <c r="L86" s="10" t="s">
        <v>5</v>
      </c>
      <c r="M86" s="7" t="s">
        <v>5</v>
      </c>
      <c r="N86" s="7" t="s">
        <v>5</v>
      </c>
      <c r="O86" s="35" t="s">
        <v>5</v>
      </c>
      <c r="P86" s="35" t="s">
        <v>5</v>
      </c>
      <c r="Q86" s="35" t="s">
        <v>5</v>
      </c>
      <c r="R86" s="30" t="s">
        <v>5</v>
      </c>
      <c r="S86" s="6" t="s">
        <v>5</v>
      </c>
      <c r="T86" s="6" t="s">
        <v>5</v>
      </c>
      <c r="U86" s="4" t="s">
        <v>5</v>
      </c>
      <c r="V86" s="35" t="s">
        <v>5</v>
      </c>
      <c r="W86" s="35" t="s">
        <v>5</v>
      </c>
      <c r="X86" s="35" t="s">
        <v>5</v>
      </c>
    </row>
    <row r="87" spans="1:24" x14ac:dyDescent="0.25">
      <c r="A87" s="4">
        <v>231</v>
      </c>
      <c r="B87" s="26" t="s">
        <v>4</v>
      </c>
      <c r="C87" s="23" t="s">
        <v>7</v>
      </c>
      <c r="D87" s="23" t="s">
        <v>6</v>
      </c>
      <c r="E87" s="17">
        <v>8.6779999999999968E-2</v>
      </c>
      <c r="F87" s="14">
        <v>1.5129999999999999</v>
      </c>
      <c r="G87" s="17">
        <v>3.9729999999999999</v>
      </c>
      <c r="H87" s="17">
        <v>3.988</v>
      </c>
      <c r="I87" s="17">
        <v>6.1669999999999998</v>
      </c>
      <c r="J87" s="18">
        <v>6.1890000000000001</v>
      </c>
      <c r="K87" s="29" t="s">
        <v>5</v>
      </c>
      <c r="L87" s="10" t="s">
        <v>5</v>
      </c>
      <c r="M87" s="7" t="s">
        <v>5</v>
      </c>
      <c r="N87" s="7" t="s">
        <v>5</v>
      </c>
      <c r="O87" s="35" t="s">
        <v>5</v>
      </c>
      <c r="P87" s="35" t="s">
        <v>5</v>
      </c>
      <c r="Q87" s="35" t="s">
        <v>5</v>
      </c>
      <c r="R87" s="30" t="s">
        <v>5</v>
      </c>
      <c r="S87" s="6" t="s">
        <v>5</v>
      </c>
      <c r="T87" s="6" t="s">
        <v>5</v>
      </c>
      <c r="U87" s="4" t="s">
        <v>5</v>
      </c>
      <c r="V87" s="35" t="s">
        <v>5</v>
      </c>
      <c r="W87" s="35" t="s">
        <v>5</v>
      </c>
      <c r="X87" s="35" t="s">
        <v>5</v>
      </c>
    </row>
    <row r="88" spans="1:24" x14ac:dyDescent="0.25">
      <c r="A88" s="4">
        <v>232</v>
      </c>
      <c r="B88" s="26" t="s">
        <v>4</v>
      </c>
      <c r="C88" s="23" t="s">
        <v>7</v>
      </c>
      <c r="D88" s="23" t="s">
        <v>6</v>
      </c>
      <c r="E88" s="17">
        <v>0.10201000000000005</v>
      </c>
      <c r="F88" s="14">
        <v>1.4910000000000001</v>
      </c>
      <c r="G88" s="17">
        <v>3.835</v>
      </c>
      <c r="H88" s="17">
        <v>3.758</v>
      </c>
      <c r="I88" s="17">
        <v>5.9589999999999996</v>
      </c>
      <c r="J88" s="18">
        <v>5.8579999999999997</v>
      </c>
      <c r="K88" s="29" t="s">
        <v>5</v>
      </c>
      <c r="L88" s="10" t="s">
        <v>5</v>
      </c>
      <c r="M88" s="7" t="s">
        <v>5</v>
      </c>
      <c r="N88" s="7" t="s">
        <v>5</v>
      </c>
      <c r="O88" s="35" t="s">
        <v>5</v>
      </c>
      <c r="P88" s="35" t="s">
        <v>5</v>
      </c>
      <c r="Q88" s="35" t="s">
        <v>5</v>
      </c>
      <c r="R88" s="30" t="s">
        <v>5</v>
      </c>
      <c r="S88" s="6" t="s">
        <v>5</v>
      </c>
      <c r="T88" s="6" t="s">
        <v>5</v>
      </c>
      <c r="U88" s="4" t="s">
        <v>5</v>
      </c>
      <c r="V88" s="35" t="s">
        <v>5</v>
      </c>
      <c r="W88" s="35" t="s">
        <v>5</v>
      </c>
      <c r="X88" s="35" t="s">
        <v>5</v>
      </c>
    </row>
    <row r="89" spans="1:24" x14ac:dyDescent="0.25">
      <c r="A89" s="4">
        <v>233</v>
      </c>
      <c r="B89" s="26" t="s">
        <v>4</v>
      </c>
      <c r="C89" s="23" t="s">
        <v>7</v>
      </c>
      <c r="D89" s="23" t="s">
        <v>6</v>
      </c>
      <c r="E89" s="17">
        <v>7.4389999999999956E-2</v>
      </c>
      <c r="F89" s="14">
        <v>1.444</v>
      </c>
      <c r="G89" s="17">
        <v>3.7240000000000002</v>
      </c>
      <c r="H89" s="17">
        <v>3.7690000000000001</v>
      </c>
      <c r="I89" s="17">
        <v>5.5490000000000004</v>
      </c>
      <c r="J89" s="18">
        <v>5.5709999999999997</v>
      </c>
      <c r="K89" s="29" t="s">
        <v>5</v>
      </c>
      <c r="L89" s="10" t="s">
        <v>5</v>
      </c>
      <c r="M89" s="7" t="s">
        <v>5</v>
      </c>
      <c r="N89" s="7" t="s">
        <v>5</v>
      </c>
      <c r="O89" s="35" t="s">
        <v>5</v>
      </c>
      <c r="P89" s="35" t="s">
        <v>5</v>
      </c>
      <c r="Q89" s="35" t="s">
        <v>5</v>
      </c>
      <c r="R89" s="30" t="s">
        <v>5</v>
      </c>
      <c r="S89" s="6" t="s">
        <v>5</v>
      </c>
      <c r="T89" s="6" t="s">
        <v>5</v>
      </c>
      <c r="U89" s="4" t="s">
        <v>5</v>
      </c>
      <c r="V89" s="35" t="s">
        <v>5</v>
      </c>
      <c r="W89" s="35" t="s">
        <v>5</v>
      </c>
      <c r="X89" s="35" t="s">
        <v>5</v>
      </c>
    </row>
    <row r="90" spans="1:24" x14ac:dyDescent="0.25">
      <c r="A90" s="4">
        <v>234</v>
      </c>
      <c r="B90" s="26" t="s">
        <v>4</v>
      </c>
      <c r="C90" s="23" t="s">
        <v>7</v>
      </c>
      <c r="D90" s="23" t="s">
        <v>6</v>
      </c>
      <c r="E90" s="17">
        <v>8.2089999999999996E-2</v>
      </c>
      <c r="F90" s="14">
        <v>1.4379999999999999</v>
      </c>
      <c r="G90" s="17">
        <v>3.669</v>
      </c>
      <c r="H90" s="17">
        <v>3.488</v>
      </c>
      <c r="I90" s="17">
        <v>5.6660000000000004</v>
      </c>
      <c r="J90" s="18">
        <v>5.6429999999999998</v>
      </c>
      <c r="K90" s="29" t="s">
        <v>5</v>
      </c>
      <c r="L90" s="10" t="s">
        <v>5</v>
      </c>
      <c r="M90" s="7" t="s">
        <v>5</v>
      </c>
      <c r="N90" s="7" t="s">
        <v>5</v>
      </c>
      <c r="O90" s="35" t="s">
        <v>5</v>
      </c>
      <c r="P90" s="35" t="s">
        <v>5</v>
      </c>
      <c r="Q90" s="35" t="s">
        <v>5</v>
      </c>
      <c r="R90" s="30" t="s">
        <v>5</v>
      </c>
      <c r="S90" s="6" t="s">
        <v>5</v>
      </c>
      <c r="T90" s="6" t="s">
        <v>5</v>
      </c>
      <c r="U90" s="4" t="s">
        <v>5</v>
      </c>
      <c r="V90" s="35" t="s">
        <v>5</v>
      </c>
      <c r="W90" s="35" t="s">
        <v>5</v>
      </c>
      <c r="X90" s="35" t="s">
        <v>5</v>
      </c>
    </row>
    <row r="91" spans="1:24" ht="15" customHeight="1" x14ac:dyDescent="0.25">
      <c r="A91" s="4">
        <v>235</v>
      </c>
      <c r="B91" s="26" t="s">
        <v>4</v>
      </c>
      <c r="C91" s="23" t="s">
        <v>6</v>
      </c>
      <c r="D91" s="23" t="s">
        <v>10</v>
      </c>
      <c r="E91" s="17">
        <v>8.2679999999999976E-2</v>
      </c>
      <c r="F91" s="14">
        <v>1.4379999999999999</v>
      </c>
      <c r="G91" s="17">
        <v>4.2770000000000001</v>
      </c>
      <c r="H91" s="17">
        <v>4.3159999999999998</v>
      </c>
      <c r="I91" s="17">
        <v>6.4489999999999998</v>
      </c>
      <c r="J91" s="20">
        <v>6.5170000000000003</v>
      </c>
      <c r="K91" s="29">
        <v>1</v>
      </c>
      <c r="L91" s="4">
        <v>6</v>
      </c>
      <c r="M91" s="8">
        <v>4.5586700218920099E-5</v>
      </c>
      <c r="N91" s="6">
        <v>1.8682709092838801E-4</v>
      </c>
      <c r="O91" s="35">
        <f>((K91+25)/K91)*10*L91</f>
        <v>1560</v>
      </c>
      <c r="P91" s="36">
        <f>((K91+25)/K91)*37*M91</f>
        <v>4.3854405610601138E-2</v>
      </c>
      <c r="Q91" s="36">
        <f>((K91+25)/K91)*37*N91</f>
        <v>0.17972766147310926</v>
      </c>
      <c r="R91" s="30" t="s">
        <v>5</v>
      </c>
      <c r="S91" s="6" t="s">
        <v>5</v>
      </c>
      <c r="T91" s="6" t="s">
        <v>5</v>
      </c>
      <c r="U91" s="4" t="s">
        <v>5</v>
      </c>
      <c r="V91" s="35" t="s">
        <v>5</v>
      </c>
      <c r="W91" s="35" t="s">
        <v>5</v>
      </c>
      <c r="X91" s="35" t="s">
        <v>5</v>
      </c>
    </row>
    <row r="92" spans="1:24" ht="15" customHeight="1" x14ac:dyDescent="0.25">
      <c r="A92" s="4">
        <v>236</v>
      </c>
      <c r="B92" s="26" t="s">
        <v>4</v>
      </c>
      <c r="C92" s="23" t="s">
        <v>2</v>
      </c>
      <c r="D92" s="23" t="s">
        <v>2</v>
      </c>
      <c r="E92" s="17">
        <v>8.7559999999999971E-2</v>
      </c>
      <c r="F92" s="14">
        <v>1.4370000000000001</v>
      </c>
      <c r="G92" s="17">
        <v>4.1840000000000002</v>
      </c>
      <c r="H92" s="17">
        <v>4.17</v>
      </c>
      <c r="I92" s="17">
        <v>6.516</v>
      </c>
      <c r="J92" s="18">
        <v>6.5709999999999997</v>
      </c>
      <c r="K92" s="29">
        <v>2</v>
      </c>
      <c r="L92" s="4">
        <v>8</v>
      </c>
      <c r="M92" s="8">
        <v>2.3965581394113301E-5</v>
      </c>
      <c r="N92" s="6">
        <v>2.77934176985375E-4</v>
      </c>
      <c r="O92" s="35">
        <f>((K92+25)/K92)*10*L92</f>
        <v>1080</v>
      </c>
      <c r="P92" s="36">
        <f>((K92+25)/K92)*37*M92</f>
        <v>1.1970807906359593E-2</v>
      </c>
      <c r="Q92" s="36">
        <f>((K92+25)/K92)*37*N92</f>
        <v>0.13882812140419482</v>
      </c>
      <c r="R92" s="30">
        <v>1</v>
      </c>
      <c r="S92" s="8">
        <v>4.4978471624249598E-5</v>
      </c>
      <c r="T92" s="6">
        <v>2.6514176532445999E-4</v>
      </c>
      <c r="U92" s="4">
        <v>0</v>
      </c>
      <c r="V92" s="35">
        <f>((R92+25)/R92)*10*U92</f>
        <v>0</v>
      </c>
      <c r="W92" s="35">
        <f>((25+R92)/R92)*37*S92</f>
        <v>4.3269289702528115E-2</v>
      </c>
      <c r="X92" s="35">
        <f>((25+R92)/R92)*37*T92</f>
        <v>0.25506637824213052</v>
      </c>
    </row>
    <row r="93" spans="1:24" ht="15" customHeight="1" x14ac:dyDescent="0.25">
      <c r="A93" s="4">
        <v>237</v>
      </c>
      <c r="B93" s="26" t="s">
        <v>4</v>
      </c>
      <c r="C93" s="23" t="s">
        <v>6</v>
      </c>
      <c r="D93" s="23" t="s">
        <v>6</v>
      </c>
      <c r="E93" s="17">
        <v>8.4709999999999952E-2</v>
      </c>
      <c r="F93" s="14">
        <v>1.4470000000000001</v>
      </c>
      <c r="G93" s="17">
        <v>3.927</v>
      </c>
      <c r="H93" s="17">
        <v>3.9670000000000001</v>
      </c>
      <c r="I93" s="17">
        <v>5.9260000000000002</v>
      </c>
      <c r="J93" s="18">
        <v>5.952</v>
      </c>
      <c r="K93" s="29">
        <v>1</v>
      </c>
      <c r="L93" s="4">
        <v>38</v>
      </c>
      <c r="M93" s="8">
        <v>2.54688063733003E-5</v>
      </c>
      <c r="N93" s="6">
        <v>2.5082965127791402E-4</v>
      </c>
      <c r="O93" s="35">
        <f>((K93+25)/K93)*10*L93</f>
        <v>9880</v>
      </c>
      <c r="P93" s="36">
        <f>((K93+25)/K93)*37*M93</f>
        <v>2.4500991731114891E-2</v>
      </c>
      <c r="Q93" s="36">
        <f>((K93+25)/K93)*37*N93</f>
        <v>0.24129812452935329</v>
      </c>
      <c r="R93" s="30" t="s">
        <v>5</v>
      </c>
      <c r="S93" s="6" t="s">
        <v>5</v>
      </c>
      <c r="T93" s="6" t="s">
        <v>5</v>
      </c>
      <c r="U93" s="4" t="s">
        <v>5</v>
      </c>
      <c r="V93" s="35" t="s">
        <v>5</v>
      </c>
      <c r="W93" s="35" t="s">
        <v>5</v>
      </c>
      <c r="X93" s="35" t="s">
        <v>5</v>
      </c>
    </row>
    <row r="94" spans="1:24" ht="15" customHeight="1" x14ac:dyDescent="0.25">
      <c r="A94" s="4">
        <v>238</v>
      </c>
      <c r="B94" s="26" t="s">
        <v>4</v>
      </c>
      <c r="C94" s="23" t="s">
        <v>2</v>
      </c>
      <c r="D94" s="23" t="s">
        <v>10</v>
      </c>
      <c r="E94" s="17">
        <v>8.5990000000000011E-2</v>
      </c>
      <c r="F94" s="14">
        <v>1.464</v>
      </c>
      <c r="G94" s="17">
        <v>4.7089999999999996</v>
      </c>
      <c r="H94" s="17">
        <v>4.702</v>
      </c>
      <c r="I94" s="17">
        <v>6.9690000000000003</v>
      </c>
      <c r="J94" s="18">
        <v>7.0090000000000003</v>
      </c>
      <c r="K94" s="29">
        <v>1</v>
      </c>
      <c r="L94" s="4">
        <v>15</v>
      </c>
      <c r="M94" s="6" t="s">
        <v>5</v>
      </c>
      <c r="N94" s="6">
        <v>3.6576432519957401E-4</v>
      </c>
      <c r="O94" s="35">
        <f>((K94+25)/K94)*10*L94</f>
        <v>3900</v>
      </c>
      <c r="P94" s="36" t="s">
        <v>5</v>
      </c>
      <c r="Q94" s="36">
        <f>((K94+25)/K94)*37*N94</f>
        <v>0.3518652808419902</v>
      </c>
      <c r="R94" s="30">
        <v>1</v>
      </c>
      <c r="S94" s="8">
        <v>3.4017107626620103E-5</v>
      </c>
      <c r="T94" s="6">
        <v>2.8371859535976103E-4</v>
      </c>
      <c r="U94" s="4">
        <v>28</v>
      </c>
      <c r="V94" s="35">
        <f>((R94+25)/R94)*10*U94</f>
        <v>7280</v>
      </c>
      <c r="W94" s="35">
        <f>((25+R94)/R94)*37*S94</f>
        <v>3.2724457536808541E-2</v>
      </c>
      <c r="X94" s="35">
        <f>((25+R94)/R94)*37*T94</f>
        <v>0.27293728873609013</v>
      </c>
    </row>
    <row r="95" spans="1:24" ht="15" customHeight="1" x14ac:dyDescent="0.25">
      <c r="A95" s="4">
        <v>239</v>
      </c>
      <c r="B95" s="26" t="s">
        <v>4</v>
      </c>
      <c r="C95" s="23" t="s">
        <v>6</v>
      </c>
      <c r="D95" s="23" t="s">
        <v>10</v>
      </c>
      <c r="E95" s="17">
        <v>9.1799999999999993E-2</v>
      </c>
      <c r="F95" s="14">
        <v>1.47</v>
      </c>
      <c r="G95" s="17">
        <v>4.492</v>
      </c>
      <c r="H95" s="17">
        <v>4.5810000000000004</v>
      </c>
      <c r="I95" s="17">
        <v>6.5679999999999996</v>
      </c>
      <c r="J95" s="18">
        <v>6.6470000000000002</v>
      </c>
      <c r="K95" s="29">
        <v>1</v>
      </c>
      <c r="L95" s="4">
        <v>3</v>
      </c>
      <c r="M95" s="8">
        <v>6.8658571570303002E-5</v>
      </c>
      <c r="N95" s="6">
        <v>2.38162492270964E-4</v>
      </c>
      <c r="O95" s="35">
        <f>((K95+25)/K95)*10*L95</f>
        <v>780</v>
      </c>
      <c r="P95" s="36">
        <f>((K95+25)/K95)*37*M95</f>
        <v>6.6049545850631483E-2</v>
      </c>
      <c r="Q95" s="36">
        <f>((K95+25)/K95)*37*N95</f>
        <v>0.22911231756466738</v>
      </c>
      <c r="R95" s="30" t="s">
        <v>5</v>
      </c>
      <c r="S95" s="6" t="s">
        <v>5</v>
      </c>
      <c r="T95" s="6" t="s">
        <v>5</v>
      </c>
      <c r="U95" s="4" t="s">
        <v>5</v>
      </c>
      <c r="V95" s="35" t="s">
        <v>5</v>
      </c>
      <c r="W95" s="35" t="s">
        <v>5</v>
      </c>
      <c r="X95" s="35" t="s">
        <v>5</v>
      </c>
    </row>
    <row r="96" spans="1:24" x14ac:dyDescent="0.25">
      <c r="A96" s="4">
        <v>240</v>
      </c>
      <c r="B96" s="26" t="s">
        <v>4</v>
      </c>
      <c r="C96" s="23" t="s">
        <v>2</v>
      </c>
      <c r="D96" s="23" t="s">
        <v>2</v>
      </c>
      <c r="E96" s="17">
        <v>8.5430000000000006E-2</v>
      </c>
      <c r="F96" s="14">
        <v>1.4850000000000001</v>
      </c>
      <c r="G96" s="17">
        <v>3.3809999999999998</v>
      </c>
      <c r="H96" s="17">
        <v>3.4529999999999998</v>
      </c>
      <c r="I96" s="17">
        <v>5.298</v>
      </c>
      <c r="J96" s="18">
        <v>5.4249999999999998</v>
      </c>
      <c r="K96" s="29">
        <v>1</v>
      </c>
      <c r="L96" s="4">
        <v>61</v>
      </c>
      <c r="M96" s="8">
        <v>1.8968088173392601E-5</v>
      </c>
      <c r="N96" s="6">
        <v>2.6395102958298998E-4</v>
      </c>
      <c r="O96" s="35">
        <f>((K96+25)/K96)*10*L96</f>
        <v>15860</v>
      </c>
      <c r="P96" s="36">
        <f>((K96+25)/K96)*37*M96</f>
        <v>1.824730082280368E-2</v>
      </c>
      <c r="Q96" s="36">
        <f>((K96+25)/K96)*37*N96</f>
        <v>0.25392089045883637</v>
      </c>
      <c r="R96" s="30">
        <v>1</v>
      </c>
      <c r="S96" s="8">
        <v>4.1737024320587797E-5</v>
      </c>
      <c r="T96" s="6">
        <v>2.7601235746989902E-4</v>
      </c>
      <c r="U96" s="4">
        <v>12</v>
      </c>
      <c r="V96" s="35">
        <f>((R96+25)/R96)*10*U96</f>
        <v>3120</v>
      </c>
      <c r="W96" s="35">
        <f>((25+R96)/R96)*37*S96</f>
        <v>4.0151017396405461E-2</v>
      </c>
      <c r="X96" s="35">
        <f>((25+R96)/R96)*37*T96</f>
        <v>0.26552388788604286</v>
      </c>
    </row>
    <row r="97" spans="1:24" x14ac:dyDescent="0.25">
      <c r="A97" s="4">
        <v>241</v>
      </c>
      <c r="B97" s="26" t="s">
        <v>4</v>
      </c>
      <c r="C97" s="23" t="s">
        <v>6</v>
      </c>
      <c r="D97" s="23" t="s">
        <v>6</v>
      </c>
      <c r="E97" s="17">
        <v>7.7210000000000001E-2</v>
      </c>
      <c r="F97" s="14">
        <v>1.375</v>
      </c>
      <c r="G97" s="17">
        <v>3.6819999999999999</v>
      </c>
      <c r="H97" s="17">
        <v>3.52</v>
      </c>
      <c r="I97" s="17">
        <v>5.58</v>
      </c>
      <c r="J97" s="18">
        <v>5.4960000000000004</v>
      </c>
      <c r="K97" s="29">
        <v>1</v>
      </c>
      <c r="L97" s="4">
        <v>26</v>
      </c>
      <c r="M97" s="8">
        <v>1.1355709031647201E-5</v>
      </c>
      <c r="N97" s="8">
        <v>9.4098026115560499E-5</v>
      </c>
      <c r="O97" s="35">
        <f>((K97+25)/K97)*10*L97</f>
        <v>6760</v>
      </c>
      <c r="P97" s="36">
        <f>((K97+25)/K97)*37*M97</f>
        <v>1.0924192088444607E-2</v>
      </c>
      <c r="Q97" s="36">
        <f>((K97+25)/K97)*37*N97</f>
        <v>9.0522301123169197E-2</v>
      </c>
      <c r="R97" s="30" t="s">
        <v>5</v>
      </c>
      <c r="S97" s="6" t="s">
        <v>5</v>
      </c>
      <c r="T97" s="6" t="s">
        <v>5</v>
      </c>
      <c r="U97" s="4" t="s">
        <v>5</v>
      </c>
      <c r="V97" s="35" t="s">
        <v>5</v>
      </c>
      <c r="W97" s="35" t="s">
        <v>5</v>
      </c>
      <c r="X97" s="35" t="s">
        <v>5</v>
      </c>
    </row>
    <row r="98" spans="1:24" x14ac:dyDescent="0.25">
      <c r="A98" s="4">
        <v>242</v>
      </c>
      <c r="B98" s="26" t="s">
        <v>4</v>
      </c>
      <c r="C98" s="23" t="s">
        <v>2</v>
      </c>
      <c r="D98" s="23" t="s">
        <v>10</v>
      </c>
      <c r="E98" s="17">
        <v>7.9910000000000037E-2</v>
      </c>
      <c r="F98" s="14">
        <v>1.3859999999999999</v>
      </c>
      <c r="G98" s="17">
        <v>3.5390000000000001</v>
      </c>
      <c r="H98" s="17">
        <v>3.6339999999999999</v>
      </c>
      <c r="I98" s="17">
        <v>5.6139999999999999</v>
      </c>
      <c r="J98" s="18">
        <v>6.7510000000000003</v>
      </c>
      <c r="K98" s="29">
        <v>1</v>
      </c>
      <c r="L98" s="4">
        <v>89</v>
      </c>
      <c r="M98" s="6">
        <v>9.7636282864774302E-4</v>
      </c>
      <c r="N98" s="6">
        <v>1.3635278689479299E-3</v>
      </c>
      <c r="O98" s="35">
        <f>((K98+25)/K98)*10*L98</f>
        <v>23140</v>
      </c>
      <c r="P98" s="36">
        <f>((K98+25)/K98)*37*M98</f>
        <v>0.93926104115912878</v>
      </c>
      <c r="Q98" s="36">
        <f>((K98+25)/K98)*37*N98</f>
        <v>1.3117138099279086</v>
      </c>
      <c r="R98" s="30">
        <v>1</v>
      </c>
      <c r="S98" s="6">
        <v>1.72680756637406E-4</v>
      </c>
      <c r="T98" s="6">
        <v>6.2161922048939E-4</v>
      </c>
      <c r="U98" s="4">
        <v>53</v>
      </c>
      <c r="V98" s="35">
        <f>((R98+25)/R98)*10*U98</f>
        <v>13780</v>
      </c>
      <c r="W98" s="35">
        <f>((25+R98)/R98)*37*S98</f>
        <v>0.16611888788518459</v>
      </c>
      <c r="X98" s="35">
        <f>((25+R98)/R98)*37*T98</f>
        <v>0.59799769011079318</v>
      </c>
    </row>
    <row r="99" spans="1:24" x14ac:dyDescent="0.25">
      <c r="A99" s="4">
        <v>243</v>
      </c>
      <c r="B99" s="26" t="s">
        <v>4</v>
      </c>
      <c r="C99" s="23" t="s">
        <v>6</v>
      </c>
      <c r="D99" s="23" t="s">
        <v>10</v>
      </c>
      <c r="E99" s="17">
        <v>9.1669999999999918E-2</v>
      </c>
      <c r="F99" s="14">
        <v>1.458</v>
      </c>
      <c r="G99" s="17">
        <v>4.2380000000000004</v>
      </c>
      <c r="H99" s="17">
        <v>4.3179999999999996</v>
      </c>
      <c r="I99" s="17">
        <v>6.5949999999999998</v>
      </c>
      <c r="J99" s="18">
        <v>6.65</v>
      </c>
      <c r="K99" s="29">
        <v>1</v>
      </c>
      <c r="L99" s="4">
        <v>15</v>
      </c>
      <c r="M99" s="8">
        <v>2.86281318552012E-5</v>
      </c>
      <c r="N99" s="6">
        <v>2.4419935936423998E-4</v>
      </c>
      <c r="O99" s="35">
        <f>((K99+25)/K99)*10*L99</f>
        <v>3900</v>
      </c>
      <c r="P99" s="36">
        <f>((K99+25)/K99)*37*M99</f>
        <v>2.7540262844703556E-2</v>
      </c>
      <c r="Q99" s="36">
        <f>((K99+25)/K99)*37*N99</f>
        <v>0.23491978370839886</v>
      </c>
      <c r="R99" s="30" t="s">
        <v>5</v>
      </c>
      <c r="S99" s="6" t="s">
        <v>5</v>
      </c>
      <c r="T99" s="6" t="s">
        <v>5</v>
      </c>
      <c r="U99" s="4" t="s">
        <v>5</v>
      </c>
      <c r="V99" s="35" t="s">
        <v>5</v>
      </c>
      <c r="W99" s="35" t="s">
        <v>5</v>
      </c>
      <c r="X99" s="35" t="s">
        <v>5</v>
      </c>
    </row>
    <row r="100" spans="1:24" x14ac:dyDescent="0.25">
      <c r="A100" s="4">
        <v>244</v>
      </c>
      <c r="B100" s="26" t="s">
        <v>4</v>
      </c>
      <c r="C100" s="23" t="s">
        <v>2</v>
      </c>
      <c r="D100" s="23" t="s">
        <v>2</v>
      </c>
      <c r="E100" s="17">
        <v>8.0310000000000104E-2</v>
      </c>
      <c r="F100" s="14">
        <v>1.446</v>
      </c>
      <c r="G100" s="17">
        <v>3.714</v>
      </c>
      <c r="H100" s="17">
        <v>3.875</v>
      </c>
      <c r="I100" s="17">
        <v>5.6440000000000001</v>
      </c>
      <c r="J100" s="18">
        <v>5.7670000000000003</v>
      </c>
      <c r="K100" s="29">
        <v>1</v>
      </c>
      <c r="L100" s="4">
        <v>12</v>
      </c>
      <c r="M100" s="8">
        <v>2.02808779365527E-5</v>
      </c>
      <c r="N100" s="6">
        <v>1.9369340280783699E-4</v>
      </c>
      <c r="O100" s="35">
        <f>((K100+25)/K100)*10*L100</f>
        <v>3120</v>
      </c>
      <c r="P100" s="36">
        <f>((K100+25)/K100)*37*M100</f>
        <v>1.9510204574963698E-2</v>
      </c>
      <c r="Q100" s="36">
        <f>((K100+25)/K100)*37*N100</f>
        <v>0.18633305350113918</v>
      </c>
      <c r="R100" s="30">
        <v>1</v>
      </c>
      <c r="S100" s="6" t="s">
        <v>5</v>
      </c>
      <c r="T100" s="6">
        <v>2.5016858059654702E-4</v>
      </c>
      <c r="U100" s="4">
        <v>24</v>
      </c>
      <c r="V100" s="35">
        <f>((R100+25)/R100)*10*U100</f>
        <v>6240</v>
      </c>
      <c r="W100" s="35" t="s">
        <v>5</v>
      </c>
      <c r="X100" s="35">
        <f>((25+R100)/R100)*37*T100</f>
        <v>0.24066217453387823</v>
      </c>
    </row>
    <row r="101" spans="1:24" x14ac:dyDescent="0.25">
      <c r="A101" s="4">
        <v>245</v>
      </c>
      <c r="B101" s="26" t="s">
        <v>4</v>
      </c>
      <c r="C101" s="23" t="s">
        <v>6</v>
      </c>
      <c r="D101" s="23" t="s">
        <v>6</v>
      </c>
      <c r="E101" s="17">
        <v>8.7480000000000113E-2</v>
      </c>
      <c r="F101" s="14">
        <v>1.4650000000000001</v>
      </c>
      <c r="G101" s="17">
        <v>4.2839999999999998</v>
      </c>
      <c r="H101" s="17">
        <v>4.3319999999999999</v>
      </c>
      <c r="I101" s="17">
        <v>6.3390000000000004</v>
      </c>
      <c r="J101" s="18">
        <v>6.367</v>
      </c>
      <c r="K101" s="29">
        <v>1</v>
      </c>
      <c r="L101" s="4">
        <v>53</v>
      </c>
      <c r="M101" s="8">
        <v>1.6460828546645201E-5</v>
      </c>
      <c r="N101" s="6">
        <v>1.3736337267163099E-4</v>
      </c>
      <c r="O101" s="35">
        <f>((K101+25)/K101)*10*L101</f>
        <v>13780</v>
      </c>
      <c r="P101" s="36">
        <f>((K101+25)/K101)*37*M101</f>
        <v>1.5835317061872682E-2</v>
      </c>
      <c r="Q101" s="36">
        <f>((K101+25)/K101)*37*N101</f>
        <v>0.132143564510109</v>
      </c>
      <c r="R101" s="30" t="s">
        <v>5</v>
      </c>
      <c r="S101" s="6" t="s">
        <v>5</v>
      </c>
      <c r="T101" s="6" t="s">
        <v>5</v>
      </c>
      <c r="U101" s="4" t="s">
        <v>5</v>
      </c>
      <c r="V101" s="35" t="s">
        <v>5</v>
      </c>
      <c r="W101" s="35" t="s">
        <v>5</v>
      </c>
      <c r="X101" s="35" t="s">
        <v>5</v>
      </c>
    </row>
    <row r="102" spans="1:24" x14ac:dyDescent="0.25">
      <c r="A102" s="4">
        <v>246</v>
      </c>
      <c r="B102" s="26" t="s">
        <v>4</v>
      </c>
      <c r="C102" s="23" t="s">
        <v>2</v>
      </c>
      <c r="D102" s="23" t="s">
        <v>10</v>
      </c>
      <c r="E102" s="17">
        <v>8.0430000000000001E-2</v>
      </c>
      <c r="F102" s="14">
        <v>1.4330000000000001</v>
      </c>
      <c r="G102" s="17">
        <v>4.0549999999999997</v>
      </c>
      <c r="H102" s="17">
        <v>3.9849999999999999</v>
      </c>
      <c r="I102" s="17">
        <v>5.7859999999999996</v>
      </c>
      <c r="J102" s="18">
        <v>5.681</v>
      </c>
      <c r="K102" s="29">
        <v>1</v>
      </c>
      <c r="L102" s="4">
        <v>0</v>
      </c>
      <c r="M102" s="6">
        <v>1.3537918302563301E-3</v>
      </c>
      <c r="N102" s="6">
        <v>2.4248395372038298E-3</v>
      </c>
      <c r="O102" s="35">
        <f>((K102+25)/K102)*10*L102</f>
        <v>0</v>
      </c>
      <c r="P102" s="36">
        <f>((K102+25)/K102)*37*M102</f>
        <v>1.3023477407065895</v>
      </c>
      <c r="Q102" s="36">
        <f>((K102+25)/K102)*37*N102</f>
        <v>2.3326956347900842</v>
      </c>
      <c r="R102" s="30">
        <v>1</v>
      </c>
      <c r="S102" s="8">
        <v>4.5872660072165001E-5</v>
      </c>
      <c r="T102" s="6">
        <v>2.9609472075481602E-4</v>
      </c>
      <c r="U102" s="4">
        <v>5</v>
      </c>
      <c r="V102" s="35">
        <f>((R102+25)/R102)*10*U102</f>
        <v>1300</v>
      </c>
      <c r="W102" s="35">
        <f>((25+R102)/R102)*37*S102</f>
        <v>4.4129498989422727E-2</v>
      </c>
      <c r="X102" s="35">
        <f>((25+R102)/R102)*37*T102</f>
        <v>0.28484312136613299</v>
      </c>
    </row>
    <row r="103" spans="1:24" x14ac:dyDescent="0.25">
      <c r="A103" s="4">
        <v>247</v>
      </c>
      <c r="B103" s="26" t="s">
        <v>4</v>
      </c>
      <c r="C103" s="23" t="s">
        <v>6</v>
      </c>
      <c r="D103" s="23" t="s">
        <v>10</v>
      </c>
      <c r="E103" s="17">
        <v>8.9820000000000011E-2</v>
      </c>
      <c r="F103" s="14">
        <v>1.4379999999999999</v>
      </c>
      <c r="G103" s="17">
        <v>4.0810000000000004</v>
      </c>
      <c r="H103" s="17">
        <v>4.0620000000000003</v>
      </c>
      <c r="I103" s="17">
        <v>6.1210000000000004</v>
      </c>
      <c r="J103" s="18">
        <v>6.2359999999999998</v>
      </c>
      <c r="K103" s="29">
        <v>1</v>
      </c>
      <c r="L103" s="4">
        <v>2</v>
      </c>
      <c r="M103" s="8">
        <v>1.7509544854516801E-5</v>
      </c>
      <c r="N103" s="8">
        <v>9.2384637316866302E-5</v>
      </c>
      <c r="O103" s="35">
        <f>((K103+25)/K103)*10*L103</f>
        <v>520</v>
      </c>
      <c r="P103" s="36">
        <f>((K103+25)/K103)*37*M103</f>
        <v>1.6844182150045163E-2</v>
      </c>
      <c r="Q103" s="36">
        <f>((K103+25)/K103)*37*N103</f>
        <v>8.8874021098825376E-2</v>
      </c>
      <c r="R103" s="30" t="s">
        <v>5</v>
      </c>
      <c r="S103" s="6" t="s">
        <v>5</v>
      </c>
      <c r="T103" s="6" t="s">
        <v>5</v>
      </c>
      <c r="U103" s="4" t="s">
        <v>5</v>
      </c>
      <c r="V103" s="35" t="s">
        <v>5</v>
      </c>
      <c r="W103" s="35" t="s">
        <v>5</v>
      </c>
      <c r="X103" s="35" t="s">
        <v>5</v>
      </c>
    </row>
    <row r="104" spans="1:24" x14ac:dyDescent="0.25">
      <c r="A104" s="4">
        <v>248</v>
      </c>
      <c r="B104" s="26" t="s">
        <v>4</v>
      </c>
      <c r="C104" s="23" t="s">
        <v>2</v>
      </c>
      <c r="D104" s="23" t="s">
        <v>2</v>
      </c>
      <c r="E104" s="17">
        <v>8.5779999999999967E-2</v>
      </c>
      <c r="F104" s="14">
        <v>1.486</v>
      </c>
      <c r="G104" s="17">
        <v>4.1120000000000001</v>
      </c>
      <c r="H104" s="17">
        <v>4.093</v>
      </c>
      <c r="I104" s="17">
        <v>6.2080000000000002</v>
      </c>
      <c r="J104" s="18">
        <v>6.2309999999999999</v>
      </c>
      <c r="K104" s="29">
        <v>1</v>
      </c>
      <c r="L104" s="4">
        <v>2</v>
      </c>
      <c r="M104" s="8">
        <v>1.7698642445337101E-5</v>
      </c>
      <c r="N104" s="6">
        <v>1.33698441837675E-4</v>
      </c>
      <c r="O104" s="35">
        <f>((K104+25)/K104)*10*L104</f>
        <v>520</v>
      </c>
      <c r="P104" s="36">
        <f>((K104+25)/K104)*37*M104</f>
        <v>1.7026094032414292E-2</v>
      </c>
      <c r="Q104" s="36">
        <f>((K104+25)/K104)*37*N104</f>
        <v>0.12861790104784335</v>
      </c>
      <c r="R104" s="30">
        <v>1</v>
      </c>
      <c r="S104" s="8">
        <v>4.5264925767962702E-5</v>
      </c>
      <c r="T104" s="6">
        <v>2.7186442005973902E-4</v>
      </c>
      <c r="U104" s="4">
        <v>67</v>
      </c>
      <c r="V104" s="35">
        <f>((R104+25)/R104)*10*U104</f>
        <v>17420</v>
      </c>
      <c r="W104" s="35">
        <f>((25+R104)/R104)*37*S104</f>
        <v>4.3544858588780121E-2</v>
      </c>
      <c r="X104" s="35">
        <f>((25+R104)/R104)*37*T104</f>
        <v>0.26153357209746897</v>
      </c>
    </row>
    <row r="105" spans="1:24" x14ac:dyDescent="0.25">
      <c r="A105" s="4">
        <v>249</v>
      </c>
      <c r="B105" s="26" t="s">
        <v>4</v>
      </c>
      <c r="C105" s="23" t="s">
        <v>6</v>
      </c>
      <c r="D105" s="23" t="s">
        <v>6</v>
      </c>
      <c r="E105" s="17">
        <v>0.10363999999999995</v>
      </c>
      <c r="F105" s="14">
        <v>1.5269999999999999</v>
      </c>
      <c r="G105" s="17">
        <v>4.2869999999999999</v>
      </c>
      <c r="H105" s="17">
        <v>4.2859999999999996</v>
      </c>
      <c r="I105" s="17">
        <v>6.423</v>
      </c>
      <c r="J105" s="18">
        <v>6.4779999999999998</v>
      </c>
      <c r="K105" s="29">
        <v>0.9</v>
      </c>
      <c r="L105" s="4">
        <v>10</v>
      </c>
      <c r="M105" s="8">
        <v>2.7424319103755999E-5</v>
      </c>
      <c r="N105" s="6">
        <v>2.6792623819699098E-4</v>
      </c>
      <c r="O105" s="35">
        <f>((K105+25)/K105)*10*L105</f>
        <v>2877.7777777777778</v>
      </c>
      <c r="P105" s="36">
        <f>((K105+25)/K105)*37*M105</f>
        <v>2.9200805552365965E-2</v>
      </c>
      <c r="Q105" s="36">
        <f>((K105+25)/K105)*37*N105</f>
        <v>0.28528190451575158</v>
      </c>
      <c r="R105" s="30" t="s">
        <v>5</v>
      </c>
      <c r="S105" s="6" t="s">
        <v>5</v>
      </c>
      <c r="T105" s="6" t="s">
        <v>5</v>
      </c>
      <c r="U105" s="4" t="s">
        <v>5</v>
      </c>
      <c r="V105" s="35" t="s">
        <v>5</v>
      </c>
      <c r="W105" s="35" t="s">
        <v>5</v>
      </c>
      <c r="X105" s="35" t="s">
        <v>5</v>
      </c>
    </row>
    <row r="106" spans="1:24" x14ac:dyDescent="0.25">
      <c r="A106" s="4">
        <v>250</v>
      </c>
      <c r="B106" s="26" t="s">
        <v>4</v>
      </c>
      <c r="C106" s="23" t="s">
        <v>2</v>
      </c>
      <c r="D106" s="23" t="s">
        <v>10</v>
      </c>
      <c r="E106" s="17">
        <v>8.4029999999999938E-2</v>
      </c>
      <c r="F106" s="14">
        <v>1.4259999999999999</v>
      </c>
      <c r="G106" s="17">
        <v>3.6589999999999998</v>
      </c>
      <c r="H106" s="17">
        <v>3.8079999999999998</v>
      </c>
      <c r="I106" s="17">
        <v>5.9569999999999999</v>
      </c>
      <c r="J106" s="18">
        <v>6.1159999999999997</v>
      </c>
      <c r="K106" s="29">
        <v>1</v>
      </c>
      <c r="L106" s="4">
        <v>103</v>
      </c>
      <c r="M106" s="8">
        <v>2.0120021453148001E-5</v>
      </c>
      <c r="N106" s="6">
        <v>2.1094050752840801E-4</v>
      </c>
      <c r="O106" s="35">
        <f>((K106+25)/K106)*10*L106</f>
        <v>26780</v>
      </c>
      <c r="P106" s="36">
        <f>((K106+25)/K106)*37*M106</f>
        <v>1.9355460637928378E-2</v>
      </c>
      <c r="Q106" s="36">
        <f>((K106+25)/K106)*37*N106</f>
        <v>0.2029247682423285</v>
      </c>
      <c r="R106" s="30">
        <v>1</v>
      </c>
      <c r="S106" s="8">
        <v>2.5563036723133898E-5</v>
      </c>
      <c r="T106" s="6">
        <v>1.2583102938168E-4</v>
      </c>
      <c r="U106" s="4">
        <v>56</v>
      </c>
      <c r="V106" s="35">
        <f>((R106+25)/R106)*10*U106</f>
        <v>14560</v>
      </c>
      <c r="W106" s="35">
        <f>((25+R106)/R106)*37*S106</f>
        <v>2.459164132765481E-2</v>
      </c>
      <c r="X106" s="35">
        <f>((25+R106)/R106)*37*T106</f>
        <v>0.12104945026517616</v>
      </c>
    </row>
    <row r="107" spans="1:24" x14ac:dyDescent="0.25">
      <c r="A107" s="4">
        <v>251</v>
      </c>
      <c r="B107" s="26" t="s">
        <v>4</v>
      </c>
      <c r="C107" s="23" t="s">
        <v>6</v>
      </c>
      <c r="D107" s="23" t="s">
        <v>10</v>
      </c>
      <c r="E107" s="17">
        <v>7.0140000000000091E-2</v>
      </c>
      <c r="F107" s="14">
        <v>1.4079999999999999</v>
      </c>
      <c r="G107" s="17">
        <v>4.1109999999999998</v>
      </c>
      <c r="H107" s="17">
        <v>4.1379999999999999</v>
      </c>
      <c r="I107" s="17">
        <v>6.5670000000000002</v>
      </c>
      <c r="J107" s="18">
        <v>6.633</v>
      </c>
      <c r="K107" s="29">
        <v>1</v>
      </c>
      <c r="L107" s="4">
        <v>5</v>
      </c>
      <c r="M107" s="8">
        <v>3.80524060213521E-5</v>
      </c>
      <c r="N107" s="6">
        <v>1.92866337767947E-4</v>
      </c>
      <c r="O107" s="35">
        <f>((K107+25)/K107)*10*L107</f>
        <v>1300</v>
      </c>
      <c r="P107" s="36">
        <f>((K107+25)/K107)*37*M107</f>
        <v>3.6606414592540722E-2</v>
      </c>
      <c r="Q107" s="36">
        <f>((K107+25)/K107)*37*N107</f>
        <v>0.18553741693276501</v>
      </c>
      <c r="R107" s="30" t="s">
        <v>5</v>
      </c>
      <c r="S107" s="6" t="s">
        <v>5</v>
      </c>
      <c r="T107" s="6" t="s">
        <v>5</v>
      </c>
      <c r="U107" s="4" t="s">
        <v>5</v>
      </c>
      <c r="V107" s="35" t="s">
        <v>5</v>
      </c>
      <c r="W107" s="35" t="s">
        <v>5</v>
      </c>
      <c r="X107" s="35" t="s">
        <v>5</v>
      </c>
    </row>
    <row r="108" spans="1:24" x14ac:dyDescent="0.25">
      <c r="A108" s="4">
        <v>252</v>
      </c>
      <c r="B108" s="26" t="s">
        <v>4</v>
      </c>
      <c r="C108" s="23" t="s">
        <v>2</v>
      </c>
      <c r="D108" s="23" t="s">
        <v>2</v>
      </c>
      <c r="E108" s="17">
        <v>9.1110000000000024E-2</v>
      </c>
      <c r="F108" s="14">
        <v>1.417</v>
      </c>
      <c r="G108" s="17">
        <v>3.8460000000000001</v>
      </c>
      <c r="H108" s="17">
        <v>3.7440000000000002</v>
      </c>
      <c r="I108" s="17">
        <v>5.7670000000000003</v>
      </c>
      <c r="J108" s="18">
        <v>5.7060000000000004</v>
      </c>
      <c r="K108" s="29">
        <v>1</v>
      </c>
      <c r="L108" s="4">
        <v>32</v>
      </c>
      <c r="M108" s="8">
        <v>3.6843873712847798E-5</v>
      </c>
      <c r="N108" s="8">
        <v>8.3948597020925999E-5</v>
      </c>
      <c r="O108" s="35">
        <f>((K108+25)/K108)*10*L108</f>
        <v>8320</v>
      </c>
      <c r="P108" s="36">
        <f>((K108+25)/K108)*37*M108</f>
        <v>3.544380651175958E-2</v>
      </c>
      <c r="Q108" s="36">
        <f>((K108+25)/K108)*37*N108</f>
        <v>8.0758550334130805E-2</v>
      </c>
      <c r="R108" s="30">
        <v>1</v>
      </c>
      <c r="S108" s="8">
        <v>3.5350649323678903E-5</v>
      </c>
      <c r="T108" s="6">
        <v>2.40959408471711E-4</v>
      </c>
      <c r="U108" s="4">
        <v>51</v>
      </c>
      <c r="V108" s="35">
        <f>((R108+25)/R108)*10*U108</f>
        <v>13260</v>
      </c>
      <c r="W108" s="35">
        <f>((25+R108)/R108)*37*S108</f>
        <v>3.4007324649379105E-2</v>
      </c>
      <c r="X108" s="35">
        <f>((25+R108)/R108)*37*T108</f>
        <v>0.23180295094978598</v>
      </c>
    </row>
    <row r="109" spans="1:24" x14ac:dyDescent="0.25">
      <c r="A109" s="4">
        <v>253</v>
      </c>
      <c r="B109" s="26" t="s">
        <v>4</v>
      </c>
      <c r="C109" s="23" t="s">
        <v>6</v>
      </c>
      <c r="D109" s="23" t="s">
        <v>6</v>
      </c>
      <c r="E109" s="17">
        <v>8.7779999999999858E-2</v>
      </c>
      <c r="F109" s="14">
        <v>1.4319999999999999</v>
      </c>
      <c r="G109" s="17">
        <v>3.5459999999999998</v>
      </c>
      <c r="H109" s="17">
        <v>3.5459999999999998</v>
      </c>
      <c r="I109" s="17">
        <v>5.57</v>
      </c>
      <c r="J109" s="18">
        <v>5.6520000000000001</v>
      </c>
      <c r="K109" s="29">
        <v>1</v>
      </c>
      <c r="L109" s="4">
        <v>15</v>
      </c>
      <c r="M109" s="8">
        <v>4.4230947741294598E-5</v>
      </c>
      <c r="N109" s="6">
        <v>4.6512692423995497E-4</v>
      </c>
      <c r="O109" s="35">
        <f>((K109+25)/K109)*10*L109</f>
        <v>3900</v>
      </c>
      <c r="P109" s="36">
        <f>((K109+25)/K109)*37*M109</f>
        <v>4.2550171727125406E-2</v>
      </c>
      <c r="Q109" s="36">
        <f>((K109+25)/K109)*37*N109</f>
        <v>0.44745210111883671</v>
      </c>
      <c r="R109" s="30" t="s">
        <v>5</v>
      </c>
      <c r="S109" s="6" t="s">
        <v>5</v>
      </c>
      <c r="T109" s="6" t="s">
        <v>5</v>
      </c>
      <c r="U109" s="4" t="s">
        <v>5</v>
      </c>
      <c r="V109" s="35" t="s">
        <v>5</v>
      </c>
      <c r="W109" s="35" t="s">
        <v>5</v>
      </c>
      <c r="X109" s="35" t="s">
        <v>5</v>
      </c>
    </row>
    <row r="110" spans="1:24" x14ac:dyDescent="0.25">
      <c r="A110" s="4">
        <v>254</v>
      </c>
      <c r="B110" s="26" t="s">
        <v>4</v>
      </c>
      <c r="C110" s="23" t="s">
        <v>2</v>
      </c>
      <c r="D110" s="23" t="s">
        <v>10</v>
      </c>
      <c r="E110" s="17">
        <v>7.3190000000000088E-2</v>
      </c>
      <c r="F110" s="14">
        <v>1.399</v>
      </c>
      <c r="G110" s="17">
        <v>4.1829999999999998</v>
      </c>
      <c r="H110" s="17">
        <v>4.1180000000000003</v>
      </c>
      <c r="I110" s="17">
        <v>6.35</v>
      </c>
      <c r="J110" s="18">
        <v>6.3209999999999997</v>
      </c>
      <c r="K110" s="29">
        <v>1</v>
      </c>
      <c r="L110" s="4">
        <v>24</v>
      </c>
      <c r="M110" s="8">
        <v>4.4230947741294598E-5</v>
      </c>
      <c r="N110" s="6">
        <v>2.54622586613402E-3</v>
      </c>
      <c r="O110" s="35">
        <f>((K110+25)/K110)*10*L110</f>
        <v>6240</v>
      </c>
      <c r="P110" s="36">
        <f>((K110+25)/K110)*37*M110</f>
        <v>4.2550171727125406E-2</v>
      </c>
      <c r="Q110" s="36">
        <f>((K110+25)/K110)*37*N110</f>
        <v>2.4494692832209273</v>
      </c>
      <c r="R110" s="30">
        <v>1</v>
      </c>
      <c r="S110" s="8">
        <v>8.7145707138151494E-5</v>
      </c>
      <c r="T110" s="6">
        <v>2.5427839609129998E-4</v>
      </c>
      <c r="U110" s="4">
        <v>18</v>
      </c>
      <c r="V110" s="35">
        <f>((R110+25)/R110)*10*U110</f>
        <v>4680</v>
      </c>
      <c r="W110" s="35">
        <f>((25+R110)/R110)*37*S110</f>
        <v>8.3834170266901736E-2</v>
      </c>
      <c r="X110" s="35">
        <f>((25+R110)/R110)*37*T110</f>
        <v>0.2446158170398306</v>
      </c>
    </row>
    <row r="111" spans="1:24" x14ac:dyDescent="0.25">
      <c r="A111" s="4">
        <v>255</v>
      </c>
      <c r="B111" s="26" t="s">
        <v>4</v>
      </c>
      <c r="C111" s="23" t="s">
        <v>6</v>
      </c>
      <c r="D111" s="23" t="s">
        <v>10</v>
      </c>
      <c r="E111" s="17">
        <v>7.8959999999999919E-2</v>
      </c>
      <c r="F111" s="14">
        <v>1.4430000000000001</v>
      </c>
      <c r="G111" s="17">
        <v>3.375</v>
      </c>
      <c r="H111" s="17">
        <v>3.3530000000000002</v>
      </c>
      <c r="I111" s="17">
        <v>5.2229999999999999</v>
      </c>
      <c r="J111" s="18">
        <v>2.2349999999999999</v>
      </c>
      <c r="K111" s="29">
        <v>1.5</v>
      </c>
      <c r="L111" s="4">
        <v>0</v>
      </c>
      <c r="M111" s="8">
        <v>4.9456416223977202E-5</v>
      </c>
      <c r="N111" s="6">
        <v>2.5701454620678799E-4</v>
      </c>
      <c r="O111" s="35">
        <f>((K111+25)/K111)*10*L111</f>
        <v>0</v>
      </c>
      <c r="P111" s="36">
        <f>((K111+25)/K111)*37*M111</f>
        <v>3.2328010738406437E-2</v>
      </c>
      <c r="Q111" s="36">
        <f>((K111+25)/K111)*37*N111</f>
        <v>0.16800184170383711</v>
      </c>
      <c r="R111" s="30" t="s">
        <v>5</v>
      </c>
      <c r="S111" s="6" t="s">
        <v>5</v>
      </c>
      <c r="T111" s="6" t="s">
        <v>5</v>
      </c>
      <c r="U111" s="4" t="s">
        <v>5</v>
      </c>
      <c r="V111" s="35" t="s">
        <v>5</v>
      </c>
      <c r="W111" s="35" t="s">
        <v>5</v>
      </c>
      <c r="X111" s="35" t="s">
        <v>5</v>
      </c>
    </row>
    <row r="112" spans="1:24" x14ac:dyDescent="0.25">
      <c r="A112" s="4">
        <v>256</v>
      </c>
      <c r="B112" s="26" t="s">
        <v>4</v>
      </c>
      <c r="C112" s="23" t="s">
        <v>2</v>
      </c>
      <c r="D112" s="23" t="s">
        <v>2</v>
      </c>
      <c r="E112" s="17">
        <v>9.3470000000000053E-2</v>
      </c>
      <c r="F112" s="14">
        <v>1.4179999999999999</v>
      </c>
      <c r="G112" s="17">
        <v>4.2809999999999997</v>
      </c>
      <c r="H112" s="17">
        <v>4.165</v>
      </c>
      <c r="I112" s="17">
        <v>6.1920000000000002</v>
      </c>
      <c r="J112" s="16">
        <v>6.2279999999999998</v>
      </c>
      <c r="K112" s="29">
        <v>1</v>
      </c>
      <c r="L112" s="4">
        <v>12</v>
      </c>
      <c r="M112" s="8">
        <v>3.9646729483139598E-5</v>
      </c>
      <c r="N112" s="6">
        <v>1.87315189378268E-4</v>
      </c>
      <c r="O112" s="35">
        <f>((K112+25)/K112)*10*L112</f>
        <v>3120</v>
      </c>
      <c r="P112" s="36">
        <f>((K112+25)/K112)*37*M112</f>
        <v>3.8140153762780293E-2</v>
      </c>
      <c r="Q112" s="36">
        <f>((K112+25)/K112)*37*N112</f>
        <v>0.1801972121818938</v>
      </c>
      <c r="R112" s="30">
        <v>1</v>
      </c>
      <c r="S112" s="8">
        <v>4.0060652426642001E-5</v>
      </c>
      <c r="T112" s="6">
        <v>3.4291557081186002E-4</v>
      </c>
      <c r="U112" s="4">
        <v>21</v>
      </c>
      <c r="V112" s="35">
        <f>((R112+25)/R112)*10*U112</f>
        <v>5460</v>
      </c>
      <c r="W112" s="35">
        <f>((25+R112)/R112)*37*S112</f>
        <v>3.8538347634429607E-2</v>
      </c>
      <c r="X112" s="35">
        <f>((25+R112)/R112)*37*T112</f>
        <v>0.32988477912100933</v>
      </c>
    </row>
    <row r="113" spans="1:24" x14ac:dyDescent="0.25">
      <c r="A113" s="4">
        <v>257</v>
      </c>
      <c r="B113" s="26" t="s">
        <v>4</v>
      </c>
      <c r="C113" s="23" t="s">
        <v>6</v>
      </c>
      <c r="D113" s="23" t="s">
        <v>6</v>
      </c>
      <c r="E113" s="17">
        <v>8.7340000000000084E-2</v>
      </c>
      <c r="F113" s="14">
        <v>1.42</v>
      </c>
      <c r="G113" s="17">
        <v>4.7069999999999999</v>
      </c>
      <c r="H113" s="17">
        <v>4.673</v>
      </c>
      <c r="I113" s="17">
        <v>7.0579999999999998</v>
      </c>
      <c r="J113" s="18">
        <v>7.008</v>
      </c>
      <c r="K113" s="29">
        <v>1</v>
      </c>
      <c r="L113" s="4">
        <v>6</v>
      </c>
      <c r="M113" s="6">
        <v>1.9527144474678401E-3</v>
      </c>
      <c r="N113" s="6">
        <v>1.8815148444453001E-3</v>
      </c>
      <c r="O113" s="35">
        <f>((K113+25)/K113)*10*L113</f>
        <v>1560</v>
      </c>
      <c r="P113" s="36">
        <f>((K113+25)/K113)*37*M113</f>
        <v>1.8785112984640622</v>
      </c>
      <c r="Q113" s="36">
        <f>((K113+25)/K113)*37*N113</f>
        <v>1.8100172803563788</v>
      </c>
      <c r="R113" s="30" t="s">
        <v>5</v>
      </c>
      <c r="S113" s="6" t="s">
        <v>5</v>
      </c>
      <c r="T113" s="6" t="s">
        <v>5</v>
      </c>
      <c r="U113" s="4" t="s">
        <v>5</v>
      </c>
      <c r="V113" s="35" t="s">
        <v>5</v>
      </c>
      <c r="W113" s="35" t="s">
        <v>5</v>
      </c>
      <c r="X113" s="35" t="s">
        <v>5</v>
      </c>
    </row>
    <row r="114" spans="1:24" x14ac:dyDescent="0.25">
      <c r="A114" s="4">
        <v>258</v>
      </c>
      <c r="B114" s="26" t="s">
        <v>4</v>
      </c>
      <c r="C114" s="23" t="s">
        <v>2</v>
      </c>
      <c r="D114" s="23" t="s">
        <v>10</v>
      </c>
      <c r="E114" s="17">
        <v>7.5110000000000121E-2</v>
      </c>
      <c r="F114" s="14">
        <v>1.4259999999999999</v>
      </c>
      <c r="G114" s="17">
        <v>3.2410000000000001</v>
      </c>
      <c r="H114" s="17">
        <v>3.2829999999999999</v>
      </c>
      <c r="I114" s="17">
        <v>4.8220000000000001</v>
      </c>
      <c r="J114" s="18">
        <v>4.9009999999999998</v>
      </c>
      <c r="K114" s="29">
        <v>1</v>
      </c>
      <c r="L114" s="4">
        <v>8</v>
      </c>
      <c r="M114" s="8">
        <v>6.8132497767855205E-5</v>
      </c>
      <c r="N114" s="6">
        <v>5.6860497466189298E-4</v>
      </c>
      <c r="O114" s="35">
        <f>((K114+25)/K114)*10*L114</f>
        <v>2080</v>
      </c>
      <c r="P114" s="36">
        <f>((K114+25)/K114)*37*M114</f>
        <v>6.5543462852676704E-2</v>
      </c>
      <c r="Q114" s="36">
        <f>((K114+25)/K114)*37*N114</f>
        <v>0.546997985624741</v>
      </c>
      <c r="R114" s="30">
        <v>1</v>
      </c>
      <c r="S114" s="8">
        <v>3.7550872365720702E-5</v>
      </c>
      <c r="T114" s="6">
        <v>2.1869931689436799E-4</v>
      </c>
      <c r="U114" s="4">
        <v>30</v>
      </c>
      <c r="V114" s="35">
        <f>((R114+25)/R114)*10*U114</f>
        <v>7800</v>
      </c>
      <c r="W114" s="35">
        <f>((25+R114)/R114)*37*S114</f>
        <v>3.6123939215823318E-2</v>
      </c>
      <c r="X114" s="35">
        <f>((25+R114)/R114)*37*T114</f>
        <v>0.21038874285238202</v>
      </c>
    </row>
    <row r="115" spans="1:24" x14ac:dyDescent="0.25">
      <c r="A115" s="4">
        <v>259</v>
      </c>
      <c r="B115" s="26" t="s">
        <v>4</v>
      </c>
      <c r="C115" s="23" t="s">
        <v>6</v>
      </c>
      <c r="D115" s="23" t="s">
        <v>10</v>
      </c>
      <c r="E115" s="17">
        <v>8.9949999999999974E-2</v>
      </c>
      <c r="F115" s="14">
        <v>1.4930000000000001</v>
      </c>
      <c r="G115" s="17">
        <v>4.1319999999999997</v>
      </c>
      <c r="H115" s="17">
        <v>4.9080000000000004</v>
      </c>
      <c r="I115" s="17">
        <v>6.2009999999999996</v>
      </c>
      <c r="J115" s="18">
        <v>6.0229999999999997</v>
      </c>
      <c r="K115" s="29">
        <v>1</v>
      </c>
      <c r="L115" s="4">
        <v>0</v>
      </c>
      <c r="M115" s="8">
        <v>4.04838549985579E-5</v>
      </c>
      <c r="N115" s="6">
        <v>4.12249557242676E-4</v>
      </c>
      <c r="O115" s="35">
        <f>((K115+25)/K115)*10*L115</f>
        <v>0</v>
      </c>
      <c r="P115" s="36">
        <f>((K115+25)/K115)*37*M115</f>
        <v>3.8945468508612698E-2</v>
      </c>
      <c r="Q115" s="36">
        <f>((K115+25)/K115)*37*N115</f>
        <v>0.39658407406745433</v>
      </c>
      <c r="R115" s="30" t="s">
        <v>5</v>
      </c>
      <c r="S115" s="6" t="s">
        <v>5</v>
      </c>
      <c r="T115" s="6" t="s">
        <v>5</v>
      </c>
      <c r="U115" s="4" t="s">
        <v>5</v>
      </c>
      <c r="V115" s="35" t="s">
        <v>5</v>
      </c>
      <c r="W115" s="35" t="s">
        <v>5</v>
      </c>
      <c r="X115" s="35" t="s">
        <v>5</v>
      </c>
    </row>
    <row r="116" spans="1:24" x14ac:dyDescent="0.25">
      <c r="A116" s="4">
        <v>260</v>
      </c>
      <c r="B116" s="26" t="s">
        <v>4</v>
      </c>
      <c r="C116" s="23" t="s">
        <v>2</v>
      </c>
      <c r="D116" s="23" t="s">
        <v>2</v>
      </c>
      <c r="E116" s="17">
        <v>9.4969999999999888E-2</v>
      </c>
      <c r="F116" s="14">
        <v>1.4710000000000001</v>
      </c>
      <c r="G116" s="17">
        <v>4.1470000000000002</v>
      </c>
      <c r="H116" s="17">
        <v>4.0549999999999997</v>
      </c>
      <c r="I116" s="17">
        <v>6.6349999999999998</v>
      </c>
      <c r="J116" s="18">
        <v>6.2450000000000001</v>
      </c>
      <c r="K116" s="29">
        <v>1</v>
      </c>
      <c r="L116" s="4">
        <v>36</v>
      </c>
      <c r="M116" s="8">
        <v>3.47778828102095E-5</v>
      </c>
      <c r="N116" s="6">
        <v>2.3698522012915001E-4</v>
      </c>
      <c r="O116" s="35">
        <f>((K116+25)/K116)*10*L116</f>
        <v>9360</v>
      </c>
      <c r="P116" s="36">
        <f>((K116+25)/K116)*37*M116</f>
        <v>3.3456323263421538E-2</v>
      </c>
      <c r="Q116" s="36">
        <f>((K116+25)/K116)*37*N116</f>
        <v>0.2279797817642423</v>
      </c>
      <c r="R116" s="30">
        <v>1</v>
      </c>
      <c r="S116" s="8">
        <v>3.00972431346731E-5</v>
      </c>
      <c r="T116" s="6">
        <v>2.23119549242167E-4</v>
      </c>
      <c r="U116" s="4">
        <v>19</v>
      </c>
      <c r="V116" s="35">
        <f>((R116+25)/R116)*10*U116</f>
        <v>4940</v>
      </c>
      <c r="W116" s="35">
        <f>((25+R116)/R116)*37*S116</f>
        <v>2.8953547895555522E-2</v>
      </c>
      <c r="X116" s="35">
        <f>((25+R116)/R116)*37*T116</f>
        <v>0.21464100637096464</v>
      </c>
    </row>
    <row r="117" spans="1:24" x14ac:dyDescent="0.25">
      <c r="A117" s="4">
        <v>261</v>
      </c>
      <c r="B117" s="26" t="s">
        <v>4</v>
      </c>
      <c r="C117" s="23" t="s">
        <v>6</v>
      </c>
      <c r="D117" s="23" t="s">
        <v>6</v>
      </c>
      <c r="E117" s="17">
        <v>8.5899999999999976E-2</v>
      </c>
      <c r="F117" s="14">
        <v>1.427</v>
      </c>
      <c r="G117" s="17">
        <v>3.6110000000000002</v>
      </c>
      <c r="H117" s="17">
        <v>3.6739999999999999</v>
      </c>
      <c r="I117" s="17">
        <v>5.6909999999999998</v>
      </c>
      <c r="J117" s="18">
        <v>5.7110000000000003</v>
      </c>
      <c r="K117" s="29">
        <v>1</v>
      </c>
      <c r="L117" s="4">
        <v>8</v>
      </c>
      <c r="M117" s="8">
        <v>3.9578246170879897E-5</v>
      </c>
      <c r="N117" s="6">
        <v>3.3075442695113498E-4</v>
      </c>
      <c r="O117" s="35">
        <f>((K117+25)/K117)*10*L117</f>
        <v>2080</v>
      </c>
      <c r="P117" s="36">
        <f>((K117+25)/K117)*37*M117</f>
        <v>3.8074272816386465E-2</v>
      </c>
      <c r="Q117" s="36">
        <f>((K117+25)/K117)*37*N117</f>
        <v>0.31818575872699184</v>
      </c>
      <c r="R117" s="30" t="s">
        <v>5</v>
      </c>
      <c r="S117" s="6" t="s">
        <v>5</v>
      </c>
      <c r="T117" s="6" t="s">
        <v>5</v>
      </c>
      <c r="U117" s="4" t="s">
        <v>5</v>
      </c>
      <c r="V117" s="35" t="s">
        <v>5</v>
      </c>
      <c r="W117" s="35" t="s">
        <v>5</v>
      </c>
      <c r="X117" s="35" t="s">
        <v>5</v>
      </c>
    </row>
    <row r="118" spans="1:24" x14ac:dyDescent="0.25">
      <c r="A118" s="4">
        <v>262</v>
      </c>
      <c r="B118" s="26" t="s">
        <v>4</v>
      </c>
      <c r="C118" s="23" t="s">
        <v>2</v>
      </c>
      <c r="D118" s="23" t="s">
        <v>10</v>
      </c>
      <c r="E118" s="17">
        <v>7.7540000000000053E-2</v>
      </c>
      <c r="F118" s="14">
        <v>1.3440000000000001</v>
      </c>
      <c r="G118" s="17">
        <v>3.552</v>
      </c>
      <c r="H118" s="17">
        <v>3.5310000000000001</v>
      </c>
      <c r="I118" s="17">
        <v>5.3</v>
      </c>
      <c r="J118" s="18">
        <v>5.3559999999999999</v>
      </c>
      <c r="K118" s="29">
        <v>1</v>
      </c>
      <c r="L118" s="4">
        <v>3</v>
      </c>
      <c r="M118" s="8">
        <v>8.2693768909647598E-5</v>
      </c>
      <c r="N118" s="6">
        <v>3.0244506363453301E-4</v>
      </c>
      <c r="O118" s="35">
        <f>((K118+25)/K118)*10*L118</f>
        <v>780</v>
      </c>
      <c r="P118" s="36">
        <f>((K118+25)/K118)*37*M118</f>
        <v>7.955140569108099E-2</v>
      </c>
      <c r="Q118" s="36">
        <f>((K118+25)/K118)*37*N118</f>
        <v>0.29095215121642076</v>
      </c>
      <c r="R118" s="30">
        <v>1</v>
      </c>
      <c r="S118" s="8">
        <v>8.2693768909647598E-5</v>
      </c>
      <c r="T118" s="8">
        <v>8.7291434557176106E-5</v>
      </c>
      <c r="U118" s="4">
        <v>3</v>
      </c>
      <c r="V118" s="35">
        <f>((R118+25)/R118)*10*U118</f>
        <v>780</v>
      </c>
      <c r="W118" s="35">
        <f>((25+R118)/R118)*37*T118</f>
        <v>8.397436004400341E-2</v>
      </c>
      <c r="X118" s="35">
        <f>((25+R118)/R118)*37*S118</f>
        <v>7.955140569108099E-2</v>
      </c>
    </row>
    <row r="119" spans="1:24" x14ac:dyDescent="0.25">
      <c r="A119" s="4">
        <v>263</v>
      </c>
      <c r="B119" s="26" t="s">
        <v>4</v>
      </c>
      <c r="C119" s="23" t="s">
        <v>6</v>
      </c>
      <c r="D119" s="23" t="s">
        <v>10</v>
      </c>
      <c r="E119" s="17">
        <v>8.1000000000000072E-2</v>
      </c>
      <c r="F119" s="14">
        <v>1.4590000000000001</v>
      </c>
      <c r="G119" s="17">
        <v>3.61</v>
      </c>
      <c r="H119" s="17">
        <v>3.6659999999999999</v>
      </c>
      <c r="I119" s="17">
        <v>5.6230000000000002</v>
      </c>
      <c r="J119" s="18">
        <v>5.5579999999999998</v>
      </c>
      <c r="K119" s="29">
        <v>1</v>
      </c>
      <c r="L119" s="4">
        <v>19</v>
      </c>
      <c r="M119" s="6" t="s">
        <v>5</v>
      </c>
      <c r="N119" s="6">
        <v>3.2226189216758E-4</v>
      </c>
      <c r="O119" s="35">
        <f>((K119+25)/K119)*10*L119</f>
        <v>4940</v>
      </c>
      <c r="P119" s="36" t="s">
        <v>5</v>
      </c>
      <c r="Q119" s="36">
        <f>((K119+25)/K119)*37*N119</f>
        <v>0.31001594026521195</v>
      </c>
      <c r="R119" s="30" t="s">
        <v>5</v>
      </c>
      <c r="S119" s="6" t="s">
        <v>5</v>
      </c>
      <c r="T119" s="6" t="s">
        <v>5</v>
      </c>
      <c r="U119" s="4" t="s">
        <v>5</v>
      </c>
      <c r="V119" s="35" t="s">
        <v>5</v>
      </c>
      <c r="W119" s="35" t="s">
        <v>5</v>
      </c>
      <c r="X119" s="35" t="s">
        <v>5</v>
      </c>
    </row>
    <row r="120" spans="1:24" x14ac:dyDescent="0.25">
      <c r="A120" s="4">
        <v>264</v>
      </c>
      <c r="B120" s="26" t="s">
        <v>4</v>
      </c>
      <c r="C120" s="23" t="s">
        <v>2</v>
      </c>
      <c r="D120" s="23" t="s">
        <v>2</v>
      </c>
      <c r="E120" s="17">
        <v>0.10310999999999992</v>
      </c>
      <c r="F120" s="14">
        <v>1.4930000000000001</v>
      </c>
      <c r="G120" s="17">
        <v>3.96</v>
      </c>
      <c r="H120" s="17">
        <v>3.843</v>
      </c>
      <c r="I120" s="17">
        <v>5.8719999999999999</v>
      </c>
      <c r="J120" s="18">
        <v>3.7949999999999999</v>
      </c>
      <c r="K120" s="29">
        <v>1</v>
      </c>
      <c r="L120" s="4">
        <v>1</v>
      </c>
      <c r="M120" s="8">
        <v>2.8862556475951401E-5</v>
      </c>
      <c r="N120" s="6">
        <v>1.6848057977642499E-4</v>
      </c>
      <c r="O120" s="35">
        <f>((K120+25)/K120)*10*L120</f>
        <v>260</v>
      </c>
      <c r="P120" s="36">
        <f>((K120+25)/K120)*37*M120</f>
        <v>2.7765779329865247E-2</v>
      </c>
      <c r="Q120" s="36">
        <f>((K120+25)/K120)*37*N120</f>
        <v>0.16207831774492085</v>
      </c>
      <c r="R120" s="30">
        <v>1</v>
      </c>
      <c r="S120" s="8">
        <v>7.8129253621181196E-5</v>
      </c>
      <c r="T120" s="6">
        <v>2.6697586138180402E-4</v>
      </c>
      <c r="U120" s="4">
        <v>28</v>
      </c>
      <c r="V120" s="35">
        <f>((R120+25)/R120)*10*U120</f>
        <v>7280</v>
      </c>
      <c r="W120" s="35">
        <f>((25+R120)/R120)*37*S120</f>
        <v>7.5160341983576309E-2</v>
      </c>
      <c r="X120" s="35">
        <f>((25+R120)/R120)*37*T120</f>
        <v>0.25683077864929549</v>
      </c>
    </row>
    <row r="121" spans="1:24" x14ac:dyDescent="0.25">
      <c r="A121" s="4">
        <v>265</v>
      </c>
      <c r="B121" s="26" t="s">
        <v>4</v>
      </c>
      <c r="C121" s="23" t="s">
        <v>6</v>
      </c>
      <c r="D121" s="23" t="s">
        <v>6</v>
      </c>
      <c r="E121" s="17">
        <v>8.1179999999999919E-2</v>
      </c>
      <c r="F121" s="14">
        <v>1.4330000000000001</v>
      </c>
      <c r="G121" s="17">
        <v>4.6630000000000003</v>
      </c>
      <c r="H121" s="17">
        <v>4.6050000000000004</v>
      </c>
      <c r="I121" s="17">
        <v>6.5890000000000004</v>
      </c>
      <c r="J121" s="18">
        <v>6.4660000000000002</v>
      </c>
      <c r="K121" s="29">
        <v>1</v>
      </c>
      <c r="L121" s="4">
        <v>7</v>
      </c>
      <c r="M121" s="8">
        <v>4.9477512476841597E-5</v>
      </c>
      <c r="N121" s="6">
        <v>2.7305026886797898E-4</v>
      </c>
      <c r="O121" s="35">
        <f>((K121+25)/K121)*10*L121</f>
        <v>1820</v>
      </c>
      <c r="P121" s="36">
        <f>((K121+25)/K121)*37*M121</f>
        <v>4.7597367002721616E-2</v>
      </c>
      <c r="Q121" s="36">
        <f>((K121+25)/K121)*37*N121</f>
        <v>0.26267435865099581</v>
      </c>
      <c r="R121" s="30" t="s">
        <v>5</v>
      </c>
      <c r="S121" s="6" t="s">
        <v>5</v>
      </c>
      <c r="T121" s="6" t="s">
        <v>5</v>
      </c>
      <c r="U121" s="4" t="s">
        <v>5</v>
      </c>
      <c r="V121" s="35" t="s">
        <v>5</v>
      </c>
      <c r="W121" s="35" t="s">
        <v>5</v>
      </c>
      <c r="X121" s="35" t="s">
        <v>5</v>
      </c>
    </row>
    <row r="122" spans="1:24" x14ac:dyDescent="0.25">
      <c r="A122" s="4">
        <v>266</v>
      </c>
      <c r="B122" s="26" t="s">
        <v>4</v>
      </c>
      <c r="C122" s="23" t="s">
        <v>2</v>
      </c>
      <c r="D122" s="23" t="s">
        <v>10</v>
      </c>
      <c r="E122" s="17">
        <v>9.2600000000000016E-2</v>
      </c>
      <c r="F122" s="14">
        <v>1.46</v>
      </c>
      <c r="G122" s="17">
        <v>4.4029999999999996</v>
      </c>
      <c r="H122" s="17">
        <v>4.45</v>
      </c>
      <c r="I122" s="17">
        <v>6.9210000000000003</v>
      </c>
      <c r="J122" s="18">
        <v>6.9969999999999999</v>
      </c>
      <c r="K122" s="29">
        <v>1</v>
      </c>
      <c r="L122" s="4">
        <v>8</v>
      </c>
      <c r="M122" s="8">
        <v>2.52670510213982E-5</v>
      </c>
      <c r="N122" s="6">
        <v>1.7115604519103101E-4</v>
      </c>
      <c r="O122" s="35">
        <f>((K122+25)/K122)*10*L122</f>
        <v>2080</v>
      </c>
      <c r="P122" s="36">
        <f>((K122+25)/K122)*37*M122</f>
        <v>2.4306903082585068E-2</v>
      </c>
      <c r="Q122" s="36">
        <f>((K122+25)/K122)*37*N122</f>
        <v>0.16465211547377184</v>
      </c>
      <c r="R122" s="30">
        <v>1</v>
      </c>
      <c r="S122" s="8">
        <v>2.3490331418167599E-5</v>
      </c>
      <c r="T122" s="6">
        <v>1.2850725466718801E-4</v>
      </c>
      <c r="U122" s="4">
        <v>9</v>
      </c>
      <c r="V122" s="35">
        <f>((R122+25)/R122)*10*U122</f>
        <v>2340</v>
      </c>
      <c r="W122" s="35">
        <f>((25+R122)/R122)*37*S122</f>
        <v>2.2597698824277229E-2</v>
      </c>
      <c r="X122" s="35">
        <f>((25+R122)/R122)*37*T122</f>
        <v>0.12362397898983486</v>
      </c>
    </row>
    <row r="123" spans="1:24" x14ac:dyDescent="0.25">
      <c r="A123" s="4">
        <v>267</v>
      </c>
      <c r="B123" s="26" t="s">
        <v>4</v>
      </c>
      <c r="C123" s="23" t="s">
        <v>6</v>
      </c>
      <c r="D123" s="23" t="s">
        <v>10</v>
      </c>
      <c r="E123" s="17">
        <v>8.1419999999999937E-2</v>
      </c>
      <c r="F123" s="14">
        <v>1.4970000000000001</v>
      </c>
      <c r="G123" s="17">
        <v>4.0250000000000004</v>
      </c>
      <c r="H123" s="17">
        <v>4.1079999999999997</v>
      </c>
      <c r="I123" s="17">
        <v>6.1379999999999999</v>
      </c>
      <c r="J123" s="18">
        <v>6.1920000000000002</v>
      </c>
      <c r="K123" s="29">
        <v>1</v>
      </c>
      <c r="L123" s="4">
        <v>63</v>
      </c>
      <c r="M123" s="6">
        <v>1.3020025266431999E-4</v>
      </c>
      <c r="N123" s="6">
        <v>3.0237742296604798E-4</v>
      </c>
      <c r="O123" s="35">
        <f>((K123+25)/K123)*10*L123</f>
        <v>16380</v>
      </c>
      <c r="P123" s="36">
        <f>((K123+25)/K123)*37*M123</f>
        <v>0.12525264306307582</v>
      </c>
      <c r="Q123" s="36">
        <f>((K123+25)/K123)*37*N123</f>
        <v>0.29088708089333815</v>
      </c>
      <c r="R123" s="30" t="s">
        <v>5</v>
      </c>
      <c r="S123" s="6" t="s">
        <v>5</v>
      </c>
      <c r="T123" s="6" t="s">
        <v>5</v>
      </c>
      <c r="U123" s="4" t="s">
        <v>5</v>
      </c>
      <c r="V123" s="35" t="s">
        <v>5</v>
      </c>
      <c r="W123" s="35" t="s">
        <v>5</v>
      </c>
      <c r="X123" s="35" t="s">
        <v>5</v>
      </c>
    </row>
    <row r="124" spans="1:24" x14ac:dyDescent="0.25">
      <c r="A124" s="4">
        <v>268</v>
      </c>
      <c r="B124" s="26" t="s">
        <v>4</v>
      </c>
      <c r="C124" s="23" t="s">
        <v>2</v>
      </c>
      <c r="D124" s="23" t="s">
        <v>2</v>
      </c>
      <c r="E124" s="17">
        <v>9.3439999999999857E-2</v>
      </c>
      <c r="F124" s="14">
        <v>1.448</v>
      </c>
      <c r="G124" s="17">
        <v>3.851</v>
      </c>
      <c r="H124" s="17">
        <v>3.956</v>
      </c>
      <c r="I124" s="17">
        <v>6.0449999999999999</v>
      </c>
      <c r="J124" s="18">
        <v>6.1130000000000004</v>
      </c>
      <c r="K124" s="29">
        <v>1</v>
      </c>
      <c r="L124" s="4">
        <v>28</v>
      </c>
      <c r="M124" s="6">
        <v>1.9264798890880801E-4</v>
      </c>
      <c r="N124" s="6">
        <v>7.1352390503501696E-4</v>
      </c>
      <c r="O124" s="35">
        <f>((K124+25)/K124)*10*L124</f>
        <v>7280</v>
      </c>
      <c r="P124" s="36">
        <f>((K124+25)/K124)*37*M124</f>
        <v>0.1853273653302733</v>
      </c>
      <c r="Q124" s="36">
        <f>((K124+25)/K124)*37*N124</f>
        <v>0.68640999664368629</v>
      </c>
      <c r="R124" s="30">
        <v>1</v>
      </c>
      <c r="S124" s="6">
        <v>1.4769760596014799E-4</v>
      </c>
      <c r="T124" s="6" t="s">
        <v>5</v>
      </c>
      <c r="U124" s="4">
        <v>2</v>
      </c>
      <c r="V124" s="35">
        <f>((R124+25)/R124)*10*U124</f>
        <v>520</v>
      </c>
      <c r="W124" s="35">
        <f>((25+R124)/R124)*37*S124</f>
        <v>0.14208509693366236</v>
      </c>
      <c r="X124" s="35" t="s">
        <v>5</v>
      </c>
    </row>
    <row r="125" spans="1:24" x14ac:dyDescent="0.25">
      <c r="A125" s="4">
        <v>269</v>
      </c>
      <c r="B125" s="26" t="s">
        <v>4</v>
      </c>
      <c r="C125" s="23" t="s">
        <v>6</v>
      </c>
      <c r="D125" s="23" t="s">
        <v>6</v>
      </c>
      <c r="E125" s="17">
        <v>0.10145000000000004</v>
      </c>
      <c r="F125" s="14">
        <v>1.502</v>
      </c>
      <c r="G125" s="17">
        <v>4.0309999999999997</v>
      </c>
      <c r="H125" s="17">
        <v>4.0629999999999997</v>
      </c>
      <c r="I125" s="17">
        <v>6.2910000000000004</v>
      </c>
      <c r="J125" s="18">
        <v>6.3890000000000002</v>
      </c>
      <c r="K125" s="29">
        <v>1</v>
      </c>
      <c r="L125" s="4">
        <v>9</v>
      </c>
      <c r="M125" s="8">
        <v>9.3993076047155504E-5</v>
      </c>
      <c r="N125" s="6" t="s">
        <v>5</v>
      </c>
      <c r="O125" s="35">
        <f>((K125+25)/K125)*10*L125</f>
        <v>2340</v>
      </c>
      <c r="P125" s="36">
        <f>((K125+25)/K125)*37*M125</f>
        <v>9.0421339157363598E-2</v>
      </c>
      <c r="Q125" s="36" t="s">
        <v>5</v>
      </c>
      <c r="R125" s="30" t="s">
        <v>5</v>
      </c>
      <c r="S125" s="6" t="s">
        <v>5</v>
      </c>
      <c r="T125" s="6" t="s">
        <v>5</v>
      </c>
      <c r="U125" s="4" t="s">
        <v>5</v>
      </c>
      <c r="V125" s="35" t="s">
        <v>5</v>
      </c>
      <c r="W125" s="35" t="s">
        <v>5</v>
      </c>
      <c r="X125" s="35" t="s">
        <v>5</v>
      </c>
    </row>
    <row r="126" spans="1:24" x14ac:dyDescent="0.25">
      <c r="A126" s="4">
        <v>270</v>
      </c>
      <c r="B126" s="26" t="s">
        <v>4</v>
      </c>
      <c r="C126" s="23" t="s">
        <v>2</v>
      </c>
      <c r="D126" s="23" t="s">
        <v>10</v>
      </c>
      <c r="E126" s="17">
        <v>7.4959999999999916E-2</v>
      </c>
      <c r="F126" s="14">
        <v>1.4179999999999999</v>
      </c>
      <c r="G126" s="17">
        <v>4.0410000000000004</v>
      </c>
      <c r="H126" s="17">
        <v>3.915</v>
      </c>
      <c r="I126" s="17">
        <v>5.9610000000000003</v>
      </c>
      <c r="J126" s="18">
        <v>6.1369999999999996</v>
      </c>
      <c r="K126" s="29">
        <v>1</v>
      </c>
      <c r="L126" s="4">
        <v>4</v>
      </c>
      <c r="M126" s="8">
        <v>3.4390745358785998E-5</v>
      </c>
      <c r="N126" s="6">
        <v>1.2384580348686201E-4</v>
      </c>
      <c r="O126" s="35">
        <f>((K126+25)/K126)*10*L126</f>
        <v>1040</v>
      </c>
      <c r="P126" s="36">
        <f>((K126+25)/K126)*37*M126</f>
        <v>3.3083897035152132E-2</v>
      </c>
      <c r="Q126" s="36">
        <f>((K126+25)/K126)*37*N126</f>
        <v>0.11913966295436125</v>
      </c>
      <c r="R126" s="30">
        <v>1</v>
      </c>
      <c r="S126" s="8">
        <v>5.2380689410841101E-5</v>
      </c>
      <c r="T126" s="6">
        <v>2.7633490075914798E-4</v>
      </c>
      <c r="U126" s="4">
        <v>11</v>
      </c>
      <c r="V126" s="35">
        <f>((R126+25)/R126)*10*U126</f>
        <v>2860</v>
      </c>
      <c r="W126" s="35">
        <f>((25+R126)/R126)*37*S126</f>
        <v>5.0390223213229141E-2</v>
      </c>
      <c r="X126" s="35">
        <f>((25+R126)/R126)*37*T126</f>
        <v>0.26583417453030034</v>
      </c>
    </row>
    <row r="127" spans="1:24" s="1" customFormat="1" x14ac:dyDescent="0.25">
      <c r="A127" s="4">
        <v>271</v>
      </c>
      <c r="B127" s="26" t="s">
        <v>4</v>
      </c>
      <c r="C127" s="23" t="s">
        <v>6</v>
      </c>
      <c r="D127" s="23" t="s">
        <v>10</v>
      </c>
      <c r="E127" s="17">
        <v>0.10249000000000008</v>
      </c>
      <c r="F127" s="14">
        <v>1.4379999999999999</v>
      </c>
      <c r="G127" s="17">
        <v>4.665</v>
      </c>
      <c r="H127" s="17">
        <v>4.782</v>
      </c>
      <c r="I127" s="17">
        <v>7.0330000000000004</v>
      </c>
      <c r="J127" s="18">
        <v>7.12</v>
      </c>
      <c r="K127" s="29">
        <v>1</v>
      </c>
      <c r="L127" s="4">
        <v>2</v>
      </c>
      <c r="M127" s="8">
        <v>3.6894488610907698E-5</v>
      </c>
      <c r="N127" s="6">
        <v>3.5347303445199999E-4</v>
      </c>
      <c r="O127" s="35">
        <f>((K127+25)/K127)*10*L127</f>
        <v>520</v>
      </c>
      <c r="P127" s="36">
        <f>((K127+25)/K127)*37*M127</f>
        <v>3.5492498043693206E-2</v>
      </c>
      <c r="Q127" s="36">
        <f>((K127+25)/K127)*37*N127</f>
        <v>0.34004105914282401</v>
      </c>
      <c r="R127" s="30" t="s">
        <v>5</v>
      </c>
      <c r="S127" s="6" t="s">
        <v>5</v>
      </c>
      <c r="T127" s="6" t="s">
        <v>5</v>
      </c>
      <c r="U127" s="4" t="s">
        <v>5</v>
      </c>
      <c r="V127" s="35" t="s">
        <v>5</v>
      </c>
      <c r="W127" s="35" t="s">
        <v>5</v>
      </c>
      <c r="X127" s="35" t="s">
        <v>5</v>
      </c>
    </row>
    <row r="128" spans="1:24" x14ac:dyDescent="0.25">
      <c r="A128" s="4">
        <v>272</v>
      </c>
      <c r="B128" s="26" t="s">
        <v>4</v>
      </c>
      <c r="C128" s="23" t="s">
        <v>2</v>
      </c>
      <c r="D128" s="23" t="s">
        <v>2</v>
      </c>
      <c r="E128" s="17">
        <v>9.7549999999999915E-2</v>
      </c>
      <c r="F128" s="14">
        <v>1.4750000000000001</v>
      </c>
      <c r="G128" s="17">
        <v>3.88</v>
      </c>
      <c r="H128" s="17">
        <v>3.9209999999999998</v>
      </c>
      <c r="I128" s="17">
        <v>5.9080000000000004</v>
      </c>
      <c r="J128" s="18">
        <v>6.0629999999999997</v>
      </c>
      <c r="K128" s="29">
        <v>1</v>
      </c>
      <c r="L128" s="4">
        <v>25</v>
      </c>
      <c r="M128" s="8">
        <v>4.4986106632287201E-5</v>
      </c>
      <c r="N128" s="6">
        <v>3.1260210377681899E-4</v>
      </c>
      <c r="O128" s="35">
        <f>((K128+25)/K128)*10*L128</f>
        <v>6500</v>
      </c>
      <c r="P128" s="36">
        <f>((K128+25)/K128)*37*M128</f>
        <v>4.3276634580260286E-2</v>
      </c>
      <c r="Q128" s="36">
        <f>((K128+25)/K128)*37*N128</f>
        <v>0.30072322383329986</v>
      </c>
      <c r="R128" s="30">
        <v>1</v>
      </c>
      <c r="S128" s="8">
        <v>3.03529005092181E-5</v>
      </c>
      <c r="T128" s="6">
        <v>1.14478062131775E-4</v>
      </c>
      <c r="U128" s="4">
        <v>55</v>
      </c>
      <c r="V128" s="35">
        <f>((R128+25)/R128)*10*U128</f>
        <v>14300</v>
      </c>
      <c r="W128" s="35">
        <f>((25+R128)/R128)*37*S128</f>
        <v>2.9199490289867812E-2</v>
      </c>
      <c r="X128" s="35">
        <f>((25+R128)/R128)*37*T128</f>
        <v>0.11012789577076755</v>
      </c>
    </row>
    <row r="129" spans="1:24" x14ac:dyDescent="0.25">
      <c r="A129" s="4">
        <v>273</v>
      </c>
      <c r="B129" s="26" t="s">
        <v>4</v>
      </c>
      <c r="C129" s="23" t="s">
        <v>6</v>
      </c>
      <c r="D129" s="23" t="s">
        <v>6</v>
      </c>
      <c r="E129" s="17">
        <v>9.2169999999999974E-2</v>
      </c>
      <c r="F129" s="14">
        <v>1.399</v>
      </c>
      <c r="G129" s="17">
        <v>3.9380000000000002</v>
      </c>
      <c r="H129" s="17">
        <v>3.8919999999999999</v>
      </c>
      <c r="I129" s="17">
        <v>6.0090000000000003</v>
      </c>
      <c r="J129" s="18">
        <v>6.0119999999999996</v>
      </c>
      <c r="K129" s="29">
        <v>1</v>
      </c>
      <c r="L129" s="4">
        <v>18</v>
      </c>
      <c r="M129" s="8">
        <v>3.4602588145372402E-5</v>
      </c>
      <c r="N129" s="6">
        <v>3.8250275602573199E-4</v>
      </c>
      <c r="O129" s="35">
        <f>((K129+25)/K129)*10*L129</f>
        <v>4680</v>
      </c>
      <c r="P129" s="36">
        <f>((K129+25)/K129)*37*M129</f>
        <v>3.3287689795848251E-2</v>
      </c>
      <c r="Q129" s="36">
        <f>((K129+25)/K129)*37*N129</f>
        <v>0.36796765129675418</v>
      </c>
      <c r="R129" s="30" t="s">
        <v>5</v>
      </c>
      <c r="S129" s="6" t="s">
        <v>5</v>
      </c>
      <c r="T129" s="6" t="s">
        <v>5</v>
      </c>
      <c r="U129" s="4" t="s">
        <v>5</v>
      </c>
      <c r="V129" s="35" t="s">
        <v>5</v>
      </c>
      <c r="W129" s="35" t="s">
        <v>5</v>
      </c>
      <c r="X129" s="35" t="s">
        <v>5</v>
      </c>
    </row>
    <row r="130" spans="1:24" x14ac:dyDescent="0.25">
      <c r="A130" s="4">
        <v>274</v>
      </c>
      <c r="B130" s="26" t="s">
        <v>4</v>
      </c>
      <c r="C130" s="23" t="s">
        <v>2</v>
      </c>
      <c r="D130" s="23" t="s">
        <v>10</v>
      </c>
      <c r="E130" s="17">
        <v>7.8039999999999998E-2</v>
      </c>
      <c r="F130" s="14">
        <v>1.466</v>
      </c>
      <c r="G130" s="17">
        <v>3.8919999999999999</v>
      </c>
      <c r="H130" s="17">
        <v>3.8450000000000002</v>
      </c>
      <c r="I130" s="17">
        <v>5.851</v>
      </c>
      <c r="J130" s="18">
        <v>5.8529999999999998</v>
      </c>
      <c r="K130" s="29">
        <v>1</v>
      </c>
      <c r="L130" s="4" t="s">
        <v>5</v>
      </c>
      <c r="M130" s="8">
        <v>2.66279764495388E-5</v>
      </c>
      <c r="N130" s="7">
        <v>7.5548664025491496E-5</v>
      </c>
      <c r="O130" s="35" t="s">
        <v>5</v>
      </c>
      <c r="P130" s="36">
        <f>((K130+25)/K130)*37*M130</f>
        <v>2.5616113344456327E-2</v>
      </c>
      <c r="Q130" s="36">
        <f>((K130+25)/K130)*37*N130</f>
        <v>7.2677814792522819E-2</v>
      </c>
      <c r="R130" s="30">
        <v>1</v>
      </c>
      <c r="S130" s="6" t="s">
        <v>5</v>
      </c>
      <c r="T130" s="6">
        <v>2.44161236520707E-4</v>
      </c>
      <c r="U130" s="4">
        <v>36</v>
      </c>
      <c r="V130" s="35">
        <f>((R130+25)/R130)*10*U130</f>
        <v>9360</v>
      </c>
      <c r="W130" s="35" t="s">
        <v>5</v>
      </c>
      <c r="X130" s="35">
        <f>((25+R130)/R130)*37*T130</f>
        <v>0.23488310953292013</v>
      </c>
    </row>
    <row r="131" spans="1:24" x14ac:dyDescent="0.25">
      <c r="A131" s="4">
        <v>1</v>
      </c>
      <c r="B131" s="26" t="s">
        <v>3</v>
      </c>
      <c r="C131" s="23" t="s">
        <v>6</v>
      </c>
      <c r="D131" s="23" t="s">
        <v>6</v>
      </c>
      <c r="E131" s="17">
        <v>7.174999999999998E-2</v>
      </c>
      <c r="F131" s="14">
        <v>1.55</v>
      </c>
      <c r="G131" s="17">
        <v>2.6640000000000001</v>
      </c>
      <c r="H131" s="17">
        <v>2.774</v>
      </c>
      <c r="I131" s="17">
        <v>4.3869999999999996</v>
      </c>
      <c r="J131" s="18">
        <v>4.4589999999999996</v>
      </c>
      <c r="K131" s="29">
        <v>1</v>
      </c>
      <c r="L131" s="4">
        <v>12</v>
      </c>
      <c r="M131" s="8">
        <v>7.5508678385996896E-5</v>
      </c>
      <c r="N131" s="6">
        <v>4.71439361522729E-4</v>
      </c>
      <c r="O131" s="35">
        <f>((K131+25)/K131)*10*L131</f>
        <v>3120</v>
      </c>
      <c r="P131" s="36">
        <f>((K131+25)/K131)*37*M132</f>
        <v>0.27199261029382477</v>
      </c>
      <c r="Q131" s="35">
        <f>((25+K131)/K131)*37*N132</f>
        <v>0.35525650005437798</v>
      </c>
      <c r="R131" s="30" t="s">
        <v>5</v>
      </c>
      <c r="S131" s="6" t="s">
        <v>5</v>
      </c>
      <c r="T131" s="6" t="s">
        <v>5</v>
      </c>
      <c r="U131" s="4" t="s">
        <v>5</v>
      </c>
      <c r="V131" s="35" t="s">
        <v>5</v>
      </c>
      <c r="W131" s="35" t="s">
        <v>5</v>
      </c>
      <c r="X131" s="35" t="s">
        <v>5</v>
      </c>
    </row>
    <row r="132" spans="1:24" x14ac:dyDescent="0.25">
      <c r="A132" s="4">
        <v>2</v>
      </c>
      <c r="B132" s="26" t="s">
        <v>3</v>
      </c>
      <c r="C132" s="23" t="s">
        <v>2</v>
      </c>
      <c r="D132" s="23" t="s">
        <v>10</v>
      </c>
      <c r="E132" s="17">
        <v>5.5649999999999977E-2</v>
      </c>
      <c r="F132" s="14">
        <v>1.345</v>
      </c>
      <c r="G132" s="17">
        <v>2.7010000000000001</v>
      </c>
      <c r="H132" s="17">
        <v>2.6339999999999999</v>
      </c>
      <c r="I132" s="15">
        <v>4.0869999999999997</v>
      </c>
      <c r="J132" s="18">
        <v>4.0270000000000001</v>
      </c>
      <c r="K132" s="29">
        <v>1</v>
      </c>
      <c r="L132" s="4">
        <v>14</v>
      </c>
      <c r="M132" s="6">
        <v>2.8273660113703198E-4</v>
      </c>
      <c r="N132" s="6">
        <v>3.69289501096027E-4</v>
      </c>
      <c r="O132" s="35">
        <f>((K132+25)/K132)*10*L132</f>
        <v>3640</v>
      </c>
      <c r="P132" s="36">
        <f>((K132+25)/K132)*37*M132</f>
        <v>0.27199261029382477</v>
      </c>
      <c r="Q132" s="35">
        <f>((25+K132)/K132)*37*N132</f>
        <v>0.35525650005437798</v>
      </c>
      <c r="R132" s="30">
        <v>1.3</v>
      </c>
      <c r="S132" s="6">
        <v>6.2730703579702497E-4</v>
      </c>
      <c r="T132" s="6">
        <v>5.2584908940887798E-4</v>
      </c>
      <c r="U132" s="4">
        <v>21</v>
      </c>
      <c r="V132" s="35">
        <f>((R132+25)/R132)*10*U132</f>
        <v>4248.4615384615381</v>
      </c>
      <c r="W132" s="35">
        <f>((25+R132)/R132)*37*S132</f>
        <v>0.46956344348775769</v>
      </c>
      <c r="X132" s="35">
        <f>((25+R132)/R132)*37*T132</f>
        <v>0.39361826838752245</v>
      </c>
    </row>
    <row r="133" spans="1:24" x14ac:dyDescent="0.25">
      <c r="A133" s="4">
        <v>3</v>
      </c>
      <c r="B133" s="26" t="s">
        <v>3</v>
      </c>
      <c r="C133" s="23" t="s">
        <v>6</v>
      </c>
      <c r="D133" s="23" t="s">
        <v>10</v>
      </c>
      <c r="E133" s="17">
        <v>7.4350000000000138E-2</v>
      </c>
      <c r="F133" s="14">
        <v>1.4710000000000001</v>
      </c>
      <c r="G133" s="17">
        <v>2.3959999999999999</v>
      </c>
      <c r="H133" s="17">
        <v>2.423</v>
      </c>
      <c r="I133" s="15">
        <v>4.0679999999999996</v>
      </c>
      <c r="J133" s="18">
        <v>4.0990000000000002</v>
      </c>
      <c r="K133" s="29">
        <v>1</v>
      </c>
      <c r="L133" s="4">
        <v>38</v>
      </c>
      <c r="M133" s="8">
        <v>1.7802412904099499E-5</v>
      </c>
      <c r="N133" s="6">
        <v>2.9428955737466502E-4</v>
      </c>
      <c r="O133" s="35">
        <f>((K133+25)/K133)*10*L133</f>
        <v>9880</v>
      </c>
      <c r="P133" s="36">
        <f>((K133+25)/K133)*37*M133</f>
        <v>1.7125921213743716E-2</v>
      </c>
      <c r="Q133" s="35">
        <f>((25+K133)/K133)*37*N133</f>
        <v>0.28310655419442776</v>
      </c>
      <c r="R133" s="30" t="s">
        <v>5</v>
      </c>
      <c r="S133" s="6" t="s">
        <v>5</v>
      </c>
      <c r="T133" s="6" t="s">
        <v>5</v>
      </c>
      <c r="U133" s="4" t="s">
        <v>5</v>
      </c>
      <c r="V133" s="35" t="s">
        <v>5</v>
      </c>
      <c r="W133" s="35" t="s">
        <v>5</v>
      </c>
      <c r="X133" s="35" t="s">
        <v>5</v>
      </c>
    </row>
    <row r="134" spans="1:24" x14ac:dyDescent="0.25">
      <c r="A134" s="4">
        <v>4</v>
      </c>
      <c r="B134" s="26" t="s">
        <v>3</v>
      </c>
      <c r="C134" s="23" t="s">
        <v>2</v>
      </c>
      <c r="D134" s="23" t="s">
        <v>2</v>
      </c>
      <c r="E134" s="17">
        <v>8.4840000000000027E-2</v>
      </c>
      <c r="F134" s="14">
        <v>1.379</v>
      </c>
      <c r="G134" s="17">
        <v>2.254</v>
      </c>
      <c r="H134" s="17">
        <v>2.2799999999999998</v>
      </c>
      <c r="I134" s="15">
        <v>3.63</v>
      </c>
      <c r="J134" s="18">
        <v>3.64</v>
      </c>
      <c r="K134" s="29">
        <v>1</v>
      </c>
      <c r="L134" s="4">
        <v>7</v>
      </c>
      <c r="M134" s="6">
        <v>2.4491550970610399E-4</v>
      </c>
      <c r="N134" s="6">
        <v>7.0949697389709697E-4</v>
      </c>
      <c r="O134" s="35">
        <f>((K134+25)/K134)*10*L134</f>
        <v>1820</v>
      </c>
      <c r="P134" s="36">
        <f>((K134+25)/K134)*37*M134</f>
        <v>0.23560872033727204</v>
      </c>
      <c r="Q134" s="35">
        <f>((25+K134)/K134)*37*N134</f>
        <v>0.6825360888890073</v>
      </c>
      <c r="R134" s="30">
        <v>0.7</v>
      </c>
      <c r="S134" s="6">
        <v>3.9591850825294498E-4</v>
      </c>
      <c r="T134" s="6">
        <v>5.5624205652194097E-4</v>
      </c>
      <c r="U134" s="4">
        <v>11</v>
      </c>
      <c r="V134" s="35">
        <f>((R134+25)/R134)*10*U134</f>
        <v>4038.5714285714289</v>
      </c>
      <c r="W134" s="35">
        <f>((25+R134)/R134)*37*S134</f>
        <v>0.53782701356817919</v>
      </c>
      <c r="X134" s="35">
        <f>((25+R134)/R134)*37*T134</f>
        <v>0.75561510220959105</v>
      </c>
    </row>
    <row r="135" spans="1:24" x14ac:dyDescent="0.25">
      <c r="A135" s="4">
        <v>5</v>
      </c>
      <c r="B135" s="26" t="s">
        <v>3</v>
      </c>
      <c r="C135" s="23" t="s">
        <v>6</v>
      </c>
      <c r="D135" s="23" t="s">
        <v>6</v>
      </c>
      <c r="E135" s="17">
        <v>6.9339999999999957E-2</v>
      </c>
      <c r="F135" s="14">
        <v>1.431</v>
      </c>
      <c r="G135" s="17">
        <v>2.4430000000000001</v>
      </c>
      <c r="H135" s="17">
        <v>2.5190000000000001</v>
      </c>
      <c r="I135" s="17">
        <v>4.266</v>
      </c>
      <c r="J135" s="18">
        <v>4.3369999999999997</v>
      </c>
      <c r="K135" s="29">
        <v>1.2</v>
      </c>
      <c r="L135" s="4">
        <v>26</v>
      </c>
      <c r="M135" s="8">
        <v>2.68516767329183E-5</v>
      </c>
      <c r="N135" s="6">
        <v>4.4681715125311102E-4</v>
      </c>
      <c r="O135" s="35">
        <f>((K135+25)/K135)*10*L135</f>
        <v>5676.6666666666661</v>
      </c>
      <c r="P135" s="36">
        <f>((K135+25)/K135)*37*M135</f>
        <v>2.16916795207425E-2</v>
      </c>
      <c r="Q135" s="35">
        <f>((25+K135)/K135)*37*N135</f>
        <v>0.36095378868730482</v>
      </c>
      <c r="R135" s="30" t="s">
        <v>5</v>
      </c>
      <c r="S135" s="6" t="s">
        <v>5</v>
      </c>
      <c r="T135" s="6" t="s">
        <v>5</v>
      </c>
      <c r="U135" s="4" t="s">
        <v>5</v>
      </c>
      <c r="V135" s="35" t="s">
        <v>5</v>
      </c>
      <c r="W135" s="35" t="s">
        <v>5</v>
      </c>
      <c r="X135" s="35" t="s">
        <v>5</v>
      </c>
    </row>
    <row r="136" spans="1:24" x14ac:dyDescent="0.25">
      <c r="A136" s="4">
        <v>6</v>
      </c>
      <c r="B136" s="26" t="s">
        <v>3</v>
      </c>
      <c r="C136" s="23" t="s">
        <v>2</v>
      </c>
      <c r="D136" s="23" t="s">
        <v>10</v>
      </c>
      <c r="E136" s="17">
        <v>6.0939999999999994E-2</v>
      </c>
      <c r="F136" s="14">
        <v>1.4850000000000001</v>
      </c>
      <c r="G136" s="17">
        <v>2.66</v>
      </c>
      <c r="H136" s="17">
        <v>2.766</v>
      </c>
      <c r="I136" s="17">
        <v>4.3499999999999996</v>
      </c>
      <c r="J136" s="18">
        <v>4.4580000000000002</v>
      </c>
      <c r="K136" s="29">
        <v>1.2</v>
      </c>
      <c r="L136" s="4">
        <v>21</v>
      </c>
      <c r="M136" s="6">
        <v>5.83561669767126E-4</v>
      </c>
      <c r="N136" s="6">
        <v>1.06218590851176E-3</v>
      </c>
      <c r="O136" s="35">
        <f>((K136+25)/K136)*10*L136</f>
        <v>4585</v>
      </c>
      <c r="P136" s="36">
        <f>((K136+25)/K136)*37*M136</f>
        <v>0.47142056889354322</v>
      </c>
      <c r="Q136" s="35">
        <f>((25+K136)/K136)*37*N136</f>
        <v>0.85806918309275004</v>
      </c>
      <c r="R136" s="30">
        <v>1</v>
      </c>
      <c r="S136" s="6" t="s">
        <v>5</v>
      </c>
      <c r="T136" s="6">
        <v>4.6446840318210099E-4</v>
      </c>
      <c r="U136" s="4">
        <v>10</v>
      </c>
      <c r="V136" s="35">
        <f>((R136+25)/R136)*10*U136</f>
        <v>2600</v>
      </c>
      <c r="W136" s="35" t="s">
        <v>5</v>
      </c>
      <c r="X136" s="35">
        <f>((25+R136)/R136)*37*T136</f>
        <v>0.44681860386118116</v>
      </c>
    </row>
    <row r="137" spans="1:24" x14ac:dyDescent="0.25">
      <c r="A137" s="4">
        <v>7</v>
      </c>
      <c r="B137" s="26" t="s">
        <v>3</v>
      </c>
      <c r="C137" s="23" t="s">
        <v>6</v>
      </c>
      <c r="D137" s="23" t="s">
        <v>10</v>
      </c>
      <c r="E137" s="17">
        <v>5.9740000000000126E-2</v>
      </c>
      <c r="F137" s="14">
        <v>1.4</v>
      </c>
      <c r="G137" s="17">
        <v>2.4</v>
      </c>
      <c r="H137" s="17">
        <v>2.375</v>
      </c>
      <c r="I137" s="17">
        <v>3.9119999999999999</v>
      </c>
      <c r="J137" s="18">
        <v>3.8919999999999999</v>
      </c>
      <c r="K137" s="30" t="s">
        <v>5</v>
      </c>
      <c r="L137" s="4" t="s">
        <v>5</v>
      </c>
      <c r="M137" s="6" t="s">
        <v>5</v>
      </c>
      <c r="N137" s="6" t="s">
        <v>5</v>
      </c>
      <c r="O137" s="35" t="s">
        <v>5</v>
      </c>
      <c r="P137" s="36" t="s">
        <v>5</v>
      </c>
      <c r="Q137" s="35" t="s">
        <v>5</v>
      </c>
      <c r="R137" s="30" t="s">
        <v>5</v>
      </c>
      <c r="S137" s="6" t="s">
        <v>5</v>
      </c>
      <c r="T137" s="6" t="s">
        <v>5</v>
      </c>
      <c r="U137" s="4" t="s">
        <v>5</v>
      </c>
      <c r="V137" s="35" t="s">
        <v>5</v>
      </c>
      <c r="W137" s="35" t="s">
        <v>5</v>
      </c>
      <c r="X137" s="35" t="s">
        <v>5</v>
      </c>
    </row>
    <row r="138" spans="1:24" x14ac:dyDescent="0.25">
      <c r="A138" s="4">
        <v>8</v>
      </c>
      <c r="B138" s="26" t="s">
        <v>3</v>
      </c>
      <c r="C138" s="23" t="s">
        <v>2</v>
      </c>
      <c r="D138" s="23" t="s">
        <v>2</v>
      </c>
      <c r="E138" s="17">
        <v>6.779999999999986E-2</v>
      </c>
      <c r="F138" s="14">
        <v>1.411</v>
      </c>
      <c r="G138" s="17">
        <v>2.6259999999999999</v>
      </c>
      <c r="H138" s="17">
        <v>2.74</v>
      </c>
      <c r="I138" s="17">
        <v>4.3179999999999996</v>
      </c>
      <c r="J138" s="18">
        <v>4.423</v>
      </c>
      <c r="K138" s="29">
        <v>1</v>
      </c>
      <c r="L138" s="4">
        <v>67</v>
      </c>
      <c r="M138" s="6">
        <v>1.51874672713752E-4</v>
      </c>
      <c r="N138" s="6">
        <v>6.7904501206126797E-4</v>
      </c>
      <c r="O138" s="35">
        <f>((K138+25)/K138)*10*L138</f>
        <v>17420</v>
      </c>
      <c r="P138" s="36">
        <f>((K138+25)/K138)*37*M138</f>
        <v>0.14610343515062943</v>
      </c>
      <c r="Q138" s="35">
        <f>((25+K138)/K138)*37*N138</f>
        <v>0.65324130160293981</v>
      </c>
      <c r="R138" s="30">
        <v>0.4</v>
      </c>
      <c r="S138" s="8">
        <v>9.3625102601791699E-5</v>
      </c>
      <c r="T138" s="6">
        <v>2.7886785806736502E-4</v>
      </c>
      <c r="U138" s="4">
        <v>6</v>
      </c>
      <c r="V138" s="35">
        <f>((R138+25)/R138)*10*U138</f>
        <v>3809.9999999999991</v>
      </c>
      <c r="W138" s="35">
        <f>((25+R138)/R138)*37*S138</f>
        <v>0.21997217856290954</v>
      </c>
      <c r="X138" s="35">
        <f>((25+R138)/R138)*37*T138</f>
        <v>0.65520003252927395</v>
      </c>
    </row>
    <row r="139" spans="1:24" x14ac:dyDescent="0.25">
      <c r="A139" s="4">
        <v>9</v>
      </c>
      <c r="B139" s="26" t="s">
        <v>3</v>
      </c>
      <c r="C139" s="23" t="s">
        <v>6</v>
      </c>
      <c r="D139" s="23" t="s">
        <v>6</v>
      </c>
      <c r="E139" s="17">
        <v>6.7780000000000173E-2</v>
      </c>
      <c r="F139" s="14">
        <v>1.4930000000000001</v>
      </c>
      <c r="G139" s="17">
        <v>2.6579999999999999</v>
      </c>
      <c r="H139" s="17">
        <v>2.65</v>
      </c>
      <c r="I139" s="17">
        <v>4.3109999999999999</v>
      </c>
      <c r="J139" s="19">
        <v>4.3179999999999996</v>
      </c>
      <c r="K139" s="29">
        <v>1</v>
      </c>
      <c r="L139" s="4">
        <v>6</v>
      </c>
      <c r="M139" s="6">
        <v>4.6055712922446902E-4</v>
      </c>
      <c r="N139" s="6">
        <v>8.8748765609060899E-4</v>
      </c>
      <c r="O139" s="35">
        <f>((K139+25)/K139)*10*L139</f>
        <v>1560</v>
      </c>
      <c r="P139" s="36">
        <f>((K139+25)/K139)*37*M139</f>
        <v>0.44305595831393918</v>
      </c>
      <c r="Q139" s="35">
        <f>((25+K139)/K139)*37*N139</f>
        <v>0.85376312515916586</v>
      </c>
      <c r="R139" s="30" t="s">
        <v>5</v>
      </c>
      <c r="S139" s="6" t="s">
        <v>5</v>
      </c>
      <c r="T139" s="6" t="s">
        <v>5</v>
      </c>
      <c r="U139" s="4" t="s">
        <v>5</v>
      </c>
      <c r="V139" s="35" t="s">
        <v>5</v>
      </c>
      <c r="W139" s="35" t="s">
        <v>5</v>
      </c>
      <c r="X139" s="35" t="s">
        <v>5</v>
      </c>
    </row>
    <row r="140" spans="1:24" x14ac:dyDescent="0.25">
      <c r="A140" s="4">
        <v>10</v>
      </c>
      <c r="B140" s="26" t="s">
        <v>3</v>
      </c>
      <c r="C140" s="23" t="s">
        <v>2</v>
      </c>
      <c r="D140" s="23" t="s">
        <v>10</v>
      </c>
      <c r="E140" s="17">
        <v>8.2019999999999982E-2</v>
      </c>
      <c r="F140" s="14">
        <v>1.4279999999999999</v>
      </c>
      <c r="G140" s="17">
        <v>2.242</v>
      </c>
      <c r="H140" s="17">
        <v>2.0150000000000001</v>
      </c>
      <c r="I140" s="17">
        <v>3.6920000000000002</v>
      </c>
      <c r="J140" s="19">
        <v>3.4489999999999998</v>
      </c>
      <c r="K140" s="29">
        <v>1.2</v>
      </c>
      <c r="L140" s="4">
        <v>21</v>
      </c>
      <c r="M140" s="6">
        <v>3.43350790663698E-4</v>
      </c>
      <c r="N140" s="6">
        <v>7.7852427342839402E-4</v>
      </c>
      <c r="O140" s="35">
        <f>((K140+25)/K140)*10*L140</f>
        <v>4585</v>
      </c>
      <c r="P140" s="36">
        <f>((K140+25)/K140)*37*M140</f>
        <v>0.27737021372449067</v>
      </c>
      <c r="Q140" s="35">
        <f>((25+K140)/K140)*37*N140</f>
        <v>0.62891785888457097</v>
      </c>
      <c r="R140" s="30">
        <v>1</v>
      </c>
      <c r="S140" s="8">
        <v>8.8803586565315603E-5</v>
      </c>
      <c r="T140" s="6" t="s">
        <v>5</v>
      </c>
      <c r="U140" s="4">
        <v>10</v>
      </c>
      <c r="V140" s="35">
        <f>((R140+25)/R140)*10*U140</f>
        <v>2600</v>
      </c>
      <c r="W140" s="35">
        <f>((25+R140)/R140)*37*S140</f>
        <v>8.5429050275833612E-2</v>
      </c>
      <c r="X140" s="35" t="s">
        <v>5</v>
      </c>
    </row>
    <row r="141" spans="1:24" x14ac:dyDescent="0.25">
      <c r="A141" s="4">
        <v>11</v>
      </c>
      <c r="B141" s="26" t="s">
        <v>3</v>
      </c>
      <c r="C141" s="23" t="s">
        <v>6</v>
      </c>
      <c r="D141" s="23" t="s">
        <v>10</v>
      </c>
      <c r="E141" s="17">
        <v>5.3630000000000067E-2</v>
      </c>
      <c r="F141" s="14">
        <v>1.381</v>
      </c>
      <c r="G141" s="17">
        <v>2.3239999999999998</v>
      </c>
      <c r="H141" s="17">
        <v>2.39</v>
      </c>
      <c r="I141" s="17">
        <v>3.7280000000000002</v>
      </c>
      <c r="J141" s="19">
        <v>3.6880000000000002</v>
      </c>
      <c r="K141" s="29">
        <v>1.1000000000000001</v>
      </c>
      <c r="L141" s="4">
        <v>13</v>
      </c>
      <c r="M141" s="6">
        <v>1.1341002502167301E-4</v>
      </c>
      <c r="N141" s="6">
        <v>4.6991701667831301E-4</v>
      </c>
      <c r="O141" s="35">
        <f>((K141+25)/K141)*10*L141</f>
        <v>3084.545454545454</v>
      </c>
      <c r="P141" s="36">
        <f>((K141+25)/K141)*37*M141</f>
        <v>9.95636919667542E-2</v>
      </c>
      <c r="Q141" s="35">
        <f>((25+K141)/K141)*37*N141</f>
        <v>0.41254442091476989</v>
      </c>
      <c r="R141" s="30" t="s">
        <v>5</v>
      </c>
      <c r="S141" s="6" t="s">
        <v>5</v>
      </c>
      <c r="T141" s="6" t="s">
        <v>5</v>
      </c>
      <c r="U141" s="4" t="s">
        <v>5</v>
      </c>
      <c r="V141" s="35" t="s">
        <v>5</v>
      </c>
      <c r="W141" s="35" t="s">
        <v>5</v>
      </c>
      <c r="X141" s="35" t="s">
        <v>5</v>
      </c>
    </row>
    <row r="142" spans="1:24" x14ac:dyDescent="0.25">
      <c r="A142" s="4">
        <v>12</v>
      </c>
      <c r="B142" s="26" t="s">
        <v>3</v>
      </c>
      <c r="C142" s="23" t="s">
        <v>2</v>
      </c>
      <c r="D142" s="23" t="s">
        <v>2</v>
      </c>
      <c r="E142" s="17">
        <v>5.2999999999999936E-2</v>
      </c>
      <c r="F142" s="14">
        <v>1.3979999999999999</v>
      </c>
      <c r="G142" s="17">
        <v>2.3090000000000002</v>
      </c>
      <c r="H142" s="17">
        <v>2.3359999999999999</v>
      </c>
      <c r="I142" s="17">
        <v>3.7410000000000001</v>
      </c>
      <c r="J142" s="19">
        <v>3.8010000000000002</v>
      </c>
      <c r="K142" s="29">
        <v>0.7</v>
      </c>
      <c r="L142" s="4">
        <v>4</v>
      </c>
      <c r="M142" s="6">
        <v>2.9962845204031298E-4</v>
      </c>
      <c r="N142" s="6">
        <v>5.9913243809778195E-4</v>
      </c>
      <c r="O142" s="35">
        <f>((K142+25)/K142)*10*L142</f>
        <v>1468.5714285714287</v>
      </c>
      <c r="P142" s="36">
        <f>((K142+25)/K142)*37*M142</f>
        <v>0.40702385006447661</v>
      </c>
      <c r="Q142" s="35">
        <f>((25+K142)/K142)*37*N142</f>
        <v>0.81387862198168703</v>
      </c>
      <c r="R142" s="30">
        <v>1</v>
      </c>
      <c r="S142" s="8">
        <v>4.0330371778707797E-5</v>
      </c>
      <c r="T142" s="6">
        <v>2.7502759137821301E-4</v>
      </c>
      <c r="U142" s="4">
        <v>25</v>
      </c>
      <c r="V142" s="35">
        <f>((R142+25)/R142)*10*U142</f>
        <v>6500</v>
      </c>
      <c r="W142" s="35">
        <f>((25+R142)/R142)*37*S142</f>
        <v>3.8797817651116902E-2</v>
      </c>
      <c r="X142" s="35">
        <f>((25+R142)/R142)*37*T142</f>
        <v>0.26457654290584093</v>
      </c>
    </row>
    <row r="143" spans="1:24" x14ac:dyDescent="0.25">
      <c r="A143" s="4">
        <v>13</v>
      </c>
      <c r="B143" s="26" t="s">
        <v>3</v>
      </c>
      <c r="C143" s="23" t="s">
        <v>6</v>
      </c>
      <c r="D143" s="23" t="s">
        <v>6</v>
      </c>
      <c r="E143" s="17">
        <v>6.0949999999999838E-2</v>
      </c>
      <c r="F143" s="14">
        <v>1.4510000000000001</v>
      </c>
      <c r="G143" s="17">
        <v>2.52</v>
      </c>
      <c r="H143" s="17">
        <v>2.54</v>
      </c>
      <c r="I143" s="17">
        <v>4.0679999999999996</v>
      </c>
      <c r="J143" s="19">
        <v>4.1159999999999997</v>
      </c>
      <c r="K143" s="29">
        <v>1</v>
      </c>
      <c r="L143" s="4">
        <v>13</v>
      </c>
      <c r="M143" s="8">
        <v>6.6662813324901398E-5</v>
      </c>
      <c r="N143" s="6">
        <v>5.7178234676229505E-4</v>
      </c>
      <c r="O143" s="35">
        <f>((K143+25)/K143)*10*L143</f>
        <v>3380</v>
      </c>
      <c r="P143" s="36">
        <f>((K143+25)/K143)*37*M143</f>
        <v>6.4129626418555144E-2</v>
      </c>
      <c r="Q143" s="35">
        <f>((25+K143)/K143)*37*N143</f>
        <v>0.55005461758532781</v>
      </c>
      <c r="R143" s="30" t="s">
        <v>5</v>
      </c>
      <c r="S143" s="6" t="s">
        <v>5</v>
      </c>
      <c r="T143" s="6" t="s">
        <v>5</v>
      </c>
      <c r="U143" s="4" t="s">
        <v>5</v>
      </c>
      <c r="V143" s="35" t="s">
        <v>5</v>
      </c>
      <c r="W143" s="35" t="s">
        <v>5</v>
      </c>
      <c r="X143" s="35" t="s">
        <v>5</v>
      </c>
    </row>
    <row r="144" spans="1:24" x14ac:dyDescent="0.25">
      <c r="A144" s="4">
        <v>14</v>
      </c>
      <c r="B144" s="26" t="s">
        <v>3</v>
      </c>
      <c r="C144" s="23" t="s">
        <v>2</v>
      </c>
      <c r="D144" s="23" t="s">
        <v>10</v>
      </c>
      <c r="E144" s="17">
        <v>6.1879999999999935E-2</v>
      </c>
      <c r="F144" s="14">
        <v>1.3460000000000001</v>
      </c>
      <c r="G144" s="17">
        <v>2.8530000000000002</v>
      </c>
      <c r="H144" s="17">
        <v>2.6659999999999999</v>
      </c>
      <c r="I144" s="17">
        <v>3.9990000000000001</v>
      </c>
      <c r="J144" s="19">
        <v>3.9630000000000001</v>
      </c>
      <c r="K144" s="29">
        <v>1</v>
      </c>
      <c r="L144" s="4">
        <v>49</v>
      </c>
      <c r="M144" s="6">
        <v>1.34491989581099E-3</v>
      </c>
      <c r="N144" s="6">
        <v>1.81697131171359E-3</v>
      </c>
      <c r="O144" s="35">
        <f>((K144+25)/K144)*10*L144</f>
        <v>12740</v>
      </c>
      <c r="P144" s="36">
        <f>((K144+25)/K144)*37*M144</f>
        <v>1.2938129397701723</v>
      </c>
      <c r="Q144" s="35">
        <f>((25+K144)/K144)*37*N144</f>
        <v>1.7479264018684735</v>
      </c>
      <c r="R144" s="30">
        <v>1</v>
      </c>
      <c r="S144" s="8">
        <v>4.5383517913621599E-5</v>
      </c>
      <c r="T144" s="6">
        <v>4.8577689208315999E-4</v>
      </c>
      <c r="U144" s="4">
        <v>62</v>
      </c>
      <c r="V144" s="35">
        <f>((R144+25)/R144)*10*U144</f>
        <v>16120</v>
      </c>
      <c r="W144" s="35">
        <f>((25+R144)/R144)*37*S144</f>
        <v>4.3658944232903979E-2</v>
      </c>
      <c r="X144" s="35">
        <f>((25+R144)/R144)*37*T144</f>
        <v>0.46731737018399994</v>
      </c>
    </row>
    <row r="145" spans="1:24" x14ac:dyDescent="0.25">
      <c r="A145" s="4">
        <v>15</v>
      </c>
      <c r="B145" s="26" t="s">
        <v>3</v>
      </c>
      <c r="C145" s="23" t="s">
        <v>6</v>
      </c>
      <c r="D145" s="23" t="s">
        <v>10</v>
      </c>
      <c r="E145" s="17">
        <v>6.0840000000000005E-2</v>
      </c>
      <c r="F145" s="14">
        <v>1.3919999999999999</v>
      </c>
      <c r="G145" s="17">
        <v>2.1640000000000001</v>
      </c>
      <c r="H145" s="17">
        <v>2.1890000000000001</v>
      </c>
      <c r="I145" s="17">
        <v>3.657</v>
      </c>
      <c r="J145" s="19">
        <v>3.6970000000000001</v>
      </c>
      <c r="K145" s="29">
        <v>1</v>
      </c>
      <c r="L145" s="4">
        <v>21</v>
      </c>
      <c r="M145" s="8">
        <v>6.5112005561813796E-5</v>
      </c>
      <c r="N145" s="6">
        <v>6.06480326510805E-4</v>
      </c>
      <c r="O145" s="35">
        <f>((K145+25)/K145)*10*L145</f>
        <v>5460</v>
      </c>
      <c r="P145" s="36">
        <f>((K145+25)/K145)*37*M145</f>
        <v>6.2637749350464872E-2</v>
      </c>
      <c r="Q145" s="35">
        <f>((25+K145)/K145)*37*N145</f>
        <v>0.58343407410339443</v>
      </c>
      <c r="R145" s="30" t="s">
        <v>5</v>
      </c>
      <c r="S145" s="6" t="s">
        <v>5</v>
      </c>
      <c r="T145" s="6" t="s">
        <v>5</v>
      </c>
      <c r="U145" s="4" t="s">
        <v>5</v>
      </c>
      <c r="V145" s="35" t="s">
        <v>5</v>
      </c>
      <c r="W145" s="35" t="s">
        <v>5</v>
      </c>
      <c r="X145" s="35" t="s">
        <v>5</v>
      </c>
    </row>
    <row r="146" spans="1:24" x14ac:dyDescent="0.25">
      <c r="A146" s="4">
        <v>16</v>
      </c>
      <c r="B146" s="26" t="s">
        <v>3</v>
      </c>
      <c r="C146" s="23" t="s">
        <v>2</v>
      </c>
      <c r="D146" s="23" t="s">
        <v>2</v>
      </c>
      <c r="E146" s="17">
        <v>6.4809999999999812E-2</v>
      </c>
      <c r="F146" s="14">
        <v>1.389</v>
      </c>
      <c r="G146" s="17">
        <v>2.5190000000000001</v>
      </c>
      <c r="H146" s="17">
        <v>2.6619999999999999</v>
      </c>
      <c r="I146" s="17">
        <v>3.86</v>
      </c>
      <c r="J146" s="19">
        <v>4.0209999999999999</v>
      </c>
      <c r="K146" s="29">
        <v>0.6</v>
      </c>
      <c r="L146" s="4">
        <v>4</v>
      </c>
      <c r="M146" s="6">
        <v>1.67981107387075E-4</v>
      </c>
      <c r="N146" s="6">
        <v>5.0485349908545101E-4</v>
      </c>
      <c r="O146" s="35">
        <f>((K146+25)/K146)*10*L146</f>
        <v>1706.666666666667</v>
      </c>
      <c r="P146" s="36">
        <f>((K146+25)/K146)*37*M146</f>
        <v>0.26518617486172907</v>
      </c>
      <c r="Q146" s="35">
        <f>((25+K146)/K146)*37*N146</f>
        <v>0.79699539055623203</v>
      </c>
      <c r="R146" s="30">
        <v>0.8</v>
      </c>
      <c r="S146" s="8">
        <v>4.84466064116312E-5</v>
      </c>
      <c r="T146" s="6">
        <v>4.33841424984058E-4</v>
      </c>
      <c r="U146" s="4">
        <v>2</v>
      </c>
      <c r="V146" s="35">
        <f>((R146+25)/R146)*10*U146</f>
        <v>645</v>
      </c>
      <c r="W146" s="35">
        <f>((25+R146)/R146)*37*S146</f>
        <v>5.7808913100678927E-2</v>
      </c>
      <c r="X146" s="35">
        <f>((25+R146)/R146)*37*T146</f>
        <v>0.51768128036222716</v>
      </c>
    </row>
    <row r="147" spans="1:24" x14ac:dyDescent="0.25">
      <c r="A147" s="4">
        <v>17</v>
      </c>
      <c r="B147" s="26" t="s">
        <v>3</v>
      </c>
      <c r="C147" s="23" t="s">
        <v>6</v>
      </c>
      <c r="D147" s="23" t="s">
        <v>6</v>
      </c>
      <c r="E147" s="17">
        <v>7.838999999999996E-2</v>
      </c>
      <c r="F147" s="14">
        <v>1.4990000000000001</v>
      </c>
      <c r="G147" s="17">
        <v>2.8610000000000002</v>
      </c>
      <c r="H147" s="17">
        <v>2.899</v>
      </c>
      <c r="I147" s="17">
        <v>4.5490000000000004</v>
      </c>
      <c r="J147" s="19">
        <v>4.5910000000000002</v>
      </c>
      <c r="K147" s="29">
        <v>1</v>
      </c>
      <c r="L147" s="4">
        <v>2</v>
      </c>
      <c r="M147" s="6">
        <v>1.07122547145915E-4</v>
      </c>
      <c r="N147" s="6">
        <v>5.3039658044202304E-4</v>
      </c>
      <c r="O147" s="35">
        <f>((K147+25)/K147)*10*L147</f>
        <v>520</v>
      </c>
      <c r="P147" s="36">
        <f>((K147+25)/K147)*37*M147</f>
        <v>0.10305189035437022</v>
      </c>
      <c r="Q147" s="35">
        <f>((25+K147)/K147)*37*N147</f>
        <v>0.51024151038522614</v>
      </c>
      <c r="R147" s="30" t="s">
        <v>5</v>
      </c>
      <c r="S147" s="6" t="s">
        <v>5</v>
      </c>
      <c r="T147" s="6" t="s">
        <v>5</v>
      </c>
      <c r="U147" s="4" t="s">
        <v>5</v>
      </c>
      <c r="V147" s="35" t="s">
        <v>5</v>
      </c>
      <c r="W147" s="35" t="s">
        <v>5</v>
      </c>
      <c r="X147" s="35" t="s">
        <v>5</v>
      </c>
    </row>
    <row r="148" spans="1:24" x14ac:dyDescent="0.25">
      <c r="A148" s="4">
        <v>18</v>
      </c>
      <c r="B148" s="26" t="s">
        <v>3</v>
      </c>
      <c r="C148" s="23" t="s">
        <v>2</v>
      </c>
      <c r="D148" s="23" t="s">
        <v>10</v>
      </c>
      <c r="E148" s="17">
        <v>7.5289999999999857E-2</v>
      </c>
      <c r="F148" s="14">
        <v>1.4870000000000001</v>
      </c>
      <c r="G148" s="17">
        <v>2.5179999999999998</v>
      </c>
      <c r="H148" s="17">
        <v>2.4209999999999998</v>
      </c>
      <c r="I148" s="17">
        <v>4.1719999999999997</v>
      </c>
      <c r="J148" s="19">
        <v>4.1029999999999998</v>
      </c>
      <c r="K148" s="29">
        <v>1</v>
      </c>
      <c r="L148" s="4">
        <v>11</v>
      </c>
      <c r="M148" s="8">
        <v>7.4547548467354896E-5</v>
      </c>
      <c r="N148" s="6">
        <v>3.5808572558708001E-4</v>
      </c>
      <c r="O148" s="35">
        <f>((K148+25)/K148)*10*L148</f>
        <v>2860</v>
      </c>
      <c r="P148" s="36">
        <f>((K148+25)/K148)*37*M148</f>
        <v>7.1714741625595407E-2</v>
      </c>
      <c r="Q148" s="35">
        <f>((25+K148)/K148)*37*N148</f>
        <v>0.344478468014771</v>
      </c>
      <c r="R148" s="30">
        <v>1</v>
      </c>
      <c r="S148" s="6">
        <v>1.97731093614096E-4</v>
      </c>
      <c r="T148" s="6">
        <v>4.3133435058864201E-4</v>
      </c>
      <c r="U148" s="4">
        <v>1</v>
      </c>
      <c r="V148" s="35">
        <f>((R148+25)/R148)*10*U148</f>
        <v>260</v>
      </c>
      <c r="W148" s="35">
        <f>((25+R148)/R148)*37*S148</f>
        <v>0.19021731205676035</v>
      </c>
      <c r="X148" s="35">
        <f>((25+R148)/R148)*37*T148</f>
        <v>0.41494364526627359</v>
      </c>
    </row>
    <row r="149" spans="1:24" x14ac:dyDescent="0.25">
      <c r="A149" s="4">
        <v>19</v>
      </c>
      <c r="B149" s="26" t="s">
        <v>3</v>
      </c>
      <c r="C149" s="23" t="s">
        <v>6</v>
      </c>
      <c r="D149" s="23" t="s">
        <v>10</v>
      </c>
      <c r="E149" s="17">
        <v>8.6300000000000043E-2</v>
      </c>
      <c r="F149" s="14">
        <v>1.5369999999999999</v>
      </c>
      <c r="G149" s="17">
        <v>3.1190000000000002</v>
      </c>
      <c r="H149" s="17">
        <v>3.1509999999999998</v>
      </c>
      <c r="I149" s="17">
        <v>4.8049999999999997</v>
      </c>
      <c r="J149" s="19">
        <v>4.923</v>
      </c>
      <c r="K149" s="29">
        <v>1</v>
      </c>
      <c r="L149" s="4">
        <v>5</v>
      </c>
      <c r="M149" s="6">
        <v>1.20204636794989E-3</v>
      </c>
      <c r="N149" s="6">
        <v>1.4704202350518301E-3</v>
      </c>
      <c r="O149" s="35">
        <f>((K149+25)/K149)*10*L149</f>
        <v>1300</v>
      </c>
      <c r="P149" s="36">
        <f>((K149+25)/K149)*37*M149</f>
        <v>1.1563686059677942</v>
      </c>
      <c r="Q149" s="35">
        <f>((25+K149)/K149)*37*N149</f>
        <v>1.4145442661198606</v>
      </c>
      <c r="R149" s="30" t="s">
        <v>5</v>
      </c>
      <c r="S149" s="6" t="s">
        <v>5</v>
      </c>
      <c r="T149" s="6" t="s">
        <v>5</v>
      </c>
      <c r="U149" s="4" t="s">
        <v>5</v>
      </c>
      <c r="V149" s="35" t="s">
        <v>5</v>
      </c>
      <c r="W149" s="35" t="s">
        <v>5</v>
      </c>
      <c r="X149" s="35" t="s">
        <v>5</v>
      </c>
    </row>
    <row r="150" spans="1:24" x14ac:dyDescent="0.25">
      <c r="A150" s="4">
        <v>20</v>
      </c>
      <c r="B150" s="26" t="s">
        <v>3</v>
      </c>
      <c r="C150" s="23" t="s">
        <v>2</v>
      </c>
      <c r="D150" s="23" t="s">
        <v>2</v>
      </c>
      <c r="E150" s="17">
        <v>7.1300000000000141E-2</v>
      </c>
      <c r="F150" s="14">
        <v>1.46</v>
      </c>
      <c r="G150" s="17">
        <v>2.5859999999999999</v>
      </c>
      <c r="H150" s="17">
        <v>2.5409999999999999</v>
      </c>
      <c r="I150" s="17">
        <v>4.1829999999999998</v>
      </c>
      <c r="J150" s="19">
        <v>4.1829999999999998</v>
      </c>
      <c r="K150" s="29">
        <v>1</v>
      </c>
      <c r="L150" s="4">
        <v>44</v>
      </c>
      <c r="M150" s="6">
        <v>1.3835302161418301E-4</v>
      </c>
      <c r="N150" s="6">
        <v>3.65857766979861E-4</v>
      </c>
      <c r="O150" s="35">
        <f>((K150+25)/K150)*10*L150</f>
        <v>11440</v>
      </c>
      <c r="P150" s="36">
        <f>((K150+25)/K150)*37*M150</f>
        <v>0.13309560679284405</v>
      </c>
      <c r="Q150" s="35">
        <f>((25+K150)/K150)*37*N150</f>
        <v>0.35195517183462627</v>
      </c>
      <c r="R150" s="30">
        <v>1</v>
      </c>
      <c r="S150" s="8">
        <v>7.5759153499062694E-5</v>
      </c>
      <c r="T150" s="6">
        <v>3.6297050234803698E-4</v>
      </c>
      <c r="U150" s="4">
        <v>9</v>
      </c>
      <c r="V150" s="35">
        <f>((R150+25)/R150)*10*U150</f>
        <v>2340</v>
      </c>
      <c r="W150" s="35">
        <f>((25+R150)/R150)*37*S150</f>
        <v>7.2880305666098308E-2</v>
      </c>
      <c r="X150" s="35">
        <f>((25+R150)/R150)*37*T150</f>
        <v>0.34917762325881158</v>
      </c>
    </row>
    <row r="151" spans="1:24" x14ac:dyDescent="0.25">
      <c r="A151" s="4">
        <v>21</v>
      </c>
      <c r="B151" s="26" t="s">
        <v>3</v>
      </c>
      <c r="C151" s="23" t="s">
        <v>6</v>
      </c>
      <c r="D151" s="23" t="s">
        <v>6</v>
      </c>
      <c r="E151" s="17">
        <v>6.48200000000001E-2</v>
      </c>
      <c r="F151" s="14">
        <v>1.403</v>
      </c>
      <c r="G151" s="17">
        <v>2.238</v>
      </c>
      <c r="H151" s="17">
        <v>2.2280000000000002</v>
      </c>
      <c r="I151" s="17">
        <v>3.8180000000000001</v>
      </c>
      <c r="J151" s="19">
        <v>3.81</v>
      </c>
      <c r="K151" s="29">
        <v>1</v>
      </c>
      <c r="L151" s="4">
        <v>41</v>
      </c>
      <c r="M151" s="6">
        <v>1.4567961578259699E-4</v>
      </c>
      <c r="N151" s="6">
        <v>5.4839339672994197E-4</v>
      </c>
      <c r="O151" s="35">
        <f>((K151+25)/K151)*10*L151</f>
        <v>10660</v>
      </c>
      <c r="P151" s="36">
        <f>((K151+25)/K151)*37*M151</f>
        <v>0.14014379038285832</v>
      </c>
      <c r="Q151" s="35">
        <f>((25+K151)/K151)*37*N151</f>
        <v>0.52755444765420423</v>
      </c>
      <c r="R151" s="30" t="s">
        <v>5</v>
      </c>
      <c r="S151" s="6" t="s">
        <v>5</v>
      </c>
      <c r="T151" s="6" t="s">
        <v>5</v>
      </c>
      <c r="U151" s="4" t="s">
        <v>5</v>
      </c>
      <c r="V151" s="35" t="s">
        <v>5</v>
      </c>
      <c r="W151" s="35" t="s">
        <v>5</v>
      </c>
      <c r="X151" s="35" t="s">
        <v>5</v>
      </c>
    </row>
    <row r="152" spans="1:24" ht="15" customHeight="1" x14ac:dyDescent="0.25">
      <c r="A152" s="4">
        <v>22</v>
      </c>
      <c r="B152" s="26" t="s">
        <v>3</v>
      </c>
      <c r="C152" s="23" t="s">
        <v>2</v>
      </c>
      <c r="D152" s="23" t="s">
        <v>10</v>
      </c>
      <c r="E152" s="17">
        <v>5.7679999999999954E-2</v>
      </c>
      <c r="F152" s="14">
        <v>1.3620000000000001</v>
      </c>
      <c r="G152" s="17">
        <v>2.81</v>
      </c>
      <c r="H152" s="17">
        <v>2.7570000000000001</v>
      </c>
      <c r="I152" s="17">
        <v>4.1840000000000002</v>
      </c>
      <c r="J152" s="19">
        <v>4.1630000000000003</v>
      </c>
      <c r="K152" s="29">
        <v>1</v>
      </c>
      <c r="L152" s="4">
        <v>45</v>
      </c>
      <c r="M152" s="6">
        <v>1.36851871909927E-4</v>
      </c>
      <c r="N152" s="6">
        <v>7.2120519676357998E-4</v>
      </c>
      <c r="O152" s="35">
        <f>((K152+25)/K152)*10*L152</f>
        <v>11700</v>
      </c>
      <c r="P152" s="36">
        <f>((K152+25)/K152)*37*M152</f>
        <v>0.13165150077734977</v>
      </c>
      <c r="Q152" s="35">
        <f>((25+K152)/K152)*37*N152</f>
        <v>0.69379939928656398</v>
      </c>
      <c r="R152" s="30">
        <v>1</v>
      </c>
      <c r="S152" s="6">
        <v>1.02089960412879E-3</v>
      </c>
      <c r="T152" s="6">
        <v>8.1209444005400503E-4</v>
      </c>
      <c r="U152" s="4">
        <v>6</v>
      </c>
      <c r="V152" s="35">
        <f>((R152+25)/R152)*10*U152</f>
        <v>1560</v>
      </c>
      <c r="W152" s="35">
        <f>((25+R152)/R152)*37*S152</f>
        <v>0.98210541917189598</v>
      </c>
      <c r="X152" s="35">
        <f>((25+R152)/R152)*37*T152</f>
        <v>0.78123485133195281</v>
      </c>
    </row>
    <row r="153" spans="1:24" ht="15" customHeight="1" x14ac:dyDescent="0.25">
      <c r="A153" s="4">
        <v>23</v>
      </c>
      <c r="B153" s="26" t="s">
        <v>3</v>
      </c>
      <c r="C153" s="23" t="s">
        <v>6</v>
      </c>
      <c r="D153" s="23" t="s">
        <v>10</v>
      </c>
      <c r="E153" s="17">
        <v>6.6309999999999869E-2</v>
      </c>
      <c r="F153" s="14">
        <v>1.3919999999999999</v>
      </c>
      <c r="G153" s="17">
        <v>2.4990000000000001</v>
      </c>
      <c r="H153" s="17">
        <v>2.5099999999999998</v>
      </c>
      <c r="I153" s="17">
        <v>3.98</v>
      </c>
      <c r="J153" s="19">
        <v>4.0190000000000001</v>
      </c>
      <c r="K153" s="29">
        <v>1</v>
      </c>
      <c r="L153" s="4" t="s">
        <v>5</v>
      </c>
      <c r="M153" s="6">
        <v>1.0220797548568801E-3</v>
      </c>
      <c r="N153" s="6">
        <v>4.8154555876797102E-4</v>
      </c>
      <c r="O153" s="35" t="s">
        <v>5</v>
      </c>
      <c r="P153" s="36">
        <f>((K153+25)/K153)*37*M153</f>
        <v>0.98324072417231867</v>
      </c>
      <c r="Q153" s="35">
        <f>((25+K153)/K153)*37*N153</f>
        <v>0.46324682753478813</v>
      </c>
      <c r="R153" s="30" t="s">
        <v>5</v>
      </c>
      <c r="S153" s="6" t="s">
        <v>5</v>
      </c>
      <c r="T153" s="6" t="s">
        <v>5</v>
      </c>
      <c r="U153" s="4" t="s">
        <v>5</v>
      </c>
      <c r="V153" s="35" t="s">
        <v>5</v>
      </c>
      <c r="W153" s="35" t="s">
        <v>5</v>
      </c>
      <c r="X153" s="35" t="s">
        <v>5</v>
      </c>
    </row>
    <row r="154" spans="1:24" ht="15" customHeight="1" x14ac:dyDescent="0.25">
      <c r="A154" s="4">
        <v>24</v>
      </c>
      <c r="B154" s="26" t="s">
        <v>3</v>
      </c>
      <c r="C154" s="23" t="s">
        <v>2</v>
      </c>
      <c r="D154" s="23" t="s">
        <v>2</v>
      </c>
      <c r="E154" s="17">
        <v>5.5560000000000054E-2</v>
      </c>
      <c r="F154" s="14">
        <v>1.39</v>
      </c>
      <c r="G154" s="17">
        <v>2.762</v>
      </c>
      <c r="H154" s="17">
        <v>2.8090000000000002</v>
      </c>
      <c r="I154" s="17">
        <v>4.3499999999999996</v>
      </c>
      <c r="J154" s="19">
        <v>4.4359999999999999</v>
      </c>
      <c r="K154" s="29">
        <v>1</v>
      </c>
      <c r="L154" s="4">
        <v>46</v>
      </c>
      <c r="M154" s="6">
        <v>2.7721231003012802E-4</v>
      </c>
      <c r="N154" s="6">
        <v>5.6957755699231104E-4</v>
      </c>
      <c r="O154" s="35">
        <f>((K154+25)/K154)*10*L154</f>
        <v>11960</v>
      </c>
      <c r="P154" s="36">
        <f>((K154+25)/K154)*37*M154</f>
        <v>0.26667824224898318</v>
      </c>
      <c r="Q154" s="35">
        <f>((25+K154)/K154)*37*N154</f>
        <v>0.54793360982660322</v>
      </c>
      <c r="R154" s="30">
        <v>1</v>
      </c>
      <c r="S154" s="6">
        <v>2.4798720461122599E-4</v>
      </c>
      <c r="T154" s="6">
        <v>3.44787983363849E-4</v>
      </c>
      <c r="U154" s="4">
        <v>24</v>
      </c>
      <c r="V154" s="35">
        <f>((R154+25)/R154)*10*U154</f>
        <v>6240</v>
      </c>
      <c r="W154" s="35">
        <f>((25+R154)/R154)*37*S154</f>
        <v>0.2385636908359994</v>
      </c>
      <c r="X154" s="35">
        <f>((25+R154)/R154)*37*T154</f>
        <v>0.33168603999602275</v>
      </c>
    </row>
    <row r="155" spans="1:24" ht="15" customHeight="1" x14ac:dyDescent="0.25">
      <c r="A155" s="4">
        <v>25</v>
      </c>
      <c r="B155" s="26" t="s">
        <v>3</v>
      </c>
      <c r="C155" s="23" t="s">
        <v>6</v>
      </c>
      <c r="D155" s="23" t="s">
        <v>6</v>
      </c>
      <c r="E155" s="17">
        <v>7.7120000000000077E-2</v>
      </c>
      <c r="F155" s="14">
        <v>1.4750000000000001</v>
      </c>
      <c r="G155" s="17">
        <v>3.0419999999999998</v>
      </c>
      <c r="H155" s="17">
        <v>3.1709999999999998</v>
      </c>
      <c r="I155" s="17">
        <v>4.8449999999999998</v>
      </c>
      <c r="J155" s="19">
        <v>4.8970000000000002</v>
      </c>
      <c r="K155" s="29">
        <v>1</v>
      </c>
      <c r="L155" s="4">
        <v>35</v>
      </c>
      <c r="M155" s="6">
        <v>2.2318613906955801E-4</v>
      </c>
      <c r="N155" s="6">
        <v>4.8634160922757301E-4</v>
      </c>
      <c r="O155" s="35">
        <f>((K155+25)/K155)*10*L155</f>
        <v>9100</v>
      </c>
      <c r="P155" s="36">
        <f>((K155+25)/K155)*37*M155</f>
        <v>0.2147050657849148</v>
      </c>
      <c r="Q155" s="35">
        <f>((25+K155)/K155)*37*N155</f>
        <v>0.46786062807692524</v>
      </c>
      <c r="R155" s="30" t="s">
        <v>5</v>
      </c>
      <c r="S155" s="6" t="s">
        <v>5</v>
      </c>
      <c r="T155" s="6" t="s">
        <v>5</v>
      </c>
      <c r="U155" s="4" t="s">
        <v>5</v>
      </c>
      <c r="V155" s="35" t="s">
        <v>5</v>
      </c>
      <c r="W155" s="35" t="s">
        <v>5</v>
      </c>
      <c r="X155" s="35" t="s">
        <v>5</v>
      </c>
    </row>
    <row r="156" spans="1:24" ht="15" customHeight="1" x14ac:dyDescent="0.25">
      <c r="A156" s="4">
        <v>26</v>
      </c>
      <c r="B156" s="26" t="s">
        <v>3</v>
      </c>
      <c r="C156" s="23" t="s">
        <v>2</v>
      </c>
      <c r="D156" s="23" t="s">
        <v>10</v>
      </c>
      <c r="E156" s="17">
        <v>8.001999999999998E-2</v>
      </c>
      <c r="F156" s="14">
        <v>1.542</v>
      </c>
      <c r="G156" s="17">
        <v>2.52</v>
      </c>
      <c r="H156" s="17">
        <v>2.806</v>
      </c>
      <c r="I156" s="17">
        <v>4.2850000000000001</v>
      </c>
      <c r="J156" s="19">
        <v>4.7050000000000001</v>
      </c>
      <c r="K156" s="29">
        <v>1</v>
      </c>
      <c r="L156" s="4">
        <v>33</v>
      </c>
      <c r="M156" s="6" t="s">
        <v>5</v>
      </c>
      <c r="N156" s="8">
        <v>7.0071485247491806E-5</v>
      </c>
      <c r="O156" s="35">
        <f>((K156+25)/K156)*10*L156</f>
        <v>8580</v>
      </c>
      <c r="P156" s="36" t="s">
        <v>5</v>
      </c>
      <c r="Q156" s="35">
        <f>((25+K156)/K156)*37*N156</f>
        <v>6.7408768808087119E-2</v>
      </c>
      <c r="R156" s="30">
        <v>1</v>
      </c>
      <c r="S156" s="8">
        <v>6.99267033671191E-5</v>
      </c>
      <c r="T156" s="6" t="s">
        <v>5</v>
      </c>
      <c r="U156" s="4">
        <v>4</v>
      </c>
      <c r="V156" s="35">
        <f>((R156+25)/R156)*10*U156</f>
        <v>1040</v>
      </c>
      <c r="W156" s="35">
        <f>((25+R156)/R156)*37*S156</f>
        <v>6.7269488639168568E-2</v>
      </c>
      <c r="X156" s="35" t="s">
        <v>5</v>
      </c>
    </row>
    <row r="157" spans="1:24" ht="15" customHeight="1" x14ac:dyDescent="0.25">
      <c r="A157" s="4">
        <v>27</v>
      </c>
      <c r="B157" s="26" t="s">
        <v>3</v>
      </c>
      <c r="C157" s="23" t="s">
        <v>6</v>
      </c>
      <c r="D157" s="23" t="s">
        <v>10</v>
      </c>
      <c r="E157" s="17">
        <v>7.6200000000000045E-2</v>
      </c>
      <c r="F157" s="14">
        <v>1.4410000000000001</v>
      </c>
      <c r="G157" s="17">
        <v>2.5019999999999998</v>
      </c>
      <c r="H157" s="17">
        <v>2.5339999999999998</v>
      </c>
      <c r="I157" s="17">
        <v>3.9390000000000001</v>
      </c>
      <c r="J157" s="19">
        <v>3.9990000000000001</v>
      </c>
      <c r="K157" s="29">
        <v>1.1000000000000001</v>
      </c>
      <c r="L157" s="4">
        <v>5</v>
      </c>
      <c r="M157" s="8">
        <v>4.5624154472030797E-5</v>
      </c>
      <c r="N157" s="6">
        <v>5.1903715469155305E-4</v>
      </c>
      <c r="O157" s="35">
        <f>((K157+25)/K157)*10*L157</f>
        <v>1186.3636363636363</v>
      </c>
      <c r="P157" s="36">
        <f>((K157+25)/K157)*37*M157</f>
        <v>4.0053859976036492E-2</v>
      </c>
      <c r="Q157" s="35">
        <f>((25+K157)/K157)*37*N157</f>
        <v>0.4556674366233025</v>
      </c>
      <c r="R157" s="30" t="s">
        <v>5</v>
      </c>
      <c r="S157" s="6" t="s">
        <v>5</v>
      </c>
      <c r="T157" s="6" t="s">
        <v>5</v>
      </c>
      <c r="U157" s="4" t="s">
        <v>5</v>
      </c>
      <c r="V157" s="35" t="s">
        <v>5</v>
      </c>
      <c r="W157" s="35" t="s">
        <v>5</v>
      </c>
      <c r="X157" s="35" t="s">
        <v>5</v>
      </c>
    </row>
    <row r="158" spans="1:24" ht="15" customHeight="1" x14ac:dyDescent="0.25">
      <c r="A158" s="4">
        <v>28</v>
      </c>
      <c r="B158" s="26" t="s">
        <v>3</v>
      </c>
      <c r="C158" s="23" t="s">
        <v>2</v>
      </c>
      <c r="D158" s="23" t="s">
        <v>2</v>
      </c>
      <c r="E158" s="17">
        <v>7.1699999999999875E-2</v>
      </c>
      <c r="F158" s="14">
        <v>1.4159999999999999</v>
      </c>
      <c r="G158" s="17">
        <v>2.3370000000000002</v>
      </c>
      <c r="H158" s="17">
        <v>2.419</v>
      </c>
      <c r="I158" s="17">
        <v>3.9740000000000002</v>
      </c>
      <c r="J158" s="19">
        <v>3.9910000000000001</v>
      </c>
      <c r="K158" s="29">
        <v>1</v>
      </c>
      <c r="L158" s="4">
        <v>3</v>
      </c>
      <c r="M158" s="8">
        <v>4.4084188904597402E-5</v>
      </c>
      <c r="N158" s="6">
        <v>3.0652482724137698E-4</v>
      </c>
      <c r="O158" s="35">
        <f>((K158+25)/K158)*10*L158</f>
        <v>780</v>
      </c>
      <c r="P158" s="36">
        <f>((K158+25)/K158)*37*M158</f>
        <v>4.2408989726222701E-2</v>
      </c>
      <c r="Q158" s="35">
        <f>((25+K158)/K158)*37*N158</f>
        <v>0.29487688380620464</v>
      </c>
      <c r="R158" s="30">
        <v>1</v>
      </c>
      <c r="S158" s="8">
        <v>2.7647769489616501E-5</v>
      </c>
      <c r="T158" s="6">
        <v>2.20374879933963E-4</v>
      </c>
      <c r="U158" s="4">
        <v>25</v>
      </c>
      <c r="V158" s="35">
        <f>((R158+25)/R158)*10*U158</f>
        <v>6500</v>
      </c>
      <c r="W158" s="35">
        <f>((25+R158)/R158)*37*S158</f>
        <v>2.6597154249011074E-2</v>
      </c>
      <c r="X158" s="35">
        <f>((25+R158)/R158)*37*T158</f>
        <v>0.21200063449647241</v>
      </c>
    </row>
    <row r="159" spans="1:24" ht="15" customHeight="1" x14ac:dyDescent="0.25">
      <c r="A159" s="4">
        <v>29</v>
      </c>
      <c r="B159" s="26" t="s">
        <v>3</v>
      </c>
      <c r="C159" s="23" t="s">
        <v>6</v>
      </c>
      <c r="D159" s="23" t="s">
        <v>6</v>
      </c>
      <c r="E159" s="17">
        <v>6.5909999999999913E-2</v>
      </c>
      <c r="F159" s="14">
        <v>1.3819999999999999</v>
      </c>
      <c r="G159" s="17">
        <v>2.472</v>
      </c>
      <c r="H159" s="17">
        <v>2.375</v>
      </c>
      <c r="I159" s="17">
        <v>4.0110000000000001</v>
      </c>
      <c r="J159" s="19">
        <v>3.968</v>
      </c>
      <c r="K159" s="29">
        <v>1</v>
      </c>
      <c r="L159" s="4">
        <v>19</v>
      </c>
      <c r="M159" s="6">
        <v>2.6503722432266502E-4</v>
      </c>
      <c r="N159" s="6">
        <v>6.1810403788072499E-4</v>
      </c>
      <c r="O159" s="35">
        <f>((K159+25)/K159)*10*L159</f>
        <v>4940</v>
      </c>
      <c r="P159" s="36">
        <f>((K159+25)/K159)*37*M159</f>
        <v>0.25496580979840378</v>
      </c>
      <c r="Q159" s="35">
        <f>((25+K159)/K159)*37*N159</f>
        <v>0.59461608444125746</v>
      </c>
      <c r="R159" s="30" t="s">
        <v>5</v>
      </c>
      <c r="S159" s="6" t="s">
        <v>5</v>
      </c>
      <c r="T159" s="6" t="s">
        <v>5</v>
      </c>
      <c r="U159" s="4" t="s">
        <v>5</v>
      </c>
      <c r="V159" s="35" t="s">
        <v>5</v>
      </c>
      <c r="W159" s="35" t="s">
        <v>5</v>
      </c>
      <c r="X159" s="35" t="s">
        <v>5</v>
      </c>
    </row>
    <row r="160" spans="1:24" ht="15" customHeight="1" x14ac:dyDescent="0.25">
      <c r="A160" s="4">
        <v>30</v>
      </c>
      <c r="B160" s="26" t="s">
        <v>3</v>
      </c>
      <c r="C160" s="23" t="s">
        <v>2</v>
      </c>
      <c r="D160" s="23" t="s">
        <v>10</v>
      </c>
      <c r="E160" s="17">
        <v>7.5269999999999948E-2</v>
      </c>
      <c r="F160" s="14">
        <v>1.4730000000000001</v>
      </c>
      <c r="G160" s="17">
        <v>2.4740000000000002</v>
      </c>
      <c r="H160" s="17">
        <v>2.48</v>
      </c>
      <c r="I160" s="17">
        <v>4.0709999999999997</v>
      </c>
      <c r="J160" s="19">
        <v>4.1219999999999999</v>
      </c>
      <c r="K160" s="29">
        <v>1</v>
      </c>
      <c r="L160" s="4">
        <v>25</v>
      </c>
      <c r="M160" s="8">
        <v>9.4305037935103395E-5</v>
      </c>
      <c r="N160" s="6">
        <v>6.1525845600561796E-4</v>
      </c>
      <c r="O160" s="35">
        <f>((K160+25)/K160)*10*L160</f>
        <v>6500</v>
      </c>
      <c r="P160" s="36">
        <f>((K160+25)/K160)*37*M160</f>
        <v>9.072144649356946E-2</v>
      </c>
      <c r="Q160" s="35">
        <f>((25+K160)/K160)*37*N160</f>
        <v>0.59187863467740442</v>
      </c>
      <c r="R160" s="30">
        <v>1</v>
      </c>
      <c r="S160" s="8">
        <v>4.0017868183272798E-5</v>
      </c>
      <c r="T160" s="6">
        <v>3.5499855958964001E-4</v>
      </c>
      <c r="U160" s="4">
        <v>2</v>
      </c>
      <c r="V160" s="35">
        <f>((R160+25)/R160)*10*U160</f>
        <v>520</v>
      </c>
      <c r="W160" s="35">
        <f>((25+R160)/R160)*37*S160</f>
        <v>3.8497189192308434E-2</v>
      </c>
      <c r="X160" s="35">
        <f>((25+R160)/R160)*37*T160</f>
        <v>0.34150861432523372</v>
      </c>
    </row>
    <row r="161" spans="1:24" ht="15" customHeight="1" x14ac:dyDescent="0.25">
      <c r="A161" s="4">
        <v>31</v>
      </c>
      <c r="B161" s="26" t="s">
        <v>3</v>
      </c>
      <c r="C161" s="23" t="s">
        <v>6</v>
      </c>
      <c r="D161" s="23" t="s">
        <v>6</v>
      </c>
      <c r="E161" s="17">
        <v>7.4139999999999873E-2</v>
      </c>
      <c r="F161" s="14">
        <v>1.4830000000000001</v>
      </c>
      <c r="G161" s="17">
        <v>2.2869999999999999</v>
      </c>
      <c r="H161" s="17">
        <v>2.3050000000000002</v>
      </c>
      <c r="I161" s="17">
        <v>3.754</v>
      </c>
      <c r="J161" s="19">
        <v>3.8239999999999998</v>
      </c>
      <c r="K161" s="29">
        <v>1</v>
      </c>
      <c r="L161" s="4">
        <v>1</v>
      </c>
      <c r="M161" s="8">
        <v>6.6126392947670804E-5</v>
      </c>
      <c r="N161" s="6">
        <v>5.0268698200501801E-4</v>
      </c>
      <c r="O161" s="35">
        <f>((K161+25)/K161)*10*L161</f>
        <v>260</v>
      </c>
      <c r="P161" s="36">
        <f>((K161+25)/K161)*37*M161</f>
        <v>6.3613590015659319E-2</v>
      </c>
      <c r="Q161" s="35">
        <f>((25+K161)/K161)*37*N161</f>
        <v>0.48358487668882733</v>
      </c>
      <c r="R161" s="30" t="s">
        <v>5</v>
      </c>
      <c r="S161" s="6" t="s">
        <v>5</v>
      </c>
      <c r="T161" s="6" t="s">
        <v>5</v>
      </c>
      <c r="U161" s="4" t="s">
        <v>5</v>
      </c>
      <c r="V161" s="35" t="s">
        <v>5</v>
      </c>
      <c r="W161" s="35" t="s">
        <v>5</v>
      </c>
      <c r="X161" s="35" t="s">
        <v>5</v>
      </c>
    </row>
    <row r="162" spans="1:24" x14ac:dyDescent="0.25">
      <c r="A162" s="4">
        <v>32</v>
      </c>
      <c r="B162" s="26" t="s">
        <v>3</v>
      </c>
      <c r="C162" s="23" t="s">
        <v>2</v>
      </c>
      <c r="D162" s="23" t="s">
        <v>2</v>
      </c>
      <c r="E162" s="17">
        <v>7.1529999999999871E-2</v>
      </c>
      <c r="F162" s="14">
        <v>1.4530000000000001</v>
      </c>
      <c r="G162" s="17">
        <v>2.7170000000000001</v>
      </c>
      <c r="H162" s="17">
        <v>2.7090000000000001</v>
      </c>
      <c r="I162" s="17">
        <v>4.33</v>
      </c>
      <c r="J162" s="16">
        <v>4.3259999999999996</v>
      </c>
      <c r="K162" s="29">
        <v>1</v>
      </c>
      <c r="L162" s="4">
        <v>12</v>
      </c>
      <c r="M162" s="6">
        <v>2.06438292785855E-4</v>
      </c>
      <c r="N162" s="6">
        <v>7.1257991816567497E-4</v>
      </c>
      <c r="O162" s="35">
        <f>((K162+25)/K162)*10*L162</f>
        <v>3120</v>
      </c>
      <c r="P162" s="36">
        <f>((K162+25)/K162)*37*M162</f>
        <v>0.19859363765999252</v>
      </c>
      <c r="Q162" s="35">
        <f>((25+K162)/K162)*37*N162</f>
        <v>0.68550188127537937</v>
      </c>
      <c r="R162" s="30">
        <v>1</v>
      </c>
      <c r="S162" s="6">
        <v>1.5073025896036201E-4</v>
      </c>
      <c r="T162" s="6">
        <v>5.9460860596945999E-4</v>
      </c>
      <c r="U162" s="4">
        <v>17</v>
      </c>
      <c r="V162" s="35">
        <f>((R162+25)/R162)*10*U162</f>
        <v>4420</v>
      </c>
      <c r="W162" s="35">
        <f>((25+R162)/R162)*37*S162</f>
        <v>0.14500250911986826</v>
      </c>
      <c r="X162" s="35">
        <f>((25+R162)/R162)*37*T162</f>
        <v>0.57201347894262056</v>
      </c>
    </row>
    <row r="163" spans="1:24" x14ac:dyDescent="0.25">
      <c r="A163" s="4">
        <v>33</v>
      </c>
      <c r="B163" s="26" t="s">
        <v>3</v>
      </c>
      <c r="C163" s="23" t="s">
        <v>6</v>
      </c>
      <c r="D163" s="23" t="s">
        <v>10</v>
      </c>
      <c r="E163" s="17">
        <v>8.4780000000000078E-2</v>
      </c>
      <c r="F163" s="14">
        <v>1.4219999999999999</v>
      </c>
      <c r="G163" s="17">
        <v>2.294</v>
      </c>
      <c r="H163" s="17">
        <v>2.2810000000000001</v>
      </c>
      <c r="I163" s="17">
        <v>3.923</v>
      </c>
      <c r="J163" s="19">
        <v>3.9529999999999998</v>
      </c>
      <c r="K163" s="29">
        <v>1</v>
      </c>
      <c r="L163" s="4">
        <v>25</v>
      </c>
      <c r="M163" s="8">
        <v>2.9453187740517299E-5</v>
      </c>
      <c r="N163" s="6">
        <v>2.8648192639060902E-4</v>
      </c>
      <c r="O163" s="35">
        <f>((K163+25)/K163)*10*L163</f>
        <v>6500</v>
      </c>
      <c r="P163" s="36">
        <f>((K163+25)/K163)*37*M163</f>
        <v>2.8333966606377641E-2</v>
      </c>
      <c r="Q163" s="35">
        <f>((25+K163)/K163)*37*N163</f>
        <v>0.27559561318776588</v>
      </c>
      <c r="R163" s="30" t="s">
        <v>5</v>
      </c>
      <c r="S163" s="6" t="s">
        <v>5</v>
      </c>
      <c r="T163" s="6" t="s">
        <v>5</v>
      </c>
      <c r="U163" s="4" t="s">
        <v>5</v>
      </c>
      <c r="V163" s="35" t="s">
        <v>5</v>
      </c>
      <c r="W163" s="35" t="s">
        <v>5</v>
      </c>
      <c r="X163" s="35" t="s">
        <v>5</v>
      </c>
    </row>
    <row r="164" spans="1:24" x14ac:dyDescent="0.25">
      <c r="A164" s="4">
        <v>34</v>
      </c>
      <c r="B164" s="26" t="s">
        <v>3</v>
      </c>
      <c r="C164" s="23" t="s">
        <v>2</v>
      </c>
      <c r="D164" s="23" t="s">
        <v>10</v>
      </c>
      <c r="E164" s="17">
        <v>7.6319999999999943E-2</v>
      </c>
      <c r="F164" s="14">
        <v>1.464</v>
      </c>
      <c r="G164" s="17">
        <v>2.98</v>
      </c>
      <c r="H164" s="17">
        <v>2.9630000000000001</v>
      </c>
      <c r="I164" s="17">
        <v>4.7370000000000001</v>
      </c>
      <c r="J164" s="19">
        <v>4.7590000000000003</v>
      </c>
      <c r="K164" s="29">
        <v>1</v>
      </c>
      <c r="L164" s="4">
        <v>29</v>
      </c>
      <c r="M164" s="6">
        <v>1.97731093614096E-4</v>
      </c>
      <c r="N164" s="6">
        <v>4.3133435058864201E-4</v>
      </c>
      <c r="O164" s="35">
        <f>((K164+25)/K164)*10*L164</f>
        <v>7540</v>
      </c>
      <c r="P164" s="36">
        <f>((K164+25)/K164)*37*M164</f>
        <v>0.19021731205676035</v>
      </c>
      <c r="Q164" s="35">
        <f>((25+K164)/K164)*37*N164</f>
        <v>0.41494364526627359</v>
      </c>
      <c r="R164" s="30">
        <v>0.7</v>
      </c>
      <c r="S164" s="6">
        <v>5.4066379718758497E-4</v>
      </c>
      <c r="T164" s="6">
        <v>5.4553623731317703E-4</v>
      </c>
      <c r="U164" s="4">
        <v>30</v>
      </c>
      <c r="V164" s="35">
        <f>((R164+25)/R164)*10*U164</f>
        <v>11014.285714285716</v>
      </c>
      <c r="W164" s="35">
        <f>((25+R164)/R164)*37*S164</f>
        <v>0.73445314963667796</v>
      </c>
      <c r="X164" s="35">
        <f>((25+R164)/R164)*37*T164</f>
        <v>0.74107201151585722</v>
      </c>
    </row>
    <row r="165" spans="1:24" x14ac:dyDescent="0.25">
      <c r="A165" s="4">
        <v>35</v>
      </c>
      <c r="B165" s="26" t="s">
        <v>3</v>
      </c>
      <c r="C165" s="23" t="s">
        <v>6</v>
      </c>
      <c r="D165" s="23" t="s">
        <v>10</v>
      </c>
      <c r="E165" s="17">
        <v>7.6010000000000133E-2</v>
      </c>
      <c r="F165" s="14">
        <v>1.3919999999999999</v>
      </c>
      <c r="G165" s="17">
        <v>2.4980000000000002</v>
      </c>
      <c r="H165" s="17">
        <v>2.3610000000000002</v>
      </c>
      <c r="I165" s="17">
        <v>3.9990000000000001</v>
      </c>
      <c r="J165" s="19">
        <v>3.8610000000000002</v>
      </c>
      <c r="K165" s="29">
        <v>1</v>
      </c>
      <c r="L165" s="4">
        <v>62</v>
      </c>
      <c r="M165" s="8">
        <v>6.9216666310400595E-5</v>
      </c>
      <c r="N165" s="6">
        <v>2.7721231003012802E-4</v>
      </c>
      <c r="O165" s="35">
        <f>((K165+25)/K165)*10*L165</f>
        <v>16120</v>
      </c>
      <c r="P165" s="36">
        <f>((K165+25)/K165)*37*M165</f>
        <v>6.6586432990605376E-2</v>
      </c>
      <c r="Q165" s="35">
        <f>((25+K165)/K165)*37*N165</f>
        <v>0.26667824224898318</v>
      </c>
      <c r="R165" s="30" t="s">
        <v>5</v>
      </c>
      <c r="S165" s="6" t="s">
        <v>5</v>
      </c>
      <c r="T165" s="6" t="s">
        <v>5</v>
      </c>
      <c r="U165" s="4" t="s">
        <v>5</v>
      </c>
      <c r="V165" s="35" t="s">
        <v>5</v>
      </c>
      <c r="W165" s="35" t="s">
        <v>5</v>
      </c>
      <c r="X165" s="35" t="s">
        <v>5</v>
      </c>
    </row>
    <row r="166" spans="1:24" x14ac:dyDescent="0.25">
      <c r="A166" s="4">
        <v>36</v>
      </c>
      <c r="B166" s="26" t="s">
        <v>3</v>
      </c>
      <c r="C166" s="23" t="s">
        <v>2</v>
      </c>
      <c r="D166" s="23" t="s">
        <v>2</v>
      </c>
      <c r="E166" s="17">
        <v>7.162999999999986E-2</v>
      </c>
      <c r="F166" s="14">
        <v>1.4339999999999999</v>
      </c>
      <c r="G166" s="17">
        <v>2.4369999999999998</v>
      </c>
      <c r="H166" s="17">
        <v>2.4809999999999999</v>
      </c>
      <c r="I166" s="17">
        <v>4.0369999999999999</v>
      </c>
      <c r="J166" s="19">
        <v>4.0469999999999997</v>
      </c>
      <c r="K166" s="29">
        <v>1</v>
      </c>
      <c r="L166" s="4">
        <v>19</v>
      </c>
      <c r="M166" s="8">
        <v>6.9544802031960699E-5</v>
      </c>
      <c r="N166" s="6">
        <v>5.1833096378057001E-4</v>
      </c>
      <c r="O166" s="35">
        <f>((K166+25)/K166)*10*L166</f>
        <v>4940</v>
      </c>
      <c r="P166" s="36">
        <f>((K166+25)/K166)*37*M166</f>
        <v>6.6902099554746186E-2</v>
      </c>
      <c r="Q166" s="35">
        <f>((25+K166)/K166)*37*N166</f>
        <v>0.49863438715690833</v>
      </c>
      <c r="R166" s="30">
        <v>1</v>
      </c>
      <c r="S166" s="8">
        <v>8.1122505220862406E-5</v>
      </c>
      <c r="T166" s="6">
        <v>5.6548143003107396E-4</v>
      </c>
      <c r="U166" s="4">
        <v>4</v>
      </c>
      <c r="V166" s="35">
        <f>((R166+25)/R166)*10*U166</f>
        <v>1040</v>
      </c>
      <c r="W166" s="35">
        <f>((25+R166)/R166)*37*S166</f>
        <v>7.8039850022469631E-2</v>
      </c>
      <c r="X166" s="35">
        <f>((25+R166)/R166)*37*T166</f>
        <v>0.54399313568989316</v>
      </c>
    </row>
    <row r="167" spans="1:24" x14ac:dyDescent="0.25">
      <c r="A167" s="4">
        <v>37</v>
      </c>
      <c r="B167" s="26" t="s">
        <v>3</v>
      </c>
      <c r="C167" s="23" t="s">
        <v>6</v>
      </c>
      <c r="D167" s="23" t="s">
        <v>6</v>
      </c>
      <c r="E167" s="17">
        <v>7.0060000000000011E-2</v>
      </c>
      <c r="F167" s="14">
        <v>1.2949999999999999</v>
      </c>
      <c r="G167" s="17">
        <v>2.448</v>
      </c>
      <c r="H167" s="17">
        <v>2.448</v>
      </c>
      <c r="I167" s="17">
        <v>3.9369999999999998</v>
      </c>
      <c r="J167" s="19">
        <v>4.0140000000000002</v>
      </c>
      <c r="K167" s="29">
        <v>1</v>
      </c>
      <c r="L167" s="4">
        <v>17</v>
      </c>
      <c r="M167" s="6" t="s">
        <v>5</v>
      </c>
      <c r="N167" s="6">
        <v>2.8443620964075999E-4</v>
      </c>
      <c r="O167" s="35">
        <f>((K167+25)/K167)*10*L167</f>
        <v>4420</v>
      </c>
      <c r="P167" s="36" t="s">
        <v>5</v>
      </c>
      <c r="Q167" s="35">
        <f>((25+K167)/K167)*37*N167</f>
        <v>0.27362763367441112</v>
      </c>
      <c r="R167" s="30" t="s">
        <v>5</v>
      </c>
      <c r="S167" s="6" t="s">
        <v>5</v>
      </c>
      <c r="T167" s="6" t="s">
        <v>5</v>
      </c>
      <c r="U167" s="4" t="s">
        <v>5</v>
      </c>
      <c r="V167" s="35" t="s">
        <v>5</v>
      </c>
      <c r="W167" s="35" t="s">
        <v>5</v>
      </c>
      <c r="X167" s="35" t="s">
        <v>5</v>
      </c>
    </row>
    <row r="168" spans="1:24" x14ac:dyDescent="0.25">
      <c r="A168" s="4">
        <v>38</v>
      </c>
      <c r="B168" s="26" t="s">
        <v>3</v>
      </c>
      <c r="C168" s="23" t="s">
        <v>2</v>
      </c>
      <c r="D168" s="23" t="s">
        <v>10</v>
      </c>
      <c r="E168" s="17">
        <v>6.1609999999999943E-2</v>
      </c>
      <c r="F168" s="14">
        <v>1.387</v>
      </c>
      <c r="G168" s="17">
        <v>2.2570000000000001</v>
      </c>
      <c r="H168" s="17">
        <v>2.1760000000000002</v>
      </c>
      <c r="I168" s="17">
        <v>3.8029999999999999</v>
      </c>
      <c r="J168" s="19">
        <v>3.7069999999999999</v>
      </c>
      <c r="K168" s="29">
        <v>1</v>
      </c>
      <c r="L168" s="4">
        <v>42</v>
      </c>
      <c r="M168" s="6">
        <v>3.0973521604241698E-4</v>
      </c>
      <c r="N168" s="6">
        <v>5.5876600521041905E-4</v>
      </c>
      <c r="O168" s="35">
        <f>((K168+25)/K168)*10*L168</f>
        <v>10920</v>
      </c>
      <c r="P168" s="36">
        <f>((K168+25)/K168)*37*M168</f>
        <v>0.29796527783280513</v>
      </c>
      <c r="Q168" s="35">
        <f>((25+K168)/K168)*37*N168</f>
        <v>0.53753289701242313</v>
      </c>
      <c r="R168" s="30">
        <v>1</v>
      </c>
      <c r="S168" s="6">
        <v>8.5039042391714403E-4</v>
      </c>
      <c r="T168" s="6">
        <v>1.43746432185824E-3</v>
      </c>
      <c r="U168" s="4">
        <v>85</v>
      </c>
      <c r="V168" s="35">
        <f>((R168+25)/R168)*10*U168</f>
        <v>22100</v>
      </c>
      <c r="W168" s="35">
        <f>((25+R168)/R168)*37*S168</f>
        <v>0.81807558780829259</v>
      </c>
      <c r="X168" s="35">
        <f>((25+R168)/R168)*37*T168</f>
        <v>1.382840677627627</v>
      </c>
    </row>
    <row r="169" spans="1:24" x14ac:dyDescent="0.25">
      <c r="A169" s="4">
        <v>39</v>
      </c>
      <c r="B169" s="26" t="s">
        <v>3</v>
      </c>
      <c r="C169" s="23" t="s">
        <v>6</v>
      </c>
      <c r="D169" s="23" t="s">
        <v>10</v>
      </c>
      <c r="E169" s="17">
        <v>5.7649999999999979E-2</v>
      </c>
      <c r="F169" s="14">
        <v>1.415</v>
      </c>
      <c r="G169" s="17">
        <v>2.3370000000000002</v>
      </c>
      <c r="H169" s="17">
        <v>2.3039999999999998</v>
      </c>
      <c r="I169" s="17">
        <v>3.7610000000000001</v>
      </c>
      <c r="J169" s="19">
        <v>3.7879999999999998</v>
      </c>
      <c r="K169" s="29">
        <v>1</v>
      </c>
      <c r="L169" s="4">
        <v>0</v>
      </c>
      <c r="M169" s="6">
        <v>2.4666406714084302E-4</v>
      </c>
      <c r="N169" s="6">
        <v>7.9908198613519096E-4</v>
      </c>
      <c r="O169" s="35">
        <f>((K169+25)/K169)*10*L169</f>
        <v>0</v>
      </c>
      <c r="P169" s="36">
        <f>((K169+25)/K169)*37*M169</f>
        <v>0.23729083258949099</v>
      </c>
      <c r="Q169" s="35">
        <f>((25+K169)/K169)*37*N169</f>
        <v>0.76871687066205374</v>
      </c>
      <c r="R169" s="30" t="s">
        <v>5</v>
      </c>
      <c r="S169" s="6" t="s">
        <v>5</v>
      </c>
      <c r="T169" s="6" t="s">
        <v>5</v>
      </c>
      <c r="U169" s="4" t="s">
        <v>5</v>
      </c>
      <c r="V169" s="35" t="s">
        <v>5</v>
      </c>
      <c r="W169" s="35" t="s">
        <v>5</v>
      </c>
      <c r="X169" s="35" t="s">
        <v>5</v>
      </c>
    </row>
    <row r="170" spans="1:24" x14ac:dyDescent="0.25">
      <c r="A170" s="4">
        <v>40</v>
      </c>
      <c r="B170" s="26" t="s">
        <v>3</v>
      </c>
      <c r="C170" s="23" t="s">
        <v>2</v>
      </c>
      <c r="D170" s="23" t="s">
        <v>2</v>
      </c>
      <c r="E170" s="17">
        <v>6.9890000000000008E-2</v>
      </c>
      <c r="F170" s="14">
        <v>1.415</v>
      </c>
      <c r="G170" s="17">
        <v>2.4969999999999999</v>
      </c>
      <c r="H170" s="17">
        <v>2.597</v>
      </c>
      <c r="I170" s="17">
        <v>4.05</v>
      </c>
      <c r="J170" s="19">
        <v>4.1059999999999999</v>
      </c>
      <c r="K170" s="29">
        <v>1</v>
      </c>
      <c r="L170" s="4">
        <v>64</v>
      </c>
      <c r="M170" s="8">
        <v>8.4528061154752596E-5</v>
      </c>
      <c r="N170" s="6">
        <v>6.1213378141917302E-4</v>
      </c>
      <c r="O170" s="35">
        <f>((K170+25)/K170)*10*L170</f>
        <v>16640</v>
      </c>
      <c r="P170" s="36">
        <f>((K170+25)/K170)*37*M170</f>
        <v>8.1315994830871999E-2</v>
      </c>
      <c r="Q170" s="35">
        <f>((25+K170)/K170)*37*N170</f>
        <v>0.58887269772524442</v>
      </c>
      <c r="R170" s="30">
        <v>1</v>
      </c>
      <c r="S170" s="8">
        <v>5.2617208509453201E-5</v>
      </c>
      <c r="T170" s="6">
        <v>4.9675505821345704E-4</v>
      </c>
      <c r="U170" s="4">
        <v>45</v>
      </c>
      <c r="V170" s="35">
        <f>((R170+25)/R170)*10*U170</f>
        <v>11700</v>
      </c>
      <c r="W170" s="35">
        <f>((25+R170)/R170)*37*S170</f>
        <v>5.061775458609398E-2</v>
      </c>
      <c r="X170" s="35">
        <f>((25+R170)/R170)*37*T170</f>
        <v>0.4778783660013457</v>
      </c>
    </row>
    <row r="171" spans="1:24" x14ac:dyDescent="0.25">
      <c r="A171" s="4">
        <v>121</v>
      </c>
      <c r="B171" s="26" t="s">
        <v>3</v>
      </c>
      <c r="C171" s="23" t="s">
        <v>6</v>
      </c>
      <c r="D171" s="23" t="s">
        <v>6</v>
      </c>
      <c r="E171" s="17">
        <v>8.3979999999999944E-2</v>
      </c>
      <c r="F171" s="14">
        <v>1.45</v>
      </c>
      <c r="G171" s="17">
        <v>3.923</v>
      </c>
      <c r="H171" s="17">
        <v>3.8490000000000002</v>
      </c>
      <c r="I171" s="17">
        <v>5.8970000000000002</v>
      </c>
      <c r="J171" s="19">
        <v>5.8440000000000003</v>
      </c>
      <c r="K171" s="29">
        <v>1.1000000000000001</v>
      </c>
      <c r="L171" s="4">
        <v>45</v>
      </c>
      <c r="M171" s="8">
        <v>7.4767512902730105E-5</v>
      </c>
      <c r="N171" s="6">
        <v>3.80204978328283E-4</v>
      </c>
      <c r="O171" s="35">
        <f>((K171+25)/K171)*10*L171</f>
        <v>10677.272727272726</v>
      </c>
      <c r="P171" s="36">
        <f>((K171+25)/K171)*37*M171</f>
        <v>6.5639079281969506E-2</v>
      </c>
      <c r="Q171" s="36">
        <f>((K171+25)/K171)*37*N171</f>
        <v>0.33378540688329356</v>
      </c>
      <c r="R171" s="30" t="s">
        <v>5</v>
      </c>
      <c r="S171" s="6" t="s">
        <v>5</v>
      </c>
      <c r="T171" s="6" t="s">
        <v>5</v>
      </c>
      <c r="U171" s="4" t="s">
        <v>5</v>
      </c>
      <c r="V171" s="35" t="s">
        <v>5</v>
      </c>
      <c r="W171" s="35" t="s">
        <v>5</v>
      </c>
      <c r="X171" s="35" t="s">
        <v>5</v>
      </c>
    </row>
    <row r="172" spans="1:24" x14ac:dyDescent="0.25">
      <c r="A172" s="4">
        <v>122</v>
      </c>
      <c r="B172" s="26" t="s">
        <v>3</v>
      </c>
      <c r="C172" s="23" t="s">
        <v>2</v>
      </c>
      <c r="D172" s="23" t="s">
        <v>10</v>
      </c>
      <c r="E172" s="17">
        <v>5.8209999999999873E-2</v>
      </c>
      <c r="F172" s="14">
        <v>1.417</v>
      </c>
      <c r="G172" s="17">
        <v>2.8490000000000002</v>
      </c>
      <c r="H172" s="17">
        <v>2.8069999999999999</v>
      </c>
      <c r="I172" s="17">
        <v>4.6100000000000003</v>
      </c>
      <c r="J172" s="19">
        <v>4.556</v>
      </c>
      <c r="K172" s="29">
        <v>1</v>
      </c>
      <c r="L172" s="4">
        <v>39</v>
      </c>
      <c r="M172" s="8">
        <v>5.1347928632775103E-5</v>
      </c>
      <c r="N172" s="6">
        <v>2.79879659185446E-4</v>
      </c>
      <c r="O172" s="35">
        <f>((K172+25)/K172)*10*L172</f>
        <v>10140</v>
      </c>
      <c r="P172" s="36">
        <f>((K172+25)/K172)*37*M172</f>
        <v>4.9396707344729646E-2</v>
      </c>
      <c r="Q172" s="36">
        <f>((K172+25)/K172)*37*N172</f>
        <v>0.26924423213639903</v>
      </c>
      <c r="R172" s="30">
        <v>1</v>
      </c>
      <c r="S172" s="8">
        <v>3.6496807917692E-5</v>
      </c>
      <c r="T172" s="6">
        <v>2.3246281977106799E-4</v>
      </c>
      <c r="U172" s="4">
        <v>6</v>
      </c>
      <c r="V172" s="35">
        <f>((R172+25)/R172)*10*U172</f>
        <v>1560</v>
      </c>
      <c r="W172" s="35">
        <f>((25+R172)/R172)*37*S172</f>
        <v>3.5109929216819706E-2</v>
      </c>
      <c r="X172" s="35">
        <f>((25+R172)/R172)*37*T172</f>
        <v>0.22362923261976742</v>
      </c>
    </row>
    <row r="173" spans="1:24" x14ac:dyDescent="0.25">
      <c r="A173" s="4">
        <v>123</v>
      </c>
      <c r="B173" s="26" t="s">
        <v>3</v>
      </c>
      <c r="C173" s="23" t="s">
        <v>6</v>
      </c>
      <c r="D173" s="23" t="s">
        <v>10</v>
      </c>
      <c r="E173" s="17">
        <v>7.1670000000000011E-2</v>
      </c>
      <c r="F173" s="14">
        <v>1.3779999999999999</v>
      </c>
      <c r="G173" s="17">
        <v>3.5449999999999999</v>
      </c>
      <c r="H173" s="17">
        <v>3.5609999999999999</v>
      </c>
      <c r="I173" s="17">
        <v>5.4770000000000003</v>
      </c>
      <c r="J173" s="19">
        <v>5.4729999999999999</v>
      </c>
      <c r="K173" s="29">
        <v>1</v>
      </c>
      <c r="L173" s="4">
        <v>43</v>
      </c>
      <c r="M173" s="6">
        <v>5.8427643140182095E-4</v>
      </c>
      <c r="N173" s="6">
        <v>7.2551658012006098E-4</v>
      </c>
      <c r="O173" s="35">
        <f>((K173+25)/K173)*10*L173</f>
        <v>11180</v>
      </c>
      <c r="P173" s="36">
        <f>((K173+25)/K173)*37*M173</f>
        <v>0.56207392700855174</v>
      </c>
      <c r="Q173" s="36">
        <f>((K173+25)/K173)*37*N173</f>
        <v>0.69794695007549867</v>
      </c>
      <c r="R173" s="30" t="s">
        <v>5</v>
      </c>
      <c r="S173" s="6" t="s">
        <v>5</v>
      </c>
      <c r="T173" s="6" t="s">
        <v>5</v>
      </c>
      <c r="U173" s="4" t="s">
        <v>5</v>
      </c>
      <c r="V173" s="35" t="s">
        <v>5</v>
      </c>
      <c r="W173" s="35" t="s">
        <v>5</v>
      </c>
      <c r="X173" s="35" t="s">
        <v>5</v>
      </c>
    </row>
    <row r="174" spans="1:24" x14ac:dyDescent="0.25">
      <c r="A174" s="4">
        <v>124</v>
      </c>
      <c r="B174" s="26" t="s">
        <v>3</v>
      </c>
      <c r="C174" s="23" t="s">
        <v>2</v>
      </c>
      <c r="D174" s="23" t="s">
        <v>2</v>
      </c>
      <c r="E174" s="17">
        <v>8.2080000000000153E-2</v>
      </c>
      <c r="F174" s="14">
        <v>1.4219999999999999</v>
      </c>
      <c r="G174" s="17">
        <v>3.4319999999999999</v>
      </c>
      <c r="H174" s="17">
        <v>3.33</v>
      </c>
      <c r="I174" s="17">
        <v>5.48</v>
      </c>
      <c r="J174" s="19">
        <v>5.4</v>
      </c>
      <c r="K174" s="29">
        <v>1</v>
      </c>
      <c r="L174" s="4">
        <v>35</v>
      </c>
      <c r="M174" s="8">
        <v>5.71570690477824E-5</v>
      </c>
      <c r="N174" s="6">
        <v>5.4640228232736405E-4</v>
      </c>
      <c r="O174" s="35">
        <f>((K174+25)/K174)*10*L174</f>
        <v>9100</v>
      </c>
      <c r="P174" s="36">
        <f>((K174+25)/K174)*37*M174</f>
        <v>5.4985100423966669E-2</v>
      </c>
      <c r="Q174" s="36">
        <f>((K174+25)/K174)*37*N174</f>
        <v>0.52563899559892424</v>
      </c>
      <c r="R174" s="30">
        <v>1</v>
      </c>
      <c r="S174" s="8">
        <v>3.5252851692018601E-5</v>
      </c>
      <c r="T174" s="6">
        <v>1.2783956803853901E-4</v>
      </c>
      <c r="U174" s="4">
        <v>2</v>
      </c>
      <c r="V174" s="35">
        <f>((R174+25)/R174)*10*U174</f>
        <v>520</v>
      </c>
      <c r="W174" s="35">
        <f>((25+R174)/R174)*37*S174</f>
        <v>3.3913243327721894E-2</v>
      </c>
      <c r="X174" s="35">
        <f>((25+R174)/R174)*37*T174</f>
        <v>0.12298166445307453</v>
      </c>
    </row>
    <row r="175" spans="1:24" x14ac:dyDescent="0.25">
      <c r="A175" s="4">
        <v>125</v>
      </c>
      <c r="B175" s="26" t="s">
        <v>3</v>
      </c>
      <c r="C175" s="23" t="s">
        <v>6</v>
      </c>
      <c r="D175" s="23" t="s">
        <v>6</v>
      </c>
      <c r="E175" s="17">
        <v>7.5159999999999894E-2</v>
      </c>
      <c r="F175" s="14">
        <v>1.4670000000000001</v>
      </c>
      <c r="G175" s="17">
        <v>4.0570000000000004</v>
      </c>
      <c r="H175" s="17">
        <v>4.0679999999999996</v>
      </c>
      <c r="I175" s="17">
        <v>6.133</v>
      </c>
      <c r="J175" s="19">
        <v>6.1150000000000002</v>
      </c>
      <c r="K175" s="29">
        <v>1</v>
      </c>
      <c r="L175" s="4">
        <v>0</v>
      </c>
      <c r="M175" s="6">
        <v>1.9392412376035301E-4</v>
      </c>
      <c r="N175" s="6">
        <v>4.2872049951864802E-4</v>
      </c>
      <c r="O175" s="35">
        <f>((K175+25)/K175)*10*L175</f>
        <v>0</v>
      </c>
      <c r="P175" s="36">
        <f>((K175+25)/K175)*37*M175</f>
        <v>0.18655500705745959</v>
      </c>
      <c r="Q175" s="36">
        <f>((K175+25)/K175)*37*N175</f>
        <v>0.41242912053693942</v>
      </c>
      <c r="R175" s="30" t="s">
        <v>5</v>
      </c>
      <c r="S175" s="6" t="s">
        <v>5</v>
      </c>
      <c r="T175" s="6" t="s">
        <v>5</v>
      </c>
      <c r="U175" s="4" t="s">
        <v>5</v>
      </c>
      <c r="V175" s="35" t="s">
        <v>5</v>
      </c>
      <c r="W175" s="35" t="s">
        <v>5</v>
      </c>
      <c r="X175" s="35" t="s">
        <v>5</v>
      </c>
    </row>
    <row r="176" spans="1:24" x14ac:dyDescent="0.25">
      <c r="A176" s="4">
        <v>126</v>
      </c>
      <c r="B176" s="26" t="s">
        <v>3</v>
      </c>
      <c r="C176" s="23" t="s">
        <v>2</v>
      </c>
      <c r="D176" s="23" t="s">
        <v>10</v>
      </c>
      <c r="E176" s="17">
        <v>8.2589999999999941E-2</v>
      </c>
      <c r="F176" s="14">
        <v>1.4319999999999999</v>
      </c>
      <c r="G176" s="17">
        <v>3.6619999999999999</v>
      </c>
      <c r="H176" s="17">
        <v>3.6139999999999999</v>
      </c>
      <c r="I176" s="17">
        <v>5.6710000000000003</v>
      </c>
      <c r="J176" s="19">
        <v>5.5940000000000003</v>
      </c>
      <c r="K176" s="29">
        <v>1</v>
      </c>
      <c r="L176" s="4">
        <v>19</v>
      </c>
      <c r="M176" s="8">
        <v>2.26993579437136E-5</v>
      </c>
      <c r="N176" s="6">
        <v>1.4200059650206799E-4</v>
      </c>
      <c r="O176" s="35">
        <f>((K176+25)/K176)*10*L176</f>
        <v>4940</v>
      </c>
      <c r="P176" s="36">
        <f>((K176+25)/K176)*37*M176</f>
        <v>2.1836782341852483E-2</v>
      </c>
      <c r="Q176" s="36">
        <f>((K176+25)/K176)*37*N176</f>
        <v>0.13660457383498942</v>
      </c>
      <c r="R176" s="30">
        <v>1</v>
      </c>
      <c r="S176" s="8">
        <v>3.9301041631603901E-5</v>
      </c>
      <c r="T176" s="6">
        <v>2.29165128797691E-4</v>
      </c>
      <c r="U176" s="4">
        <v>63</v>
      </c>
      <c r="V176" s="35">
        <f>((R176+25)/R176)*10*U176</f>
        <v>16380</v>
      </c>
      <c r="W176" s="35">
        <f>((25+R176)/R176)*37*S176</f>
        <v>3.7807602049602949E-2</v>
      </c>
      <c r="X176" s="35">
        <f>((25+R176)/R176)*37*T176</f>
        <v>0.22045685390337874</v>
      </c>
    </row>
    <row r="177" spans="1:24" x14ac:dyDescent="0.25">
      <c r="A177" s="4">
        <v>127</v>
      </c>
      <c r="B177" s="26" t="s">
        <v>3</v>
      </c>
      <c r="C177" s="23" t="s">
        <v>6</v>
      </c>
      <c r="D177" s="23" t="s">
        <v>10</v>
      </c>
      <c r="E177" s="17">
        <v>6.7729999999999957E-2</v>
      </c>
      <c r="F177" s="14">
        <v>1.3680000000000001</v>
      </c>
      <c r="G177" s="17">
        <v>2.2959999999999998</v>
      </c>
      <c r="H177" s="17">
        <v>2.4009999999999998</v>
      </c>
      <c r="I177" s="17">
        <v>3.7429999999999999</v>
      </c>
      <c r="J177" s="19">
        <v>3.8220000000000001</v>
      </c>
      <c r="K177" s="29">
        <v>1.2</v>
      </c>
      <c r="L177" s="4">
        <v>1</v>
      </c>
      <c r="M177" s="6">
        <v>9.28038052260828E-4</v>
      </c>
      <c r="N177" s="6">
        <v>1.1436263418960701E-3</v>
      </c>
      <c r="O177" s="35">
        <f>((K177+25)/K177)*10*L177</f>
        <v>218.33333333333331</v>
      </c>
      <c r="P177" s="36">
        <f>((K177+25)/K177)*37*M177</f>
        <v>0.74970007321803878</v>
      </c>
      <c r="Q177" s="36">
        <f>((K177+25)/K177)*37*N177</f>
        <v>0.92385947986170847</v>
      </c>
      <c r="R177" s="30" t="s">
        <v>5</v>
      </c>
      <c r="S177" s="6" t="s">
        <v>5</v>
      </c>
      <c r="T177" s="6" t="s">
        <v>5</v>
      </c>
      <c r="U177" s="4" t="s">
        <v>5</v>
      </c>
      <c r="V177" s="35" t="s">
        <v>5</v>
      </c>
      <c r="W177" s="35" t="s">
        <v>5</v>
      </c>
      <c r="X177" s="35" t="s">
        <v>5</v>
      </c>
    </row>
    <row r="178" spans="1:24" x14ac:dyDescent="0.25">
      <c r="A178" s="4">
        <v>128</v>
      </c>
      <c r="B178" s="26" t="s">
        <v>3</v>
      </c>
      <c r="C178" s="23" t="s">
        <v>2</v>
      </c>
      <c r="D178" s="23" t="s">
        <v>2</v>
      </c>
      <c r="E178" s="17">
        <v>6.6980000000000151E-2</v>
      </c>
      <c r="F178" s="14">
        <v>1.3420000000000001</v>
      </c>
      <c r="G178" s="17">
        <v>2.21</v>
      </c>
      <c r="H178" s="17">
        <v>2.3140000000000001</v>
      </c>
      <c r="I178" s="17">
        <v>3.645</v>
      </c>
      <c r="J178" s="19">
        <v>3.746</v>
      </c>
      <c r="K178" s="29">
        <v>0.9</v>
      </c>
      <c r="L178" s="4">
        <v>8</v>
      </c>
      <c r="M178" s="8">
        <v>8.9714156724992103E-5</v>
      </c>
      <c r="N178" s="6">
        <v>6.8965388520447399E-4</v>
      </c>
      <c r="O178" s="35">
        <f>((K178+25)/K178)*10*L178</f>
        <v>2302.2222222222222</v>
      </c>
      <c r="P178" s="36">
        <f>((K178+25)/K178)*37*M178</f>
        <v>9.5525640432844353E-2</v>
      </c>
      <c r="Q178" s="36">
        <f>((K178+25)/K178)*37*N178</f>
        <v>0.73432813132383035</v>
      </c>
      <c r="R178" s="30">
        <v>1</v>
      </c>
      <c r="S178" s="8">
        <v>8.0530103641012307E-5</v>
      </c>
      <c r="T178" s="6">
        <v>3.6349592214529402E-4</v>
      </c>
      <c r="U178" s="4">
        <v>87</v>
      </c>
      <c r="V178" s="35">
        <f>((R178+25)/R178)*10*U178</f>
        <v>22620</v>
      </c>
      <c r="W178" s="35">
        <f>((25+R178)/R178)*37*S178</f>
        <v>7.7469959702653843E-2</v>
      </c>
      <c r="X178" s="35">
        <f>((25+R178)/R178)*37*T178</f>
        <v>0.34968307710377283</v>
      </c>
    </row>
    <row r="179" spans="1:24" x14ac:dyDescent="0.25">
      <c r="A179" s="4">
        <v>129</v>
      </c>
      <c r="B179" s="26" t="s">
        <v>3</v>
      </c>
      <c r="C179" s="23" t="s">
        <v>6</v>
      </c>
      <c r="D179" s="23" t="s">
        <v>6</v>
      </c>
      <c r="E179" s="17">
        <v>6.6840000000000011E-2</v>
      </c>
      <c r="F179" s="14">
        <v>1.341</v>
      </c>
      <c r="G179" s="17">
        <v>2.4550000000000001</v>
      </c>
      <c r="H179" s="17">
        <v>2.4569999999999999</v>
      </c>
      <c r="I179" s="17">
        <v>3.9820000000000002</v>
      </c>
      <c r="J179" s="19">
        <v>4.0359999999999996</v>
      </c>
      <c r="K179" s="29">
        <v>1</v>
      </c>
      <c r="L179" s="4">
        <v>0</v>
      </c>
      <c r="M179" s="6">
        <v>2.8121767705440202E-4</v>
      </c>
      <c r="N179" s="6">
        <v>4.4890271021702402E-4</v>
      </c>
      <c r="O179" s="35">
        <f>((K179+25)/K179)*10*L179</f>
        <v>0</v>
      </c>
      <c r="P179" s="36">
        <f>((K179+25)/K179)*37*M179</f>
        <v>0.27053140532633474</v>
      </c>
      <c r="Q179" s="36">
        <f>((K179+25)/K179)*37*N179</f>
        <v>0.43184440722877709</v>
      </c>
      <c r="R179" s="30" t="s">
        <v>5</v>
      </c>
      <c r="S179" s="6" t="s">
        <v>5</v>
      </c>
      <c r="T179" s="6" t="s">
        <v>5</v>
      </c>
      <c r="U179" s="4" t="s">
        <v>5</v>
      </c>
      <c r="V179" s="35" t="s">
        <v>5</v>
      </c>
      <c r="W179" s="35" t="s">
        <v>5</v>
      </c>
      <c r="X179" s="35" t="s">
        <v>5</v>
      </c>
    </row>
    <row r="180" spans="1:24" x14ac:dyDescent="0.25">
      <c r="A180" s="4">
        <v>130</v>
      </c>
      <c r="B180" s="26" t="s">
        <v>3</v>
      </c>
      <c r="C180" s="23" t="s">
        <v>2</v>
      </c>
      <c r="D180" s="23" t="s">
        <v>10</v>
      </c>
      <c r="E180" s="17">
        <v>6.0779999999999945E-2</v>
      </c>
      <c r="F180" s="14">
        <v>1.3640000000000001</v>
      </c>
      <c r="G180" s="17">
        <v>2.351</v>
      </c>
      <c r="H180" s="17">
        <v>2.4</v>
      </c>
      <c r="I180" s="17">
        <v>3.7759999999999998</v>
      </c>
      <c r="J180" s="19">
        <v>3.8359999999999999</v>
      </c>
      <c r="K180" s="29">
        <v>1</v>
      </c>
      <c r="L180" s="4">
        <v>4</v>
      </c>
      <c r="M180" s="8">
        <v>3.15068311779059E-5</v>
      </c>
      <c r="N180" s="6">
        <v>2.3307835838617E-4</v>
      </c>
      <c r="O180" s="35">
        <f>((K180+25)/K180)*10*L180</f>
        <v>1040</v>
      </c>
      <c r="P180" s="36">
        <f>((K180+25)/K180)*37*M180</f>
        <v>3.0309571593145478E-2</v>
      </c>
      <c r="Q180" s="36">
        <f>((K180+25)/K180)*37*N180</f>
        <v>0.22422138076749554</v>
      </c>
      <c r="R180" s="30">
        <v>1</v>
      </c>
      <c r="S180" s="8">
        <v>7.2724967017084006E-5</v>
      </c>
      <c r="T180" s="6">
        <v>2.11052069601142E-4</v>
      </c>
      <c r="U180" s="4">
        <v>17</v>
      </c>
      <c r="V180" s="35">
        <f>((R180+25)/R180)*10*U180</f>
        <v>4420</v>
      </c>
      <c r="W180" s="35">
        <f>((25+R180)/R180)*37*S180</f>
        <v>6.9961418270434811E-2</v>
      </c>
      <c r="X180" s="35">
        <f>((25+R180)/R180)*37*T180</f>
        <v>0.20303209095629859</v>
      </c>
    </row>
    <row r="181" spans="1:24" x14ac:dyDescent="0.25">
      <c r="A181" s="4">
        <v>131</v>
      </c>
      <c r="B181" s="26" t="s">
        <v>3</v>
      </c>
      <c r="C181" s="23" t="s">
        <v>6</v>
      </c>
      <c r="D181" s="23" t="s">
        <v>10</v>
      </c>
      <c r="E181" s="17">
        <v>7.2830000000000061E-2</v>
      </c>
      <c r="F181" s="14">
        <v>1.4510000000000001</v>
      </c>
      <c r="G181" s="17">
        <v>2.4630000000000001</v>
      </c>
      <c r="H181" s="17">
        <v>2.431</v>
      </c>
      <c r="I181" s="17">
        <v>4.0389999999999997</v>
      </c>
      <c r="J181" s="19">
        <v>4.0949999999999998</v>
      </c>
      <c r="K181" s="29">
        <v>1</v>
      </c>
      <c r="L181" s="4">
        <v>8</v>
      </c>
      <c r="M181" s="8">
        <v>4.3183558370480701E-5</v>
      </c>
      <c r="N181" s="6">
        <v>2.8068647496029E-4</v>
      </c>
      <c r="O181" s="35">
        <f>((K181+25)/K181)*10*L181</f>
        <v>2080</v>
      </c>
      <c r="P181" s="36">
        <f>((K181+25)/K181)*37*M181</f>
        <v>4.1542583152402432E-2</v>
      </c>
      <c r="Q181" s="36">
        <f>((K181+25)/K181)*37*N181</f>
        <v>0.27002038891179897</v>
      </c>
      <c r="R181" s="30" t="s">
        <v>5</v>
      </c>
      <c r="S181" s="6" t="s">
        <v>5</v>
      </c>
      <c r="T181" s="6" t="s">
        <v>5</v>
      </c>
      <c r="U181" s="4" t="s">
        <v>5</v>
      </c>
      <c r="V181" s="35" t="s">
        <v>5</v>
      </c>
      <c r="W181" s="35" t="s">
        <v>5</v>
      </c>
      <c r="X181" s="35" t="s">
        <v>5</v>
      </c>
    </row>
    <row r="182" spans="1:24" x14ac:dyDescent="0.25">
      <c r="A182" s="4">
        <v>132</v>
      </c>
      <c r="B182" s="26" t="s">
        <v>3</v>
      </c>
      <c r="C182" s="23" t="s">
        <v>2</v>
      </c>
      <c r="D182" s="23" t="s">
        <v>2</v>
      </c>
      <c r="E182" s="17">
        <v>6.5340000000000065E-2</v>
      </c>
      <c r="F182" s="14">
        <v>1.43</v>
      </c>
      <c r="G182" s="17">
        <v>2.3439999999999999</v>
      </c>
      <c r="H182" s="17">
        <v>2.2069999999999999</v>
      </c>
      <c r="I182" s="17">
        <v>3.8610000000000002</v>
      </c>
      <c r="J182" s="19">
        <v>3.851</v>
      </c>
      <c r="K182" s="29">
        <v>1</v>
      </c>
      <c r="L182" s="4">
        <v>2</v>
      </c>
      <c r="M182" s="6">
        <v>1.4157204643073899E-4</v>
      </c>
      <c r="N182" s="6">
        <v>4.2044466592150703E-4</v>
      </c>
      <c r="O182" s="35">
        <f>((K182+25)/K182)*10*L182</f>
        <v>520</v>
      </c>
      <c r="P182" s="36">
        <f>((K182+25)/K182)*37*M182</f>
        <v>0.13619230866637091</v>
      </c>
      <c r="Q182" s="36">
        <f>((K182+25)/K182)*37*N182</f>
        <v>0.40446776861648975</v>
      </c>
      <c r="R182" s="30">
        <v>1</v>
      </c>
      <c r="S182" s="8">
        <v>7.2661870584178194E-5</v>
      </c>
      <c r="T182" s="6">
        <v>3.6275672097373302E-4</v>
      </c>
      <c r="U182" s="4">
        <v>6</v>
      </c>
      <c r="V182" s="35">
        <f>((R182+25)/R182)*10*U182</f>
        <v>1560</v>
      </c>
      <c r="W182" s="35">
        <f>((25+R182)/R182)*37*S182</f>
        <v>6.9900719501979416E-2</v>
      </c>
      <c r="X182" s="35">
        <f>((25+R182)/R182)*37*T182</f>
        <v>0.34897196557673116</v>
      </c>
    </row>
    <row r="183" spans="1:24" x14ac:dyDescent="0.25">
      <c r="A183" s="4">
        <v>133</v>
      </c>
      <c r="B183" s="26" t="s">
        <v>3</v>
      </c>
      <c r="C183" s="23" t="s">
        <v>6</v>
      </c>
      <c r="D183" s="23" t="s">
        <v>6</v>
      </c>
      <c r="E183" s="17">
        <v>6.2190000000000079E-2</v>
      </c>
      <c r="F183" s="14">
        <v>1.4319999999999999</v>
      </c>
      <c r="G183" s="17">
        <v>2.411</v>
      </c>
      <c r="H183" s="17">
        <v>2.4300000000000002</v>
      </c>
      <c r="I183" s="17">
        <v>3.9089999999999998</v>
      </c>
      <c r="J183" s="19">
        <v>3.9750000000000001</v>
      </c>
      <c r="K183" s="29">
        <v>1</v>
      </c>
      <c r="L183" s="4">
        <v>1</v>
      </c>
      <c r="M183" s="8">
        <v>4.1896787153912601E-5</v>
      </c>
      <c r="N183" s="6">
        <v>2.98779950909854E-4</v>
      </c>
      <c r="O183" s="35">
        <f>((K183+25)/K183)*10*L183</f>
        <v>260</v>
      </c>
      <c r="P183" s="36">
        <f>((K183+25)/K183)*37*M183</f>
        <v>4.0304709242063926E-2</v>
      </c>
      <c r="Q183" s="36">
        <f>((K183+25)/K183)*37*N183</f>
        <v>0.28742631277527952</v>
      </c>
      <c r="R183" s="30" t="s">
        <v>5</v>
      </c>
      <c r="S183" s="6" t="s">
        <v>5</v>
      </c>
      <c r="T183" s="6" t="s">
        <v>5</v>
      </c>
      <c r="U183" s="4" t="s">
        <v>5</v>
      </c>
      <c r="V183" s="35" t="s">
        <v>5</v>
      </c>
      <c r="W183" s="35" t="s">
        <v>5</v>
      </c>
      <c r="X183" s="35" t="s">
        <v>5</v>
      </c>
    </row>
    <row r="184" spans="1:24" x14ac:dyDescent="0.25">
      <c r="A184" s="4">
        <v>134</v>
      </c>
      <c r="B184" s="26" t="s">
        <v>3</v>
      </c>
      <c r="C184" s="23" t="s">
        <v>2</v>
      </c>
      <c r="D184" s="23" t="s">
        <v>10</v>
      </c>
      <c r="E184" s="17">
        <v>5.4449999999999998E-2</v>
      </c>
      <c r="F184" s="14">
        <v>1.3240000000000001</v>
      </c>
      <c r="G184" s="17">
        <v>2.4300000000000002</v>
      </c>
      <c r="H184" s="17">
        <v>2.4809999999999999</v>
      </c>
      <c r="I184" s="17">
        <v>3.8879999999999999</v>
      </c>
      <c r="J184" s="19">
        <v>3.9710000000000001</v>
      </c>
      <c r="K184" s="29">
        <v>1</v>
      </c>
      <c r="L184" s="4">
        <v>29</v>
      </c>
      <c r="M184" s="6">
        <v>1.2055059610922899E-3</v>
      </c>
      <c r="N184" s="6">
        <v>2.1561482586080799E-3</v>
      </c>
      <c r="O184" s="35">
        <f>((K184+25)/K184)*10*L184</f>
        <v>7540</v>
      </c>
      <c r="P184" s="36">
        <f>((K184+25)/K184)*37*M184</f>
        <v>1.1596967345707829</v>
      </c>
      <c r="Q184" s="36">
        <f>((K184+25)/K184)*37*N184</f>
        <v>2.0742146247809727</v>
      </c>
      <c r="R184" s="30">
        <v>1</v>
      </c>
      <c r="S184" s="8">
        <v>4.8213914686149001E-5</v>
      </c>
      <c r="T184" s="6">
        <v>7.8241655931027103E-4</v>
      </c>
      <c r="U184" s="4">
        <v>9</v>
      </c>
      <c r="V184" s="35">
        <f>((R184+25)/R184)*10*U184</f>
        <v>2340</v>
      </c>
      <c r="W184" s="35">
        <f>((25+R184)/R184)*37*S184</f>
        <v>4.6381785928075341E-2</v>
      </c>
      <c r="X184" s="35">
        <f>((25+R184)/R184)*37*T184</f>
        <v>0.75268473005648073</v>
      </c>
    </row>
    <row r="185" spans="1:24" x14ac:dyDescent="0.25">
      <c r="A185" s="4">
        <v>135</v>
      </c>
      <c r="B185" s="26" t="s">
        <v>3</v>
      </c>
      <c r="C185" s="23" t="s">
        <v>6</v>
      </c>
      <c r="D185" s="23" t="s">
        <v>10</v>
      </c>
      <c r="E185" s="17">
        <v>6.6679999999999962E-2</v>
      </c>
      <c r="F185" s="14">
        <v>1.409</v>
      </c>
      <c r="G185" s="17">
        <v>2.3820000000000001</v>
      </c>
      <c r="H185" s="17">
        <v>2.3860000000000001</v>
      </c>
      <c r="I185" s="17">
        <v>3.7909999999999999</v>
      </c>
      <c r="J185" s="19">
        <v>3.8159999999999998</v>
      </c>
      <c r="K185" s="29">
        <v>1</v>
      </c>
      <c r="L185" s="4">
        <v>87</v>
      </c>
      <c r="M185" s="6">
        <v>2.9037253112161902E-4</v>
      </c>
      <c r="N185" s="6">
        <v>4.9861225598751596E-4</v>
      </c>
      <c r="O185" s="35">
        <f>((K185+25)/K185)*10*L185</f>
        <v>22620</v>
      </c>
      <c r="P185" s="36">
        <f>((K185+25)/K185)*37*M185</f>
        <v>0.27933837493899749</v>
      </c>
      <c r="Q185" s="36">
        <f>((K185+25)/K185)*37*N185</f>
        <v>0.47966499025999038</v>
      </c>
      <c r="R185" s="30" t="s">
        <v>5</v>
      </c>
      <c r="S185" s="6" t="s">
        <v>5</v>
      </c>
      <c r="T185" s="6" t="s">
        <v>5</v>
      </c>
      <c r="U185" s="4" t="s">
        <v>5</v>
      </c>
      <c r="V185" s="35" t="s">
        <v>5</v>
      </c>
      <c r="W185" s="35" t="s">
        <v>5</v>
      </c>
      <c r="X185" s="35" t="s">
        <v>5</v>
      </c>
    </row>
    <row r="186" spans="1:24" x14ac:dyDescent="0.25">
      <c r="A186" s="4">
        <v>136</v>
      </c>
      <c r="B186" s="26" t="s">
        <v>3</v>
      </c>
      <c r="C186" s="23" t="s">
        <v>7</v>
      </c>
      <c r="D186" s="23" t="s">
        <v>6</v>
      </c>
      <c r="E186" s="17">
        <v>6.296999999999997E-2</v>
      </c>
      <c r="F186" s="14">
        <v>1.353</v>
      </c>
      <c r="G186" s="17">
        <v>2.8050000000000002</v>
      </c>
      <c r="H186" s="17">
        <v>2.7850000000000001</v>
      </c>
      <c r="I186" s="17">
        <v>4.1449999999999996</v>
      </c>
      <c r="J186" s="21">
        <v>4.1470000000000002</v>
      </c>
      <c r="K186" s="29" t="s">
        <v>5</v>
      </c>
      <c r="L186" s="10" t="s">
        <v>5</v>
      </c>
      <c r="M186" s="7" t="s">
        <v>5</v>
      </c>
      <c r="N186" s="7" t="s">
        <v>5</v>
      </c>
      <c r="O186" s="35" t="s">
        <v>5</v>
      </c>
      <c r="P186" s="35" t="s">
        <v>5</v>
      </c>
      <c r="Q186" s="35" t="s">
        <v>5</v>
      </c>
      <c r="R186" s="30" t="s">
        <v>5</v>
      </c>
      <c r="S186" s="6" t="s">
        <v>5</v>
      </c>
      <c r="T186" s="6" t="s">
        <v>5</v>
      </c>
      <c r="U186" s="4" t="s">
        <v>5</v>
      </c>
      <c r="V186" s="35" t="s">
        <v>5</v>
      </c>
      <c r="W186" s="35" t="s">
        <v>5</v>
      </c>
      <c r="X186" s="35" t="s">
        <v>5</v>
      </c>
    </row>
    <row r="187" spans="1:24" x14ac:dyDescent="0.25">
      <c r="A187" s="4">
        <v>137</v>
      </c>
      <c r="B187" s="26" t="s">
        <v>3</v>
      </c>
      <c r="C187" s="23" t="s">
        <v>7</v>
      </c>
      <c r="D187" s="23" t="s">
        <v>6</v>
      </c>
      <c r="E187" s="17">
        <v>6.186999999999987E-2</v>
      </c>
      <c r="F187" s="14">
        <v>1.385</v>
      </c>
      <c r="G187" s="17">
        <v>2.286</v>
      </c>
      <c r="H187" s="17">
        <v>2.246</v>
      </c>
      <c r="I187" s="17">
        <v>3.7639999999999998</v>
      </c>
      <c r="J187" s="19">
        <v>3.7149999999999999</v>
      </c>
      <c r="K187" s="29" t="s">
        <v>5</v>
      </c>
      <c r="L187" s="10" t="s">
        <v>5</v>
      </c>
      <c r="M187" s="7" t="s">
        <v>5</v>
      </c>
      <c r="N187" s="7" t="s">
        <v>5</v>
      </c>
      <c r="O187" s="35" t="s">
        <v>5</v>
      </c>
      <c r="P187" s="35" t="s">
        <v>5</v>
      </c>
      <c r="Q187" s="35" t="s">
        <v>5</v>
      </c>
      <c r="R187" s="30" t="s">
        <v>5</v>
      </c>
      <c r="S187" s="6" t="s">
        <v>5</v>
      </c>
      <c r="T187" s="6" t="s">
        <v>5</v>
      </c>
      <c r="U187" s="4" t="s">
        <v>5</v>
      </c>
      <c r="V187" s="35" t="s">
        <v>5</v>
      </c>
      <c r="W187" s="35" t="s">
        <v>5</v>
      </c>
      <c r="X187" s="35" t="s">
        <v>5</v>
      </c>
    </row>
    <row r="188" spans="1:24" x14ac:dyDescent="0.25">
      <c r="A188" s="4">
        <v>138</v>
      </c>
      <c r="B188" s="26" t="s">
        <v>3</v>
      </c>
      <c r="C188" s="23" t="s">
        <v>7</v>
      </c>
      <c r="D188" s="23" t="s">
        <v>6</v>
      </c>
      <c r="E188" s="17">
        <v>6.366000000000005E-2</v>
      </c>
      <c r="F188" s="14">
        <v>1.3660000000000001</v>
      </c>
      <c r="G188" s="17">
        <v>2.7029999999999998</v>
      </c>
      <c r="H188" s="17">
        <v>3.0430000000000001</v>
      </c>
      <c r="I188" s="17">
        <v>4.3369999999999997</v>
      </c>
      <c r="J188" s="19">
        <v>4.7489999999999997</v>
      </c>
      <c r="K188" s="29" t="s">
        <v>5</v>
      </c>
      <c r="L188" s="10" t="s">
        <v>5</v>
      </c>
      <c r="M188" s="7" t="s">
        <v>5</v>
      </c>
      <c r="N188" s="7" t="s">
        <v>5</v>
      </c>
      <c r="O188" s="35" t="s">
        <v>5</v>
      </c>
      <c r="P188" s="35" t="s">
        <v>5</v>
      </c>
      <c r="Q188" s="35" t="s">
        <v>5</v>
      </c>
      <c r="R188" s="30" t="s">
        <v>5</v>
      </c>
      <c r="S188" s="6" t="s">
        <v>5</v>
      </c>
      <c r="T188" s="6" t="s">
        <v>5</v>
      </c>
      <c r="U188" s="4" t="s">
        <v>5</v>
      </c>
      <c r="V188" s="35" t="s">
        <v>5</v>
      </c>
      <c r="W188" s="35" t="s">
        <v>5</v>
      </c>
      <c r="X188" s="35" t="s">
        <v>5</v>
      </c>
    </row>
    <row r="189" spans="1:24" x14ac:dyDescent="0.25">
      <c r="A189" s="4">
        <v>139</v>
      </c>
      <c r="B189" s="26" t="s">
        <v>3</v>
      </c>
      <c r="C189" s="23" t="s">
        <v>7</v>
      </c>
      <c r="D189" s="23" t="s">
        <v>6</v>
      </c>
      <c r="E189" s="17">
        <v>6.2140000000000084E-2</v>
      </c>
      <c r="F189" s="14">
        <v>1.3919999999999999</v>
      </c>
      <c r="G189" s="17">
        <v>2.5419999999999998</v>
      </c>
      <c r="H189" s="17">
        <v>2.492</v>
      </c>
      <c r="I189" s="17">
        <v>3.9460000000000002</v>
      </c>
      <c r="J189" s="19">
        <v>3.9449999999999998</v>
      </c>
      <c r="K189" s="29" t="s">
        <v>5</v>
      </c>
      <c r="L189" s="10" t="s">
        <v>5</v>
      </c>
      <c r="M189" s="7" t="s">
        <v>5</v>
      </c>
      <c r="N189" s="7" t="s">
        <v>5</v>
      </c>
      <c r="O189" s="35" t="s">
        <v>5</v>
      </c>
      <c r="P189" s="35" t="s">
        <v>5</v>
      </c>
      <c r="Q189" s="35" t="s">
        <v>5</v>
      </c>
      <c r="R189" s="30" t="s">
        <v>5</v>
      </c>
      <c r="S189" s="6" t="s">
        <v>5</v>
      </c>
      <c r="T189" s="6" t="s">
        <v>5</v>
      </c>
      <c r="U189" s="4" t="s">
        <v>5</v>
      </c>
      <c r="V189" s="35" t="s">
        <v>5</v>
      </c>
      <c r="W189" s="35" t="s">
        <v>5</v>
      </c>
      <c r="X189" s="35" t="s">
        <v>5</v>
      </c>
    </row>
    <row r="190" spans="1:24" x14ac:dyDescent="0.25">
      <c r="A190" s="4">
        <v>140</v>
      </c>
      <c r="B190" s="26" t="s">
        <v>3</v>
      </c>
      <c r="C190" s="23" t="s">
        <v>7</v>
      </c>
      <c r="D190" s="23" t="s">
        <v>6</v>
      </c>
      <c r="E190" s="17">
        <v>6.5520000000000023E-2</v>
      </c>
      <c r="F190" s="14">
        <v>1.405</v>
      </c>
      <c r="G190" s="17">
        <v>2.5830000000000002</v>
      </c>
      <c r="H190" s="17">
        <v>2.544</v>
      </c>
      <c r="I190" s="17">
        <v>4.1929999999999996</v>
      </c>
      <c r="J190" s="19">
        <v>4.1500000000000004</v>
      </c>
      <c r="K190" s="29" t="s">
        <v>5</v>
      </c>
      <c r="L190" s="10" t="s">
        <v>5</v>
      </c>
      <c r="M190" s="7" t="s">
        <v>5</v>
      </c>
      <c r="N190" s="7" t="s">
        <v>5</v>
      </c>
      <c r="O190" s="35" t="s">
        <v>5</v>
      </c>
      <c r="P190" s="35" t="s">
        <v>5</v>
      </c>
      <c r="Q190" s="35" t="s">
        <v>5</v>
      </c>
      <c r="R190" s="30" t="s">
        <v>5</v>
      </c>
      <c r="S190" s="6" t="s">
        <v>5</v>
      </c>
      <c r="T190" s="6" t="s">
        <v>5</v>
      </c>
      <c r="U190" s="4" t="s">
        <v>5</v>
      </c>
      <c r="V190" s="35" t="s">
        <v>5</v>
      </c>
      <c r="W190" s="35" t="s">
        <v>5</v>
      </c>
      <c r="X190" s="35" t="s">
        <v>5</v>
      </c>
    </row>
    <row r="191" spans="1:24" x14ac:dyDescent="0.25">
      <c r="A191" s="4">
        <v>141</v>
      </c>
      <c r="B191" s="26" t="s">
        <v>3</v>
      </c>
      <c r="C191" s="23" t="s">
        <v>7</v>
      </c>
      <c r="D191" s="23" t="s">
        <v>6</v>
      </c>
      <c r="E191" s="17">
        <v>6.9779999999999953E-2</v>
      </c>
      <c r="F191" s="14">
        <v>1.389</v>
      </c>
      <c r="G191" s="17">
        <v>2.17</v>
      </c>
      <c r="H191" s="17">
        <v>2.2389999999999999</v>
      </c>
      <c r="I191" s="17">
        <v>3.6070000000000002</v>
      </c>
      <c r="J191" s="19">
        <v>3.6819999999999999</v>
      </c>
      <c r="K191" s="29" t="s">
        <v>5</v>
      </c>
      <c r="L191" s="10" t="s">
        <v>5</v>
      </c>
      <c r="M191" s="7" t="s">
        <v>5</v>
      </c>
      <c r="N191" s="7" t="s">
        <v>5</v>
      </c>
      <c r="O191" s="35" t="s">
        <v>5</v>
      </c>
      <c r="P191" s="35" t="s">
        <v>5</v>
      </c>
      <c r="Q191" s="35" t="s">
        <v>5</v>
      </c>
      <c r="R191" s="30" t="s">
        <v>5</v>
      </c>
      <c r="S191" s="6" t="s">
        <v>5</v>
      </c>
      <c r="T191" s="6" t="s">
        <v>5</v>
      </c>
      <c r="U191" s="4" t="s">
        <v>5</v>
      </c>
      <c r="V191" s="35" t="s">
        <v>5</v>
      </c>
      <c r="W191" s="35" t="s">
        <v>5</v>
      </c>
      <c r="X191" s="35" t="s">
        <v>5</v>
      </c>
    </row>
    <row r="192" spans="1:24" x14ac:dyDescent="0.25">
      <c r="A192" s="4">
        <v>142</v>
      </c>
      <c r="B192" s="26" t="s">
        <v>3</v>
      </c>
      <c r="C192" s="23" t="s">
        <v>7</v>
      </c>
      <c r="D192" s="23" t="s">
        <v>6</v>
      </c>
      <c r="E192" s="17">
        <v>7.0330000000000004E-2</v>
      </c>
      <c r="F192" s="14">
        <v>1.425</v>
      </c>
      <c r="G192" s="17">
        <v>2.5470000000000002</v>
      </c>
      <c r="H192" s="17">
        <v>2.5259999999999998</v>
      </c>
      <c r="I192" s="17">
        <v>4.0570000000000004</v>
      </c>
      <c r="J192" s="19">
        <v>4.1120000000000001</v>
      </c>
      <c r="K192" s="29" t="s">
        <v>5</v>
      </c>
      <c r="L192" s="10" t="s">
        <v>5</v>
      </c>
      <c r="M192" s="7" t="s">
        <v>5</v>
      </c>
      <c r="N192" s="7" t="s">
        <v>5</v>
      </c>
      <c r="O192" s="35" t="s">
        <v>5</v>
      </c>
      <c r="P192" s="35" t="s">
        <v>5</v>
      </c>
      <c r="Q192" s="35" t="s">
        <v>5</v>
      </c>
      <c r="R192" s="30" t="s">
        <v>5</v>
      </c>
      <c r="S192" s="6" t="s">
        <v>5</v>
      </c>
      <c r="T192" s="6" t="s">
        <v>5</v>
      </c>
      <c r="U192" s="4" t="s">
        <v>5</v>
      </c>
      <c r="V192" s="35" t="s">
        <v>5</v>
      </c>
      <c r="W192" s="35" t="s">
        <v>5</v>
      </c>
      <c r="X192" s="35" t="s">
        <v>5</v>
      </c>
    </row>
    <row r="193" spans="1:24" x14ac:dyDescent="0.25">
      <c r="A193" s="4">
        <v>143</v>
      </c>
      <c r="B193" s="26" t="s">
        <v>3</v>
      </c>
      <c r="C193" s="23" t="s">
        <v>7</v>
      </c>
      <c r="D193" s="23" t="s">
        <v>6</v>
      </c>
      <c r="E193" s="17">
        <v>7.6989999999999892E-2</v>
      </c>
      <c r="F193" s="14">
        <v>1.44</v>
      </c>
      <c r="G193" s="17">
        <v>2.6459999999999999</v>
      </c>
      <c r="H193" s="17">
        <v>2.6459999999999999</v>
      </c>
      <c r="I193" s="17">
        <v>4.26</v>
      </c>
      <c r="J193" s="19">
        <v>4.3129999999999997</v>
      </c>
      <c r="K193" s="29" t="s">
        <v>5</v>
      </c>
      <c r="L193" s="10" t="s">
        <v>5</v>
      </c>
      <c r="M193" s="7" t="s">
        <v>5</v>
      </c>
      <c r="N193" s="7" t="s">
        <v>5</v>
      </c>
      <c r="O193" s="35" t="s">
        <v>5</v>
      </c>
      <c r="P193" s="35" t="s">
        <v>5</v>
      </c>
      <c r="Q193" s="35" t="s">
        <v>5</v>
      </c>
      <c r="R193" s="30" t="s">
        <v>5</v>
      </c>
      <c r="S193" s="6" t="s">
        <v>5</v>
      </c>
      <c r="T193" s="6" t="s">
        <v>5</v>
      </c>
      <c r="U193" s="4" t="s">
        <v>5</v>
      </c>
      <c r="V193" s="35" t="s">
        <v>5</v>
      </c>
      <c r="W193" s="35" t="s">
        <v>5</v>
      </c>
      <c r="X193" s="35" t="s">
        <v>5</v>
      </c>
    </row>
    <row r="194" spans="1:24" x14ac:dyDescent="0.25">
      <c r="A194" s="4">
        <v>144</v>
      </c>
      <c r="B194" s="26" t="s">
        <v>3</v>
      </c>
      <c r="C194" s="23" t="s">
        <v>7</v>
      </c>
      <c r="D194" s="23" t="s">
        <v>6</v>
      </c>
      <c r="E194" s="17">
        <v>8.2519999999999927E-2</v>
      </c>
      <c r="F194" s="14">
        <v>1.496</v>
      </c>
      <c r="G194" s="17">
        <v>2.4209999999999998</v>
      </c>
      <c r="H194" s="17">
        <v>2.3719999999999999</v>
      </c>
      <c r="I194" s="17">
        <v>4.0350000000000001</v>
      </c>
      <c r="J194" s="19">
        <v>4.0750000000000002</v>
      </c>
      <c r="K194" s="29" t="s">
        <v>5</v>
      </c>
      <c r="L194" s="10" t="s">
        <v>5</v>
      </c>
      <c r="M194" s="7" t="s">
        <v>5</v>
      </c>
      <c r="N194" s="7" t="s">
        <v>5</v>
      </c>
      <c r="O194" s="35" t="s">
        <v>5</v>
      </c>
      <c r="P194" s="35" t="s">
        <v>5</v>
      </c>
      <c r="Q194" s="35" t="s">
        <v>5</v>
      </c>
      <c r="R194" s="30" t="s">
        <v>5</v>
      </c>
      <c r="S194" s="6" t="s">
        <v>5</v>
      </c>
      <c r="T194" s="6" t="s">
        <v>5</v>
      </c>
      <c r="U194" s="4" t="s">
        <v>5</v>
      </c>
      <c r="V194" s="35" t="s">
        <v>5</v>
      </c>
      <c r="W194" s="35" t="s">
        <v>5</v>
      </c>
      <c r="X194" s="35" t="s">
        <v>5</v>
      </c>
    </row>
    <row r="195" spans="1:24" x14ac:dyDescent="0.25">
      <c r="A195" s="4">
        <v>145</v>
      </c>
      <c r="B195" s="26" t="s">
        <v>3</v>
      </c>
      <c r="C195" s="23" t="s">
        <v>7</v>
      </c>
      <c r="D195" s="23" t="s">
        <v>6</v>
      </c>
      <c r="E195" s="17">
        <v>7.5300000000000145E-2</v>
      </c>
      <c r="F195" s="14">
        <v>1.4390000000000001</v>
      </c>
      <c r="G195" s="17">
        <v>2.17</v>
      </c>
      <c r="H195" s="17">
        <v>2.1240000000000001</v>
      </c>
      <c r="I195" s="17">
        <v>3.714</v>
      </c>
      <c r="J195" s="19">
        <v>3.7679999999999998</v>
      </c>
      <c r="K195" s="29" t="s">
        <v>5</v>
      </c>
      <c r="L195" s="10" t="s">
        <v>5</v>
      </c>
      <c r="M195" s="7" t="s">
        <v>5</v>
      </c>
      <c r="N195" s="7" t="s">
        <v>5</v>
      </c>
      <c r="O195" s="35" t="s">
        <v>5</v>
      </c>
      <c r="P195" s="35" t="s">
        <v>5</v>
      </c>
      <c r="Q195" s="35" t="s">
        <v>5</v>
      </c>
      <c r="R195" s="30" t="s">
        <v>5</v>
      </c>
      <c r="S195" s="6" t="s">
        <v>5</v>
      </c>
      <c r="T195" s="6" t="s">
        <v>5</v>
      </c>
      <c r="U195" s="4" t="s">
        <v>5</v>
      </c>
      <c r="V195" s="35" t="s">
        <v>5</v>
      </c>
      <c r="W195" s="35" t="s">
        <v>5</v>
      </c>
      <c r="X195" s="35" t="s">
        <v>5</v>
      </c>
    </row>
    <row r="196" spans="1:24" x14ac:dyDescent="0.25">
      <c r="A196" s="4">
        <v>146</v>
      </c>
      <c r="B196" s="26" t="s">
        <v>3</v>
      </c>
      <c r="C196" s="23" t="s">
        <v>2</v>
      </c>
      <c r="D196" s="23" t="s">
        <v>10</v>
      </c>
      <c r="E196" s="17">
        <v>6.5730000000000066E-2</v>
      </c>
      <c r="F196" s="14">
        <v>1.4319999999999999</v>
      </c>
      <c r="G196" s="17">
        <v>2.4670000000000001</v>
      </c>
      <c r="H196" s="17">
        <v>2.48</v>
      </c>
      <c r="I196" s="17">
        <v>4.0640000000000001</v>
      </c>
      <c r="J196" s="19">
        <v>4.1379999999999999</v>
      </c>
      <c r="K196" s="29">
        <v>1</v>
      </c>
      <c r="L196" s="4">
        <v>11</v>
      </c>
      <c r="M196" s="8">
        <v>6.6350159662946994E-5</v>
      </c>
      <c r="N196" s="6">
        <v>3.36600450763291E-4</v>
      </c>
      <c r="O196" s="35">
        <f>((K196+25)/K196)*10*L196</f>
        <v>2860</v>
      </c>
      <c r="P196" s="36">
        <f>((K196+25)/K196)*37*M196</f>
        <v>6.3828853595755006E-2</v>
      </c>
      <c r="Q196" s="36">
        <f>((K196+25)/K196)*37*N196</f>
        <v>0.32380963363428594</v>
      </c>
      <c r="R196" s="30">
        <v>1</v>
      </c>
      <c r="S196" s="8">
        <v>3.54577884004902E-5</v>
      </c>
      <c r="T196" s="6">
        <v>1.77534790302187E-4</v>
      </c>
      <c r="U196" s="4">
        <v>80</v>
      </c>
      <c r="V196" s="35">
        <f>((R196+25)/R196)*10*U196</f>
        <v>20800</v>
      </c>
      <c r="W196" s="35">
        <f>((25+R196)/R196)*37*S196</f>
        <v>3.4110392441271571E-2</v>
      </c>
      <c r="X196" s="35">
        <f>((25+R196)/R196)*37*T196</f>
        <v>0.1707884682707039</v>
      </c>
    </row>
    <row r="197" spans="1:24" x14ac:dyDescent="0.25">
      <c r="A197" s="4">
        <v>147</v>
      </c>
      <c r="B197" s="26" t="s">
        <v>3</v>
      </c>
      <c r="C197" s="23" t="s">
        <v>6</v>
      </c>
      <c r="D197" s="23" t="s">
        <v>10</v>
      </c>
      <c r="E197" s="17">
        <v>7.1700000000000097E-2</v>
      </c>
      <c r="F197" s="14">
        <v>1.425</v>
      </c>
      <c r="G197" s="17">
        <v>2.2080000000000002</v>
      </c>
      <c r="H197" s="17">
        <v>2.2080000000000002</v>
      </c>
      <c r="I197" s="17">
        <v>3.6890000000000001</v>
      </c>
      <c r="J197" s="19">
        <v>3.722</v>
      </c>
      <c r="K197" s="29">
        <v>1</v>
      </c>
      <c r="L197" s="4">
        <v>1</v>
      </c>
      <c r="M197" s="8">
        <v>5.1271819606906599E-5</v>
      </c>
      <c r="N197" s="6">
        <v>4.39447567556625E-4</v>
      </c>
      <c r="O197" s="35">
        <f>((K197+25)/K197)*10*L197</f>
        <v>260</v>
      </c>
      <c r="P197" s="36">
        <f>((K197+25)/K197)*37*M197</f>
        <v>4.9323490461844151E-2</v>
      </c>
      <c r="Q197" s="36">
        <f>((K197+25)/K197)*37*N197</f>
        <v>0.42274855998947325</v>
      </c>
      <c r="R197" s="30" t="s">
        <v>5</v>
      </c>
      <c r="S197" s="6" t="s">
        <v>5</v>
      </c>
      <c r="T197" s="6" t="s">
        <v>5</v>
      </c>
      <c r="U197" s="4" t="s">
        <v>5</v>
      </c>
      <c r="V197" s="35" t="s">
        <v>5</v>
      </c>
      <c r="W197" s="35" t="s">
        <v>5</v>
      </c>
      <c r="X197" s="35" t="s">
        <v>5</v>
      </c>
    </row>
    <row r="198" spans="1:24" x14ac:dyDescent="0.25">
      <c r="A198" s="4">
        <v>148</v>
      </c>
      <c r="B198" s="26" t="s">
        <v>3</v>
      </c>
      <c r="C198" s="23" t="s">
        <v>2</v>
      </c>
      <c r="D198" s="23" t="s">
        <v>2</v>
      </c>
      <c r="E198" s="17">
        <v>5.2829999999999933E-2</v>
      </c>
      <c r="F198" s="14">
        <v>1.3580000000000001</v>
      </c>
      <c r="G198" s="17">
        <v>2.7250000000000001</v>
      </c>
      <c r="H198" s="17">
        <v>2.3210000000000002</v>
      </c>
      <c r="I198" s="17">
        <v>1.1419999999999999</v>
      </c>
      <c r="J198" s="19">
        <v>3.6419999999999999</v>
      </c>
      <c r="K198" s="29">
        <v>1</v>
      </c>
      <c r="L198" s="4">
        <v>15</v>
      </c>
      <c r="M198" s="6">
        <v>1.11658284065506E-3</v>
      </c>
      <c r="N198" s="6">
        <v>1.61661495044447E-3</v>
      </c>
      <c r="O198" s="35">
        <f>((K198+25)/K198)*10*L198</f>
        <v>3900</v>
      </c>
      <c r="P198" s="36">
        <f>((K198+25)/K198)*37*M198</f>
        <v>1.0741526927101677</v>
      </c>
      <c r="Q198" s="36">
        <f>((K198+25)/K198)*37*N198</f>
        <v>1.5551835823275801</v>
      </c>
      <c r="R198" s="30">
        <v>1</v>
      </c>
      <c r="S198" s="8">
        <v>3.5297643483504401E-5</v>
      </c>
      <c r="T198" s="6">
        <v>2.1436932822227101E-4</v>
      </c>
      <c r="U198" s="4">
        <v>65</v>
      </c>
      <c r="V198" s="35">
        <f>((R198+25)/R198)*10*U198</f>
        <v>16900</v>
      </c>
      <c r="W198" s="35">
        <f>((25+R198)/R198)*37*S198</f>
        <v>3.3956333031131235E-2</v>
      </c>
      <c r="X198" s="35">
        <f>((25+R198)/R198)*37*T198</f>
        <v>0.2062232937498247</v>
      </c>
    </row>
    <row r="199" spans="1:24" x14ac:dyDescent="0.25">
      <c r="A199" s="4">
        <v>149</v>
      </c>
      <c r="B199" s="26" t="s">
        <v>3</v>
      </c>
      <c r="C199" s="23" t="s">
        <v>6</v>
      </c>
      <c r="D199" s="23" t="s">
        <v>6</v>
      </c>
      <c r="E199" s="17">
        <v>6.9930000000000048E-2</v>
      </c>
      <c r="F199" s="14">
        <v>1.413</v>
      </c>
      <c r="G199" s="17">
        <v>2.4790000000000001</v>
      </c>
      <c r="H199" s="17">
        <v>2.593</v>
      </c>
      <c r="I199" s="17">
        <v>4.0060000000000002</v>
      </c>
      <c r="J199" s="19">
        <v>4.1219999999999999</v>
      </c>
      <c r="K199" s="29">
        <v>1</v>
      </c>
      <c r="L199" s="4">
        <v>0</v>
      </c>
      <c r="M199" s="6">
        <v>2.14192904601113E-4</v>
      </c>
      <c r="N199" s="6">
        <v>5.8381921843374599E-4</v>
      </c>
      <c r="O199" s="35">
        <f>((K199+25)/K199)*10*L199</f>
        <v>0</v>
      </c>
      <c r="P199" s="36">
        <f>((K199+25)/K199)*37*M199</f>
        <v>0.20605357422627071</v>
      </c>
      <c r="Q199" s="36">
        <f>((K199+25)/K199)*37*N199</f>
        <v>0.56163408813326365</v>
      </c>
      <c r="R199" s="30" t="s">
        <v>5</v>
      </c>
      <c r="S199" s="6" t="s">
        <v>5</v>
      </c>
      <c r="T199" s="6" t="s">
        <v>5</v>
      </c>
      <c r="U199" s="4" t="s">
        <v>5</v>
      </c>
      <c r="V199" s="35" t="s">
        <v>5</v>
      </c>
      <c r="W199" s="35" t="s">
        <v>5</v>
      </c>
      <c r="X199" s="35" t="s">
        <v>5</v>
      </c>
    </row>
    <row r="200" spans="1:24" x14ac:dyDescent="0.25">
      <c r="A200" s="4">
        <v>150</v>
      </c>
      <c r="B200" s="26" t="s">
        <v>3</v>
      </c>
      <c r="C200" s="23" t="s">
        <v>2</v>
      </c>
      <c r="D200" s="23" t="s">
        <v>10</v>
      </c>
      <c r="E200" s="17">
        <v>6.6990000000000105E-2</v>
      </c>
      <c r="F200" s="14">
        <v>1.365</v>
      </c>
      <c r="G200" s="17">
        <v>2.754</v>
      </c>
      <c r="H200" s="17">
        <v>2.73</v>
      </c>
      <c r="I200" s="17">
        <v>4.1550000000000002</v>
      </c>
      <c r="J200" s="19">
        <v>4.1870000000000003</v>
      </c>
      <c r="K200" s="29">
        <v>1</v>
      </c>
      <c r="L200" s="4">
        <v>17</v>
      </c>
      <c r="M200" s="8">
        <v>2.8302639257538601E-5</v>
      </c>
      <c r="N200" s="6">
        <v>2.3371599178701301E-4</v>
      </c>
      <c r="O200" s="35">
        <f>((K200+25)/K200)*10*L200</f>
        <v>4420</v>
      </c>
      <c r="P200" s="36">
        <f>((K200+25)/K200)*37*M200</f>
        <v>2.7227138965752136E-2</v>
      </c>
      <c r="Q200" s="36">
        <f>((K200+25)/K200)*37*N200</f>
        <v>0.22483478409910651</v>
      </c>
      <c r="R200" s="30">
        <v>0.5</v>
      </c>
      <c r="S200" s="8">
        <v>5.8870768775544001E-5</v>
      </c>
      <c r="T200" s="6">
        <v>3.7143558623325902E-4</v>
      </c>
      <c r="U200" s="4">
        <v>1</v>
      </c>
      <c r="V200" s="35">
        <f>((R200+25)/R200)*10*U200</f>
        <v>510</v>
      </c>
      <c r="W200" s="35">
        <f>((25+R200)/R200)*37*S200</f>
        <v>0.11108914067945153</v>
      </c>
      <c r="X200" s="35">
        <f>((25+R200)/R200)*37*T200</f>
        <v>0.70089895122215973</v>
      </c>
    </row>
    <row r="201" spans="1:24" x14ac:dyDescent="0.25">
      <c r="A201" s="4">
        <v>151</v>
      </c>
      <c r="B201" s="26" t="s">
        <v>3</v>
      </c>
      <c r="C201" s="23" t="s">
        <v>6</v>
      </c>
      <c r="D201" s="23" t="s">
        <v>10</v>
      </c>
      <c r="E201" s="17">
        <v>7.4189999999999978E-2</v>
      </c>
      <c r="F201" s="14">
        <v>1.46</v>
      </c>
      <c r="G201" s="17">
        <v>2.415</v>
      </c>
      <c r="H201" s="17">
        <v>2.3679999999999999</v>
      </c>
      <c r="I201" s="17">
        <v>3.7650000000000001</v>
      </c>
      <c r="J201" s="19">
        <v>3.7869999999999999</v>
      </c>
      <c r="K201" s="29">
        <v>1</v>
      </c>
      <c r="L201" s="4">
        <v>5</v>
      </c>
      <c r="M201" s="8">
        <v>2.2120836531596199E-5</v>
      </c>
      <c r="N201" s="6">
        <v>1.27297503065906E-4</v>
      </c>
      <c r="O201" s="35">
        <f>((K201+25)/K201)*10*L201</f>
        <v>1300</v>
      </c>
      <c r="P201" s="36">
        <f>((K201+25)/K201)*37*M201</f>
        <v>2.1280244743395543E-2</v>
      </c>
      <c r="Q201" s="36">
        <f>((K201+25)/K201)*37*N201</f>
        <v>0.12246019794940158</v>
      </c>
      <c r="R201" s="30" t="s">
        <v>5</v>
      </c>
      <c r="S201" s="6" t="s">
        <v>5</v>
      </c>
      <c r="T201" s="6" t="s">
        <v>5</v>
      </c>
      <c r="U201" s="4" t="s">
        <v>5</v>
      </c>
      <c r="V201" s="35" t="s">
        <v>5</v>
      </c>
      <c r="W201" s="35" t="s">
        <v>5</v>
      </c>
      <c r="X201" s="35" t="s">
        <v>5</v>
      </c>
    </row>
    <row r="202" spans="1:24" ht="15" customHeight="1" x14ac:dyDescent="0.25">
      <c r="A202" s="4">
        <v>152</v>
      </c>
      <c r="B202" s="26" t="s">
        <v>3</v>
      </c>
      <c r="C202" s="23" t="s">
        <v>2</v>
      </c>
      <c r="D202" s="23" t="s">
        <v>2</v>
      </c>
      <c r="E202" s="17">
        <v>6.4030000000000031E-2</v>
      </c>
      <c r="F202" s="14">
        <v>1.4470000000000001</v>
      </c>
      <c r="G202" s="17">
        <v>2.3889999999999998</v>
      </c>
      <c r="H202" s="17">
        <v>2.3769999999999998</v>
      </c>
      <c r="I202" s="17">
        <v>3.9220000000000002</v>
      </c>
      <c r="J202" s="16">
        <v>3.883</v>
      </c>
      <c r="K202" s="29">
        <v>1.1000000000000001</v>
      </c>
      <c r="L202" s="4">
        <v>52</v>
      </c>
      <c r="M202" s="8">
        <v>2.2122396990770501E-5</v>
      </c>
      <c r="N202" s="6">
        <v>1.76603089917184E-4</v>
      </c>
      <c r="O202" s="35">
        <f>((K202+25)/K202)*10*L202</f>
        <v>12338.181818181816</v>
      </c>
      <c r="P202" s="36">
        <f>((K202+25)/K202)*37*M202</f>
        <v>1.9421453430897337E-2</v>
      </c>
      <c r="Q202" s="36">
        <f>((K202+25)/K202)*37*N202</f>
        <v>0.15504145812093142</v>
      </c>
      <c r="R202" s="30">
        <v>1</v>
      </c>
      <c r="S202" s="8">
        <v>3.8577774397520799E-5</v>
      </c>
      <c r="T202" s="6">
        <v>1.8143080815253499E-4</v>
      </c>
      <c r="U202" s="4">
        <v>93</v>
      </c>
      <c r="V202" s="35">
        <f>((R202+25)/R202)*10*U202</f>
        <v>24180</v>
      </c>
      <c r="W202" s="35">
        <f>((25+R202)/R202)*37*S202</f>
        <v>3.711181897041501E-2</v>
      </c>
      <c r="X202" s="35">
        <f>((25+R202)/R202)*37*T202</f>
        <v>0.17453643744273867</v>
      </c>
    </row>
    <row r="203" spans="1:24" ht="15" customHeight="1" x14ac:dyDescent="0.25">
      <c r="A203" s="4">
        <v>153</v>
      </c>
      <c r="B203" s="26" t="s">
        <v>3</v>
      </c>
      <c r="C203" s="23" t="s">
        <v>6</v>
      </c>
      <c r="D203" s="23" t="s">
        <v>6</v>
      </c>
      <c r="E203" s="17">
        <v>6.5509999999999957E-2</v>
      </c>
      <c r="F203" s="14">
        <v>1.375</v>
      </c>
      <c r="G203" s="17">
        <v>2.2080000000000002</v>
      </c>
      <c r="H203" s="17">
        <v>2.17</v>
      </c>
      <c r="I203" s="17">
        <v>3.649</v>
      </c>
      <c r="J203" s="19">
        <v>3.661</v>
      </c>
      <c r="K203" s="29">
        <v>1</v>
      </c>
      <c r="L203" s="4">
        <v>6</v>
      </c>
      <c r="M203" s="8">
        <v>2.4200908401854601E-5</v>
      </c>
      <c r="N203" s="6">
        <v>2.1806495509075799E-4</v>
      </c>
      <c r="O203" s="35">
        <f>((K203+25)/K203)*10*L203</f>
        <v>1560</v>
      </c>
      <c r="P203" s="36">
        <f>((K203+25)/K203)*37*M203</f>
        <v>2.3281273882584125E-2</v>
      </c>
      <c r="Q203" s="36">
        <f>((K203+25)/K203)*37*N203</f>
        <v>0.20977848679730918</v>
      </c>
      <c r="R203" s="30" t="s">
        <v>5</v>
      </c>
      <c r="S203" s="6" t="s">
        <v>5</v>
      </c>
      <c r="T203" s="6" t="s">
        <v>5</v>
      </c>
      <c r="U203" s="4" t="s">
        <v>5</v>
      </c>
      <c r="V203" s="35" t="s">
        <v>5</v>
      </c>
      <c r="W203" s="35" t="s">
        <v>5</v>
      </c>
      <c r="X203" s="35" t="s">
        <v>5</v>
      </c>
    </row>
    <row r="204" spans="1:24" ht="15" customHeight="1" x14ac:dyDescent="0.25">
      <c r="A204" s="4">
        <v>154</v>
      </c>
      <c r="B204" s="26" t="s">
        <v>3</v>
      </c>
      <c r="C204" s="23" t="s">
        <v>2</v>
      </c>
      <c r="D204" s="23" t="s">
        <v>10</v>
      </c>
      <c r="E204" s="17">
        <v>7.4249999999999927E-2</v>
      </c>
      <c r="F204" s="14">
        <v>1.419</v>
      </c>
      <c r="G204" s="17">
        <v>2.536</v>
      </c>
      <c r="H204" s="17">
        <v>2.536</v>
      </c>
      <c r="I204" s="17">
        <v>3.9580000000000002</v>
      </c>
      <c r="J204" s="19">
        <v>4.0129999999999999</v>
      </c>
      <c r="K204" s="29">
        <v>1</v>
      </c>
      <c r="L204" s="4">
        <v>23</v>
      </c>
      <c r="M204" s="6">
        <v>7.2151808876818897E-4</v>
      </c>
      <c r="N204" s="6">
        <v>2.6236576932196802E-3</v>
      </c>
      <c r="O204" s="35">
        <f>((K204+25)/K204)*10*L204</f>
        <v>5980</v>
      </c>
      <c r="P204" s="36">
        <f>((K204+25)/K204)*37*M204</f>
        <v>0.69410040139499773</v>
      </c>
      <c r="Q204" s="36">
        <f>((K204+25)/K204)*37*N204</f>
        <v>2.5239587008773325</v>
      </c>
      <c r="R204" s="30">
        <v>1</v>
      </c>
      <c r="S204" s="8">
        <v>4.1180339847577497E-5</v>
      </c>
      <c r="T204" s="6">
        <v>2.1445428218641E-4</v>
      </c>
      <c r="U204" s="4">
        <v>19</v>
      </c>
      <c r="V204" s="35">
        <f>((R204+25)/R204)*10*U204</f>
        <v>4940</v>
      </c>
      <c r="W204" s="35">
        <f>((25+R204)/R204)*37*S204</f>
        <v>3.9615486933369554E-2</v>
      </c>
      <c r="X204" s="35">
        <f>((25+R204)/R204)*37*T204</f>
        <v>0.20630501946332641</v>
      </c>
    </row>
    <row r="205" spans="1:24" ht="15" customHeight="1" x14ac:dyDescent="0.25">
      <c r="A205" s="4">
        <v>155</v>
      </c>
      <c r="B205" s="26" t="s">
        <v>3</v>
      </c>
      <c r="C205" s="23" t="s">
        <v>6</v>
      </c>
      <c r="D205" s="23" t="s">
        <v>10</v>
      </c>
      <c r="E205" s="17">
        <v>8.3910000000000151E-2</v>
      </c>
      <c r="F205" s="14">
        <v>1.4710000000000001</v>
      </c>
      <c r="G205" s="17">
        <v>2.2679999999999998</v>
      </c>
      <c r="H205" s="17">
        <v>2.246</v>
      </c>
      <c r="I205" s="17">
        <v>3.8610000000000002</v>
      </c>
      <c r="J205" s="19">
        <v>3.944</v>
      </c>
      <c r="K205" s="29">
        <v>1</v>
      </c>
      <c r="L205" s="4">
        <v>85</v>
      </c>
      <c r="M205" s="8">
        <v>1.6540378761181301E-5</v>
      </c>
      <c r="N205" s="6">
        <v>1.14767051816405E-4</v>
      </c>
      <c r="O205" s="35">
        <f>((K205+25)/K205)*10*L205</f>
        <v>22100</v>
      </c>
      <c r="P205" s="36">
        <f>((K205+25)/K205)*37*M205</f>
        <v>1.5911844368256413E-2</v>
      </c>
      <c r="Q205" s="36">
        <f>((K205+25)/K205)*37*N205</f>
        <v>0.11040590384738161</v>
      </c>
      <c r="R205" s="30" t="s">
        <v>5</v>
      </c>
      <c r="S205" s="6" t="s">
        <v>5</v>
      </c>
      <c r="T205" s="6" t="s">
        <v>5</v>
      </c>
      <c r="U205" s="4" t="s">
        <v>5</v>
      </c>
      <c r="V205" s="35" t="s">
        <v>5</v>
      </c>
      <c r="W205" s="35" t="s">
        <v>5</v>
      </c>
      <c r="X205" s="35" t="s">
        <v>5</v>
      </c>
    </row>
    <row r="206" spans="1:24" ht="15" customHeight="1" x14ac:dyDescent="0.25">
      <c r="A206" s="4">
        <v>156</v>
      </c>
      <c r="B206" s="26" t="s">
        <v>3</v>
      </c>
      <c r="C206" s="23" t="s">
        <v>2</v>
      </c>
      <c r="D206" s="23" t="s">
        <v>2</v>
      </c>
      <c r="E206" s="17">
        <v>7.0090000000000208E-2</v>
      </c>
      <c r="F206" s="14">
        <v>1.359</v>
      </c>
      <c r="G206" s="17">
        <v>2.6379999999999999</v>
      </c>
      <c r="H206" s="17">
        <v>2.7519999999999998</v>
      </c>
      <c r="I206" s="17">
        <v>4.0279999999999996</v>
      </c>
      <c r="J206" s="19">
        <v>4.2060000000000004</v>
      </c>
      <c r="K206" s="29">
        <v>1</v>
      </c>
      <c r="L206" s="4">
        <v>13</v>
      </c>
      <c r="M206" s="8">
        <v>1.61679564357713E-5</v>
      </c>
      <c r="N206" s="8">
        <v>6.9793517632833705E-5</v>
      </c>
      <c r="O206" s="35">
        <f>((K206+25)/K206)*10*L206</f>
        <v>3380</v>
      </c>
      <c r="P206" s="36">
        <f>((K206+25)/K206)*37*M206</f>
        <v>1.5553574091211992E-2</v>
      </c>
      <c r="Q206" s="36">
        <f>((K206+25)/K206)*37*N206</f>
        <v>6.7141363962786027E-2</v>
      </c>
      <c r="R206" s="30">
        <v>1</v>
      </c>
      <c r="S206" s="8">
        <v>2.6656549062189801E-5</v>
      </c>
      <c r="T206" s="6">
        <v>1.9879416671884001E-4</v>
      </c>
      <c r="U206" s="4">
        <v>32</v>
      </c>
      <c r="V206" s="35">
        <f>((R206+25)/R206)*10*U206</f>
        <v>8320</v>
      </c>
      <c r="W206" s="35">
        <f>((25+R206)/R206)*37*S206</f>
        <v>2.5643600197826587E-2</v>
      </c>
      <c r="X206" s="35">
        <f>((25+R206)/R206)*37*T206</f>
        <v>0.1912399883835241</v>
      </c>
    </row>
    <row r="207" spans="1:24" ht="15" customHeight="1" x14ac:dyDescent="0.25">
      <c r="A207" s="4">
        <v>157</v>
      </c>
      <c r="B207" s="26" t="s">
        <v>3</v>
      </c>
      <c r="C207" s="23" t="s">
        <v>6</v>
      </c>
      <c r="D207" s="23" t="s">
        <v>6</v>
      </c>
      <c r="E207" s="17">
        <v>7.4759999999999938E-2</v>
      </c>
      <c r="F207" s="14">
        <v>1.397</v>
      </c>
      <c r="G207" s="17">
        <v>2.468</v>
      </c>
      <c r="H207" s="17">
        <v>2.403</v>
      </c>
      <c r="I207" s="17">
        <v>4.0679999999999996</v>
      </c>
      <c r="J207" s="19">
        <v>4.1109999999999998</v>
      </c>
      <c r="K207" s="29">
        <v>1</v>
      </c>
      <c r="L207" s="4">
        <v>7</v>
      </c>
      <c r="M207" s="6">
        <v>1.7092094081475699E-4</v>
      </c>
      <c r="N207" s="6">
        <v>1.1924456168453401E-3</v>
      </c>
      <c r="O207" s="35">
        <f>((K207+25)/K207)*10*L207</f>
        <v>1820</v>
      </c>
      <c r="P207" s="36">
        <f>((K207+25)/K207)*37*M207</f>
        <v>0.16442594506379624</v>
      </c>
      <c r="Q207" s="36">
        <f>((K207+25)/K207)*37*N207</f>
        <v>1.1471326834052171</v>
      </c>
      <c r="R207" s="30" t="s">
        <v>5</v>
      </c>
      <c r="S207" s="6" t="s">
        <v>5</v>
      </c>
      <c r="T207" s="6" t="s">
        <v>5</v>
      </c>
      <c r="U207" s="4" t="s">
        <v>5</v>
      </c>
      <c r="V207" s="35" t="s">
        <v>5</v>
      </c>
      <c r="W207" s="35" t="s">
        <v>5</v>
      </c>
      <c r="X207" s="35" t="s">
        <v>5</v>
      </c>
    </row>
    <row r="208" spans="1:24" ht="15" customHeight="1" x14ac:dyDescent="0.25">
      <c r="A208" s="4">
        <v>158</v>
      </c>
      <c r="B208" s="26" t="s">
        <v>3</v>
      </c>
      <c r="C208" s="23" t="s">
        <v>2</v>
      </c>
      <c r="D208" s="23" t="s">
        <v>10</v>
      </c>
      <c r="E208" s="17">
        <v>7.8039999999999887E-2</v>
      </c>
      <c r="F208" s="14">
        <v>1.4339999999999999</v>
      </c>
      <c r="G208" s="17">
        <v>2.2200000000000002</v>
      </c>
      <c r="H208" s="17">
        <v>2.33</v>
      </c>
      <c r="I208" s="17">
        <v>3.891</v>
      </c>
      <c r="J208" s="19">
        <v>4.0279999999999996</v>
      </c>
      <c r="K208" s="29">
        <v>1</v>
      </c>
      <c r="L208" s="4">
        <v>0</v>
      </c>
      <c r="M208" s="8">
        <v>2.7504022822216101E-5</v>
      </c>
      <c r="N208" s="6">
        <v>3.8472752618875898E-4</v>
      </c>
      <c r="O208" s="35">
        <f>((K209+25)/K209)*10*L209</f>
        <v>1560</v>
      </c>
      <c r="P208" s="36">
        <f>((K208+25)/K208)*37*M208</f>
        <v>2.6458869954971889E-2</v>
      </c>
      <c r="Q208" s="36">
        <f>((K208+25)/K208)*37*N208</f>
        <v>0.37010788019358615</v>
      </c>
      <c r="R208" s="30">
        <v>1</v>
      </c>
      <c r="S208" s="6">
        <v>1.4598569812599799E-4</v>
      </c>
      <c r="T208" s="6">
        <v>6.1731176445929496E-4</v>
      </c>
      <c r="U208" s="4">
        <v>25</v>
      </c>
      <c r="V208" s="35">
        <f>((R208+25)/R208)*10*U208</f>
        <v>6500</v>
      </c>
      <c r="W208" s="35">
        <f>((25+R208)/R208)*37*S208</f>
        <v>0.14043824159721008</v>
      </c>
      <c r="X208" s="35">
        <f>((25+R208)/R208)*37*T208</f>
        <v>0.59385391740984173</v>
      </c>
    </row>
    <row r="209" spans="1:24" ht="15" customHeight="1" x14ac:dyDescent="0.25">
      <c r="A209" s="4">
        <v>159</v>
      </c>
      <c r="B209" s="26" t="s">
        <v>3</v>
      </c>
      <c r="C209" s="23" t="s">
        <v>6</v>
      </c>
      <c r="D209" s="23" t="s">
        <v>10</v>
      </c>
      <c r="E209" s="17">
        <v>6.0859999999999914E-2</v>
      </c>
      <c r="F209" s="14">
        <v>1.44</v>
      </c>
      <c r="G209" s="17">
        <v>2.4870000000000001</v>
      </c>
      <c r="H209" s="17">
        <v>2.5259999999999998</v>
      </c>
      <c r="I209" s="17">
        <v>3.9529999999999998</v>
      </c>
      <c r="J209" s="19">
        <v>3.9940000000000002</v>
      </c>
      <c r="K209" s="29">
        <v>1</v>
      </c>
      <c r="L209" s="4">
        <v>6</v>
      </c>
      <c r="M209" s="8">
        <v>2.9210662715469798E-5</v>
      </c>
      <c r="N209" s="6">
        <v>2.3574055772166899E-4</v>
      </c>
      <c r="O209" s="35">
        <f>((K210+25)/K210)*10*L210</f>
        <v>0</v>
      </c>
      <c r="P209" s="36">
        <f>((K209+25)/K209)*37*M209</f>
        <v>2.8100657532281945E-2</v>
      </c>
      <c r="Q209" s="36">
        <f>((K209+25)/K209)*37*N209</f>
        <v>0.22678241652824557</v>
      </c>
      <c r="R209" s="30" t="s">
        <v>5</v>
      </c>
      <c r="S209" s="6" t="s">
        <v>5</v>
      </c>
      <c r="T209" s="6" t="s">
        <v>5</v>
      </c>
      <c r="U209" s="4" t="s">
        <v>5</v>
      </c>
      <c r="V209" s="35" t="s">
        <v>5</v>
      </c>
      <c r="W209" s="35" t="s">
        <v>5</v>
      </c>
      <c r="X209" s="35" t="s">
        <v>5</v>
      </c>
    </row>
    <row r="210" spans="1:24" ht="15" customHeight="1" x14ac:dyDescent="0.25">
      <c r="A210" s="4">
        <v>160</v>
      </c>
      <c r="B210" s="26" t="s">
        <v>3</v>
      </c>
      <c r="C210" s="23" t="s">
        <v>2</v>
      </c>
      <c r="D210" s="23" t="s">
        <v>2</v>
      </c>
      <c r="E210" s="17">
        <v>8.0279999999999907E-2</v>
      </c>
      <c r="F210" s="14">
        <v>1.4950000000000001</v>
      </c>
      <c r="G210" s="17">
        <v>2.54</v>
      </c>
      <c r="H210" s="17">
        <v>2.593</v>
      </c>
      <c r="I210" s="17">
        <v>4.1609999999999996</v>
      </c>
      <c r="J210" s="19">
        <v>4.2569999999999997</v>
      </c>
      <c r="K210" s="29">
        <v>1</v>
      </c>
      <c r="L210" s="4">
        <v>0</v>
      </c>
      <c r="M210" s="8">
        <v>2.5660775839524198E-5</v>
      </c>
      <c r="N210" s="8">
        <v>8.8735951565100204E-5</v>
      </c>
      <c r="O210" s="35">
        <f>((K210+25)/K210)*10*L210</f>
        <v>0</v>
      </c>
      <c r="P210" s="36">
        <f>((K210+25)/K210)*37*M210</f>
        <v>2.4685666357622277E-2</v>
      </c>
      <c r="Q210" s="36">
        <f>((K210+25)/K210)*37*N210</f>
        <v>8.5363985405626397E-2</v>
      </c>
      <c r="R210" s="30">
        <v>1.3</v>
      </c>
      <c r="S210" s="8">
        <v>9.8673771895076498E-5</v>
      </c>
      <c r="T210" s="6">
        <v>7.3383645547998096E-4</v>
      </c>
      <c r="U210" s="4">
        <v>97</v>
      </c>
      <c r="V210" s="35">
        <f>((R210+25)/R210)*10*U210</f>
        <v>19623.846153846152</v>
      </c>
      <c r="W210" s="35">
        <f>((25+R210)/R210)*37*S210</f>
        <v>7.386111340853764E-2</v>
      </c>
      <c r="X210" s="35">
        <f>((25+R210)/R210)*37*T210</f>
        <v>0.54930481140582266</v>
      </c>
    </row>
    <row r="211" spans="1:24" ht="15" customHeight="1" x14ac:dyDescent="0.25">
      <c r="A211" s="4">
        <v>161</v>
      </c>
      <c r="B211" s="26" t="s">
        <v>3</v>
      </c>
      <c r="C211" s="23" t="s">
        <v>6</v>
      </c>
      <c r="D211" s="23" t="s">
        <v>6</v>
      </c>
      <c r="E211" s="17">
        <v>6.9410000000000194E-2</v>
      </c>
      <c r="F211" s="14">
        <v>1.4039999999999999</v>
      </c>
      <c r="G211" s="17">
        <v>2.1509999999999998</v>
      </c>
      <c r="H211" s="17">
        <v>2.34</v>
      </c>
      <c r="I211" s="17">
        <v>3.496</v>
      </c>
      <c r="J211" s="19">
        <v>3.6179999999999999</v>
      </c>
      <c r="K211" s="29">
        <v>1</v>
      </c>
      <c r="L211" s="4">
        <v>1</v>
      </c>
      <c r="M211" s="8">
        <v>1.9548435069088401E-5</v>
      </c>
      <c r="N211" s="8">
        <v>7.4105254093867904E-5</v>
      </c>
      <c r="O211" s="35">
        <f>((K211+25)/K211)*10*L211</f>
        <v>260</v>
      </c>
      <c r="P211" s="36">
        <f>((K211+25)/K211)*37*M211</f>
        <v>1.8805594536463043E-2</v>
      </c>
      <c r="Q211" s="36">
        <f>((K211+25)/K211)*37*N211</f>
        <v>7.128925443830092E-2</v>
      </c>
      <c r="R211" s="30" t="s">
        <v>5</v>
      </c>
      <c r="S211" s="6" t="s">
        <v>5</v>
      </c>
      <c r="T211" s="6" t="s">
        <v>5</v>
      </c>
      <c r="U211" s="4" t="s">
        <v>5</v>
      </c>
      <c r="V211" s="35" t="s">
        <v>5</v>
      </c>
      <c r="W211" s="35" t="s">
        <v>5</v>
      </c>
      <c r="X211" s="35" t="s">
        <v>5</v>
      </c>
    </row>
    <row r="212" spans="1:24" ht="15" customHeight="1" x14ac:dyDescent="0.25">
      <c r="A212" s="4">
        <v>162</v>
      </c>
      <c r="B212" s="26" t="s">
        <v>3</v>
      </c>
      <c r="C212" s="23" t="s">
        <v>2</v>
      </c>
      <c r="D212" s="23" t="s">
        <v>10</v>
      </c>
      <c r="E212" s="17">
        <v>8.3399999999999919E-2</v>
      </c>
      <c r="F212" s="14">
        <v>1.4870000000000001</v>
      </c>
      <c r="G212" s="17">
        <v>2.468</v>
      </c>
      <c r="H212" s="17">
        <v>2.4750000000000001</v>
      </c>
      <c r="I212" s="17">
        <v>3.9980000000000002</v>
      </c>
      <c r="J212" s="19">
        <v>4.2169999999999996</v>
      </c>
      <c r="K212" s="29">
        <v>1</v>
      </c>
      <c r="L212" s="4">
        <v>7</v>
      </c>
      <c r="M212" s="8">
        <v>4.1554467703702897E-5</v>
      </c>
      <c r="N212" s="6">
        <v>2.5594990028031102E-4</v>
      </c>
      <c r="O212" s="35">
        <f>((K212+25)/K212)*10*L212</f>
        <v>1820</v>
      </c>
      <c r="P212" s="36">
        <f>((K212+25)/K212)*37*M212</f>
        <v>3.9975397930962185E-2</v>
      </c>
      <c r="Q212" s="36">
        <f>((K212+25)/K212)*37*N212</f>
        <v>0.24622380406965921</v>
      </c>
      <c r="R212" s="30">
        <v>1</v>
      </c>
      <c r="S212" s="8">
        <v>5.94750395580578E-5</v>
      </c>
      <c r="T212" s="6">
        <v>3.5498209765949599E-4</v>
      </c>
      <c r="U212" s="4">
        <v>6</v>
      </c>
      <c r="V212" s="35">
        <f>((R212+25)/R212)*10*U212</f>
        <v>1560</v>
      </c>
      <c r="W212" s="35">
        <f>((25+R212)/R212)*37*S212</f>
        <v>5.7214988054851604E-2</v>
      </c>
      <c r="X212" s="35">
        <f>((25+R212)/R212)*37*T212</f>
        <v>0.34149277794843513</v>
      </c>
    </row>
    <row r="213" spans="1:24" ht="15" customHeight="1" x14ac:dyDescent="0.25">
      <c r="A213" s="4">
        <v>163</v>
      </c>
      <c r="B213" s="26" t="s">
        <v>3</v>
      </c>
      <c r="C213" s="23" t="s">
        <v>6</v>
      </c>
      <c r="D213" s="23" t="s">
        <v>10</v>
      </c>
      <c r="E213" s="17">
        <v>6.8619999999999903E-2</v>
      </c>
      <c r="F213" s="14">
        <v>1.41</v>
      </c>
      <c r="G213" s="17">
        <v>2.0499999999999998</v>
      </c>
      <c r="H213" s="17">
        <v>2.0430000000000001</v>
      </c>
      <c r="I213" s="17">
        <v>3.556</v>
      </c>
      <c r="J213" s="19">
        <v>3.6709999999999998</v>
      </c>
      <c r="K213" s="29">
        <v>1</v>
      </c>
      <c r="L213" s="4">
        <v>2</v>
      </c>
      <c r="M213" s="8">
        <v>4.6579359102007898E-5</v>
      </c>
      <c r="N213" s="6">
        <v>2.5772041544919102E-4</v>
      </c>
      <c r="O213" s="35">
        <f>((K213+25)/K213)*10*L213</f>
        <v>520</v>
      </c>
      <c r="P213" s="36">
        <f>((K213+25)/K213)*37*M213</f>
        <v>4.4809343456131599E-2</v>
      </c>
      <c r="Q213" s="36">
        <f>((K213+25)/K213)*37*N213</f>
        <v>0.24792703966212176</v>
      </c>
      <c r="R213" s="30" t="s">
        <v>5</v>
      </c>
      <c r="S213" s="6" t="s">
        <v>5</v>
      </c>
      <c r="T213" s="6" t="s">
        <v>5</v>
      </c>
      <c r="U213" s="4" t="s">
        <v>5</v>
      </c>
      <c r="V213" s="35" t="s">
        <v>5</v>
      </c>
      <c r="W213" s="35" t="s">
        <v>5</v>
      </c>
      <c r="X213" s="35" t="s">
        <v>5</v>
      </c>
    </row>
    <row r="214" spans="1:24" ht="15" customHeight="1" x14ac:dyDescent="0.25">
      <c r="A214" s="4">
        <v>164</v>
      </c>
      <c r="B214" s="26" t="s">
        <v>3</v>
      </c>
      <c r="C214" s="23" t="s">
        <v>2</v>
      </c>
      <c r="D214" s="23" t="s">
        <v>2</v>
      </c>
      <c r="E214" s="17">
        <v>5.7930000000000037E-2</v>
      </c>
      <c r="F214" s="14">
        <v>1.431</v>
      </c>
      <c r="G214" s="17">
        <v>2.4670000000000001</v>
      </c>
      <c r="H214" s="17">
        <v>2.4830000000000001</v>
      </c>
      <c r="I214" s="17">
        <v>3.7890000000000001</v>
      </c>
      <c r="J214" s="19">
        <v>3.8439999999999999</v>
      </c>
      <c r="K214" s="29">
        <v>1</v>
      </c>
      <c r="L214" s="4">
        <v>2</v>
      </c>
      <c r="M214" s="8">
        <v>2.98555774078342E-5</v>
      </c>
      <c r="N214" s="6">
        <v>1.3864132200535299E-4</v>
      </c>
      <c r="O214" s="35">
        <f>((K214+25)/K214)*10*L214</f>
        <v>520</v>
      </c>
      <c r="P214" s="36">
        <f>((K214+25)/K214)*37*M214</f>
        <v>2.8721065466336501E-2</v>
      </c>
      <c r="Q214" s="36">
        <f>((K214+25)/K214)*37*N214</f>
        <v>0.13337295176914957</v>
      </c>
      <c r="R214" s="30">
        <v>1</v>
      </c>
      <c r="S214" s="6">
        <v>4.5814247540355098E-4</v>
      </c>
      <c r="T214" s="6">
        <v>9.5917887049400304E-4</v>
      </c>
      <c r="U214" s="4">
        <v>21</v>
      </c>
      <c r="V214" s="35">
        <f>((R214+25)/R214)*10*U214</f>
        <v>5460</v>
      </c>
      <c r="W214" s="35">
        <f>((25+R214)/R214)*37*S214</f>
        <v>0.44073306133821605</v>
      </c>
      <c r="X214" s="35">
        <f>((25+R214)/R214)*37*T214</f>
        <v>0.92273007341523094</v>
      </c>
    </row>
    <row r="215" spans="1:24" ht="15" customHeight="1" x14ac:dyDescent="0.25">
      <c r="A215" s="4">
        <v>165</v>
      </c>
      <c r="B215" s="26" t="s">
        <v>3</v>
      </c>
      <c r="C215" s="23" t="s">
        <v>6</v>
      </c>
      <c r="D215" s="23" t="s">
        <v>6</v>
      </c>
      <c r="E215" s="17" t="s">
        <v>5</v>
      </c>
      <c r="F215" s="14">
        <v>1.3879999999999999</v>
      </c>
      <c r="G215" s="17">
        <v>2.5409999999999999</v>
      </c>
      <c r="H215" s="17">
        <v>2.3359999999999999</v>
      </c>
      <c r="I215" s="17">
        <v>4.08</v>
      </c>
      <c r="J215" s="19">
        <v>3.9119999999999999</v>
      </c>
      <c r="K215" s="29">
        <v>1</v>
      </c>
      <c r="L215" s="4">
        <v>4</v>
      </c>
      <c r="M215" s="8">
        <v>4.4660386170479298E-5</v>
      </c>
      <c r="N215" s="6">
        <v>4.724941101419E-4</v>
      </c>
      <c r="O215" s="35">
        <f>((K215+25)/K215)*10*L215</f>
        <v>1040</v>
      </c>
      <c r="P215" s="36">
        <f>((K215+25)/K215)*37*M215</f>
        <v>4.2963291496001081E-2</v>
      </c>
      <c r="Q215" s="36">
        <f>((K215+25)/K215)*37*N215</f>
        <v>0.45453933395650781</v>
      </c>
      <c r="R215" s="30" t="s">
        <v>5</v>
      </c>
      <c r="S215" s="6" t="s">
        <v>5</v>
      </c>
      <c r="T215" s="6" t="s">
        <v>5</v>
      </c>
      <c r="U215" s="4" t="s">
        <v>5</v>
      </c>
      <c r="V215" s="35" t="s">
        <v>5</v>
      </c>
      <c r="W215" s="35" t="s">
        <v>5</v>
      </c>
      <c r="X215" s="35" t="s">
        <v>5</v>
      </c>
    </row>
    <row r="216" spans="1:24" ht="15" customHeight="1" x14ac:dyDescent="0.25">
      <c r="A216" s="4">
        <v>166</v>
      </c>
      <c r="B216" s="26" t="s">
        <v>3</v>
      </c>
      <c r="C216" s="23" t="s">
        <v>2</v>
      </c>
      <c r="D216" s="23" t="s">
        <v>10</v>
      </c>
      <c r="E216" s="17">
        <v>8.2379999999999898E-2</v>
      </c>
      <c r="F216" s="14">
        <v>1.47</v>
      </c>
      <c r="G216" s="17">
        <v>2.5449999999999999</v>
      </c>
      <c r="H216" s="17">
        <v>2.5680000000000001</v>
      </c>
      <c r="I216" s="17">
        <v>4.0609999999999999</v>
      </c>
      <c r="J216" s="19">
        <v>4.12</v>
      </c>
      <c r="K216" s="29">
        <v>1</v>
      </c>
      <c r="L216" s="4">
        <v>11</v>
      </c>
      <c r="M216" s="6" t="s">
        <v>5</v>
      </c>
      <c r="N216" s="6">
        <v>2.68089004929498E-4</v>
      </c>
      <c r="O216" s="35">
        <f>((K216+25)/K216)*10*L216</f>
        <v>2860</v>
      </c>
      <c r="P216" s="36" t="s">
        <v>5</v>
      </c>
      <c r="Q216" s="36">
        <f>((K216+25)/K216)*37*N216</f>
        <v>0.25790162274217709</v>
      </c>
      <c r="R216" s="30">
        <v>1</v>
      </c>
      <c r="S216" s="8">
        <v>9.2041597460701106E-5</v>
      </c>
      <c r="T216" s="6">
        <v>1.23238686619573E-3</v>
      </c>
      <c r="U216" s="4">
        <v>1</v>
      </c>
      <c r="V216" s="35">
        <f>((R216+25)/R216)*10*U216</f>
        <v>260</v>
      </c>
      <c r="W216" s="35">
        <f>((25+R216)/R216)*37*S216</f>
        <v>8.8544016757194463E-2</v>
      </c>
      <c r="X216" s="35">
        <f>((25+R216)/R216)*37*T216</f>
        <v>1.1855561652802922</v>
      </c>
    </row>
    <row r="217" spans="1:24" ht="15" customHeight="1" x14ac:dyDescent="0.25">
      <c r="A217" s="4">
        <v>167</v>
      </c>
      <c r="B217" s="26" t="s">
        <v>3</v>
      </c>
      <c r="C217" s="23" t="s">
        <v>6</v>
      </c>
      <c r="D217" s="23" t="s">
        <v>10</v>
      </c>
      <c r="E217" s="17">
        <v>8.2699999999999996E-2</v>
      </c>
      <c r="F217" s="14">
        <v>1.4590000000000001</v>
      </c>
      <c r="G217" s="17">
        <v>2.6549999999999998</v>
      </c>
      <c r="H217" s="17">
        <v>2.544</v>
      </c>
      <c r="I217" s="17">
        <v>4.3860000000000001</v>
      </c>
      <c r="J217" s="19">
        <v>4.3559999999999999</v>
      </c>
      <c r="K217" s="29">
        <v>1</v>
      </c>
      <c r="L217" s="4">
        <v>0</v>
      </c>
      <c r="M217" s="8">
        <v>6.4909750632440697E-5</v>
      </c>
      <c r="N217" s="6">
        <v>6.27817488873096E-4</v>
      </c>
      <c r="O217" s="35">
        <f>((K217+25)/K217)*10*L217</f>
        <v>0</v>
      </c>
      <c r="P217" s="36">
        <f>((K217+25)/K217)*37*M217</f>
        <v>6.244318010840795E-2</v>
      </c>
      <c r="Q217" s="36">
        <f>((K217+25)/K217)*37*N217</f>
        <v>0.60396042429591834</v>
      </c>
      <c r="R217" s="30" t="s">
        <v>5</v>
      </c>
      <c r="S217" s="6" t="s">
        <v>5</v>
      </c>
      <c r="T217" s="6" t="s">
        <v>5</v>
      </c>
      <c r="U217" s="4" t="s">
        <v>5</v>
      </c>
      <c r="V217" s="35" t="s">
        <v>5</v>
      </c>
      <c r="W217" s="35" t="s">
        <v>5</v>
      </c>
      <c r="X217" s="35" t="s">
        <v>5</v>
      </c>
    </row>
    <row r="218" spans="1:24" ht="15" customHeight="1" x14ac:dyDescent="0.25">
      <c r="A218" s="4">
        <v>168</v>
      </c>
      <c r="B218" s="26" t="s">
        <v>3</v>
      </c>
      <c r="C218" s="23" t="s">
        <v>2</v>
      </c>
      <c r="D218" s="23" t="s">
        <v>2</v>
      </c>
      <c r="E218" s="17">
        <v>6.4799999999999969E-2</v>
      </c>
      <c r="F218" s="14">
        <v>1.407</v>
      </c>
      <c r="G218" s="17">
        <v>2.4239999999999999</v>
      </c>
      <c r="H218" s="17">
        <v>2.4700000000000002</v>
      </c>
      <c r="I218" s="17">
        <v>3.931</v>
      </c>
      <c r="J218" s="19">
        <v>4.0439999999999996</v>
      </c>
      <c r="K218" s="29">
        <v>0.8</v>
      </c>
      <c r="L218" s="4">
        <v>0</v>
      </c>
      <c r="M218" s="8">
        <v>1.6134690049795501E-5</v>
      </c>
      <c r="N218" s="6">
        <v>2.7991458980558201E-4</v>
      </c>
      <c r="O218" s="35">
        <f>((K218+25)/K218)*10*L218</f>
        <v>0</v>
      </c>
      <c r="P218" s="36">
        <f>((K218+25)/K218)*37*M218</f>
        <v>1.9252718901918483E-2</v>
      </c>
      <c r="Q218" s="36">
        <f>((K218+25)/K218)*37*N218</f>
        <v>0.33400808428551071</v>
      </c>
      <c r="R218" s="30">
        <v>1</v>
      </c>
      <c r="S218" s="8">
        <v>3.98374491359689E-5</v>
      </c>
      <c r="T218" s="6">
        <v>6.6576245235109004E-4</v>
      </c>
      <c r="U218" s="4">
        <v>65</v>
      </c>
      <c r="V218" s="35">
        <f>((R218+25)/R218)*10*U218</f>
        <v>16900</v>
      </c>
      <c r="W218" s="35">
        <f>((25+R218)/R218)*37*S218</f>
        <v>3.8323626068802082E-2</v>
      </c>
      <c r="X218" s="35">
        <f>((25+R218)/R218)*37*T218</f>
        <v>0.64046347916174862</v>
      </c>
    </row>
    <row r="219" spans="1:24" ht="15" customHeight="1" x14ac:dyDescent="0.25">
      <c r="A219" s="4">
        <v>169</v>
      </c>
      <c r="B219" s="26" t="s">
        <v>3</v>
      </c>
      <c r="C219" s="23" t="s">
        <v>6</v>
      </c>
      <c r="D219" s="23" t="s">
        <v>6</v>
      </c>
      <c r="E219" s="17">
        <v>6.0810000000000031E-2</v>
      </c>
      <c r="F219" s="14">
        <v>1.3340000000000001</v>
      </c>
      <c r="G219" s="17">
        <v>2.3340000000000001</v>
      </c>
      <c r="H219" s="17">
        <v>2.3820000000000001</v>
      </c>
      <c r="I219" s="17">
        <v>3.7650000000000001</v>
      </c>
      <c r="J219" s="19">
        <v>3.8039999999999998</v>
      </c>
      <c r="K219" s="29">
        <v>1</v>
      </c>
      <c r="L219" s="4">
        <v>5</v>
      </c>
      <c r="M219" s="6">
        <v>3.4294532146618E-4</v>
      </c>
      <c r="N219" s="6">
        <v>7.7193364852473905E-4</v>
      </c>
      <c r="O219" s="35">
        <f>((K219+25)/K219)*10*L219</f>
        <v>1300</v>
      </c>
      <c r="P219" s="36">
        <f>((K219+25)/K219)*37*M219</f>
        <v>0.32991339925046514</v>
      </c>
      <c r="Q219" s="36">
        <f>((K219+25)/K219)*37*N219</f>
        <v>0.74260016988079891</v>
      </c>
      <c r="R219" s="30" t="s">
        <v>5</v>
      </c>
      <c r="S219" s="6" t="s">
        <v>5</v>
      </c>
      <c r="T219" s="6" t="s">
        <v>5</v>
      </c>
      <c r="U219" s="4" t="s">
        <v>5</v>
      </c>
      <c r="V219" s="35" t="s">
        <v>5</v>
      </c>
      <c r="W219" s="35" t="s">
        <v>5</v>
      </c>
      <c r="X219" s="35" t="s">
        <v>5</v>
      </c>
    </row>
    <row r="220" spans="1:24" ht="15" customHeight="1" x14ac:dyDescent="0.25">
      <c r="A220" s="4">
        <v>170</v>
      </c>
      <c r="B220" s="26" t="s">
        <v>3</v>
      </c>
      <c r="C220" s="23" t="s">
        <v>2</v>
      </c>
      <c r="D220" s="23" t="s">
        <v>10</v>
      </c>
      <c r="E220" s="17">
        <v>7.3339999999999961E-2</v>
      </c>
      <c r="F220" s="14">
        <v>1.446</v>
      </c>
      <c r="G220" s="17">
        <v>2.4609999999999999</v>
      </c>
      <c r="H220" s="17">
        <v>2.4620000000000002</v>
      </c>
      <c r="I220" s="17">
        <v>4.0049999999999999</v>
      </c>
      <c r="J220" s="19">
        <v>4.0579999999999998</v>
      </c>
      <c r="K220" s="29">
        <v>1</v>
      </c>
      <c r="L220" s="4">
        <v>0</v>
      </c>
      <c r="M220" s="8">
        <v>3.3321895347683298E-5</v>
      </c>
      <c r="N220" s="6">
        <v>1.7651465907559801E-4</v>
      </c>
      <c r="O220" s="35">
        <f>((K220+25)/K220)*10*L220</f>
        <v>0</v>
      </c>
      <c r="P220" s="36">
        <f>((K220+25)/K220)*37*M220</f>
        <v>3.205566332447133E-2</v>
      </c>
      <c r="Q220" s="36">
        <f>((K220+25)/K220)*37*N220</f>
        <v>0.1698071020307253</v>
      </c>
      <c r="R220" s="30">
        <v>1</v>
      </c>
      <c r="S220" s="8">
        <v>3.6495500671852198E-5</v>
      </c>
      <c r="T220" s="6">
        <v>2.0474420729747099E-4</v>
      </c>
      <c r="U220" s="4">
        <v>1</v>
      </c>
      <c r="V220" s="35">
        <f>((R220+25)/R220)*10*U220</f>
        <v>260</v>
      </c>
      <c r="W220" s="35">
        <f>((25+R220)/R220)*37*S220</f>
        <v>3.5108671646321817E-2</v>
      </c>
      <c r="X220" s="35">
        <f>((25+R220)/R220)*37*T220</f>
        <v>0.19696392742016711</v>
      </c>
    </row>
    <row r="221" spans="1:24" ht="15" customHeight="1" x14ac:dyDescent="0.25">
      <c r="A221" s="4">
        <v>171</v>
      </c>
      <c r="B221" s="26" t="s">
        <v>3</v>
      </c>
      <c r="C221" s="23" t="s">
        <v>6</v>
      </c>
      <c r="D221" s="23" t="s">
        <v>10</v>
      </c>
      <c r="E221" s="17">
        <v>6.3999999999999946E-2</v>
      </c>
      <c r="F221" s="14">
        <v>1.3560000000000001</v>
      </c>
      <c r="G221" s="17">
        <v>2.4569999999999999</v>
      </c>
      <c r="H221" s="17">
        <v>2.2349999999999999</v>
      </c>
      <c r="I221" s="17">
        <v>4.0430000000000001</v>
      </c>
      <c r="J221" s="19">
        <v>3.6829999999999998</v>
      </c>
      <c r="K221" s="29">
        <v>1</v>
      </c>
      <c r="L221" s="4">
        <v>12</v>
      </c>
      <c r="M221" s="8">
        <v>3.2616554766214799E-5</v>
      </c>
      <c r="N221" s="6">
        <v>1.7516308436375301E-4</v>
      </c>
      <c r="O221" s="35">
        <f>((K221+25)/K221)*10*L221</f>
        <v>3120</v>
      </c>
      <c r="P221" s="36">
        <f>((K221+25)/K221)*37*M221</f>
        <v>3.1377125685098636E-2</v>
      </c>
      <c r="Q221" s="36">
        <f>((K221+25)/K221)*37*N221</f>
        <v>0.16850688715793039</v>
      </c>
      <c r="R221" s="30" t="s">
        <v>5</v>
      </c>
      <c r="S221" s="6" t="s">
        <v>5</v>
      </c>
      <c r="T221" s="6" t="s">
        <v>5</v>
      </c>
      <c r="U221" s="4" t="s">
        <v>5</v>
      </c>
      <c r="V221" s="35" t="s">
        <v>5</v>
      </c>
      <c r="W221" s="35" t="s">
        <v>5</v>
      </c>
      <c r="X221" s="35" t="s">
        <v>5</v>
      </c>
    </row>
    <row r="222" spans="1:24" ht="15" customHeight="1" x14ac:dyDescent="0.25">
      <c r="A222" s="4">
        <v>172</v>
      </c>
      <c r="B222" s="26" t="s">
        <v>3</v>
      </c>
      <c r="C222" s="23" t="s">
        <v>2</v>
      </c>
      <c r="D222" s="23" t="s">
        <v>2</v>
      </c>
      <c r="E222" s="17">
        <v>6.8950000000000067E-2</v>
      </c>
      <c r="F222" s="14">
        <v>1.429</v>
      </c>
      <c r="G222" s="17">
        <v>2.4980000000000002</v>
      </c>
      <c r="H222" s="17">
        <v>2.5630000000000002</v>
      </c>
      <c r="I222" s="17">
        <v>4.1159999999999997</v>
      </c>
      <c r="J222" s="19">
        <v>4.234</v>
      </c>
      <c r="K222" s="29">
        <v>1</v>
      </c>
      <c r="L222" s="4">
        <v>5</v>
      </c>
      <c r="M222" s="6">
        <v>1.4833245567091801E-4</v>
      </c>
      <c r="N222" s="6">
        <v>5.6108130747724403E-4</v>
      </c>
      <c r="O222" s="35">
        <f>((K222+25)/K222)*10*L222</f>
        <v>1300</v>
      </c>
      <c r="P222" s="36">
        <f>((K222+25)/K222)*37*M222</f>
        <v>0.14269582235542314</v>
      </c>
      <c r="Q222" s="36">
        <f>((K222+25)/K222)*37*N222</f>
        <v>0.53976021779310879</v>
      </c>
      <c r="R222" s="30">
        <v>1</v>
      </c>
      <c r="S222" s="8">
        <v>6.7488740236169197E-5</v>
      </c>
      <c r="T222" s="6">
        <v>3.8601784257549299E-4</v>
      </c>
      <c r="U222" s="4">
        <v>24</v>
      </c>
      <c r="V222" s="35">
        <f>((R222+25)/R222)*10*U222</f>
        <v>6240</v>
      </c>
      <c r="W222" s="35">
        <f>((25+R222)/R222)*37*S222</f>
        <v>6.4924168107194771E-2</v>
      </c>
      <c r="X222" s="35">
        <f>((25+R222)/R222)*37*T222</f>
        <v>0.37134916455762423</v>
      </c>
    </row>
    <row r="223" spans="1:24" ht="15" customHeight="1" x14ac:dyDescent="0.25">
      <c r="A223" s="4">
        <v>173</v>
      </c>
      <c r="B223" s="26" t="s">
        <v>3</v>
      </c>
      <c r="C223" s="23" t="s">
        <v>6</v>
      </c>
      <c r="D223" s="23" t="s">
        <v>6</v>
      </c>
      <c r="E223" s="17">
        <v>6.2109999999999999E-2</v>
      </c>
      <c r="F223" s="14">
        <v>1.403</v>
      </c>
      <c r="G223" s="17">
        <v>2.323</v>
      </c>
      <c r="H223" s="17">
        <v>2.294</v>
      </c>
      <c r="I223" s="17">
        <v>3.698</v>
      </c>
      <c r="J223" s="16">
        <v>3.4750000000000001</v>
      </c>
      <c r="K223" s="29">
        <v>1</v>
      </c>
      <c r="L223" s="4">
        <v>4</v>
      </c>
      <c r="M223" s="6">
        <v>4.3658036889551401E-4</v>
      </c>
      <c r="N223" s="6">
        <v>1.9197597609208299E-4</v>
      </c>
      <c r="O223" s="35">
        <f>((K223+25)/K223)*10*L223</f>
        <v>1040</v>
      </c>
      <c r="P223" s="36">
        <f>((K223+25)/K223)*37*M223</f>
        <v>0.41999031487748451</v>
      </c>
      <c r="Q223" s="36">
        <f>((K223+25)/K223)*37*N223</f>
        <v>0.18468088900058383</v>
      </c>
      <c r="R223" s="30" t="s">
        <v>5</v>
      </c>
      <c r="S223" s="6" t="s">
        <v>5</v>
      </c>
      <c r="T223" s="6" t="s">
        <v>5</v>
      </c>
      <c r="U223" s="4" t="s">
        <v>5</v>
      </c>
      <c r="V223" s="35" t="s">
        <v>5</v>
      </c>
      <c r="W223" s="35" t="s">
        <v>5</v>
      </c>
      <c r="X223" s="35" t="s">
        <v>5</v>
      </c>
    </row>
    <row r="224" spans="1:24" ht="15" customHeight="1" x14ac:dyDescent="0.25">
      <c r="A224" s="4">
        <v>174</v>
      </c>
      <c r="B224" s="26" t="s">
        <v>3</v>
      </c>
      <c r="C224" s="23" t="s">
        <v>2</v>
      </c>
      <c r="D224" s="23" t="s">
        <v>10</v>
      </c>
      <c r="E224" s="17">
        <v>6.3760000000000039E-2</v>
      </c>
      <c r="F224" s="14">
        <v>1.462</v>
      </c>
      <c r="G224" s="17">
        <v>2.4340000000000002</v>
      </c>
      <c r="H224" s="17">
        <v>2.4470000000000001</v>
      </c>
      <c r="I224" s="17">
        <v>3.7320000000000002</v>
      </c>
      <c r="J224" s="19">
        <v>3.786</v>
      </c>
      <c r="K224" s="29">
        <v>1</v>
      </c>
      <c r="L224" s="4">
        <v>17</v>
      </c>
      <c r="M224" s="8">
        <v>3.4628696481689197E-5</v>
      </c>
      <c r="N224" s="6">
        <v>1.9467917426017E-4</v>
      </c>
      <c r="O224" s="35">
        <f>((K224+25)/K224)*10*L224</f>
        <v>4420</v>
      </c>
      <c r="P224" s="36">
        <f>((K224+25)/K224)*37*M224</f>
        <v>3.3312806015385006E-2</v>
      </c>
      <c r="Q224" s="36">
        <f>((K224+25)/K224)*37*N224</f>
        <v>0.18728136563828354</v>
      </c>
      <c r="R224" s="30">
        <v>1</v>
      </c>
      <c r="S224" s="6">
        <v>1.00584418651281E-4</v>
      </c>
      <c r="T224" s="6">
        <v>5.2437173073038997E-4</v>
      </c>
      <c r="U224" s="4">
        <v>25</v>
      </c>
      <c r="V224" s="35">
        <f>((R224+25)/R224)*10*U224</f>
        <v>6500</v>
      </c>
      <c r="W224" s="35">
        <f>((25+R224)/R224)*37*S224</f>
        <v>9.6762210742532315E-2</v>
      </c>
      <c r="X224" s="35">
        <f>((25+R224)/R224)*37*T224</f>
        <v>0.50444560496263513</v>
      </c>
    </row>
    <row r="225" spans="1:24" ht="15" customHeight="1" x14ac:dyDescent="0.25">
      <c r="A225" s="4">
        <v>175</v>
      </c>
      <c r="B225" s="26" t="s">
        <v>3</v>
      </c>
      <c r="C225" s="23" t="s">
        <v>6</v>
      </c>
      <c r="D225" s="23" t="s">
        <v>10</v>
      </c>
      <c r="E225" s="17">
        <v>6.7840000000000122E-2</v>
      </c>
      <c r="F225" s="14">
        <v>1.401</v>
      </c>
      <c r="G225" s="17">
        <v>2.3679999999999999</v>
      </c>
      <c r="H225" s="17">
        <v>2.399</v>
      </c>
      <c r="I225" s="17">
        <v>3.8610000000000002</v>
      </c>
      <c r="J225" s="19">
        <v>3.94</v>
      </c>
      <c r="K225" s="29">
        <v>1</v>
      </c>
      <c r="L225" s="4">
        <v>0</v>
      </c>
      <c r="M225" s="8">
        <v>4.63710254068592E-5</v>
      </c>
      <c r="N225" s="6">
        <v>2.8734054309164498E-4</v>
      </c>
      <c r="O225" s="35">
        <f>((K225+25)/K225)*10*L225</f>
        <v>0</v>
      </c>
      <c r="P225" s="36">
        <f>((K225+25)/K225)*37*M225</f>
        <v>4.460892644139855E-2</v>
      </c>
      <c r="Q225" s="36">
        <f>((K225+25)/K225)*37*N225</f>
        <v>0.27642160245416247</v>
      </c>
      <c r="R225" s="30">
        <v>0.9</v>
      </c>
      <c r="S225" s="8">
        <v>6.01140880160037E-5</v>
      </c>
      <c r="T225" s="8">
        <v>1.3271919662380699E-5</v>
      </c>
      <c r="U225" s="4" t="s">
        <v>5</v>
      </c>
      <c r="V225" s="35" t="s">
        <v>5</v>
      </c>
      <c r="W225" s="38">
        <f>((25+R225)/R225)*37*S225</f>
        <v>6.4008145050818158E-2</v>
      </c>
      <c r="X225" s="38">
        <f>((25+R225)/R225)*37*T225</f>
        <v>1.4131645124954913E-2</v>
      </c>
    </row>
    <row r="226" spans="1:24" ht="15" customHeight="1" x14ac:dyDescent="0.25">
      <c r="A226" s="4">
        <v>176</v>
      </c>
      <c r="B226" s="26" t="s">
        <v>3</v>
      </c>
      <c r="C226" s="23" t="s">
        <v>2</v>
      </c>
      <c r="D226" s="23" t="s">
        <v>2</v>
      </c>
      <c r="E226" s="17">
        <v>7.4230000000000018E-2</v>
      </c>
      <c r="F226" s="14">
        <v>1.403</v>
      </c>
      <c r="G226" s="17">
        <v>2.6549999999999998</v>
      </c>
      <c r="H226" s="17">
        <v>2.6</v>
      </c>
      <c r="I226" s="17">
        <v>4.1360000000000001</v>
      </c>
      <c r="J226" s="19">
        <v>4.157</v>
      </c>
      <c r="K226" s="29">
        <v>1</v>
      </c>
      <c r="L226" s="4">
        <v>2</v>
      </c>
      <c r="M226" s="8">
        <v>4.1202953599585699E-5</v>
      </c>
      <c r="N226" s="6">
        <v>2.4785122986318198E-4</v>
      </c>
      <c r="O226" s="35">
        <f>((K226+25)/K226)*10*L226</f>
        <v>520</v>
      </c>
      <c r="P226" s="36">
        <f>((K226+25)/K226)*37*M226</f>
        <v>3.9637241362801445E-2</v>
      </c>
      <c r="Q226" s="36">
        <f>((K226+25)/K226)*37*N226</f>
        <v>0.23843288312838107</v>
      </c>
      <c r="R226" s="30">
        <v>1</v>
      </c>
      <c r="S226" s="8">
        <v>4.50233895617679E-5</v>
      </c>
      <c r="T226" s="6">
        <v>1.8761533331023201E-4</v>
      </c>
      <c r="U226" s="4">
        <v>20</v>
      </c>
      <c r="V226" s="35">
        <f>((R226+25)/R226)*10*U226</f>
        <v>5200</v>
      </c>
      <c r="W226" s="35">
        <f>((25+R226)/R226)*37*S226</f>
        <v>4.3312500758420719E-2</v>
      </c>
      <c r="X226" s="35">
        <f>((25+R226)/R226)*37*T226</f>
        <v>0.1804859506444432</v>
      </c>
    </row>
    <row r="227" spans="1:24" ht="15" customHeight="1" x14ac:dyDescent="0.25">
      <c r="A227" s="4">
        <v>177</v>
      </c>
      <c r="B227" s="26" t="s">
        <v>3</v>
      </c>
      <c r="C227" s="24" t="s">
        <v>7</v>
      </c>
      <c r="D227" s="24" t="s">
        <v>6</v>
      </c>
      <c r="E227" s="15">
        <v>6.2720000000000109E-2</v>
      </c>
      <c r="F227" s="13">
        <v>1.365</v>
      </c>
      <c r="G227" s="15">
        <v>2.0859999999999999</v>
      </c>
      <c r="H227" s="15">
        <v>2.0939999999999999</v>
      </c>
      <c r="I227" s="15">
        <v>3.4209999999999998</v>
      </c>
      <c r="J227" s="19">
        <v>3.4609999999999999</v>
      </c>
      <c r="K227" s="31" t="s">
        <v>5</v>
      </c>
      <c r="L227" s="11" t="s">
        <v>5</v>
      </c>
      <c r="M227" s="9" t="s">
        <v>5</v>
      </c>
      <c r="N227" s="9" t="s">
        <v>5</v>
      </c>
      <c r="O227" s="35" t="s">
        <v>5</v>
      </c>
      <c r="P227" s="35" t="s">
        <v>5</v>
      </c>
      <c r="Q227" s="35" t="s">
        <v>5</v>
      </c>
      <c r="R227" s="30" t="s">
        <v>5</v>
      </c>
      <c r="S227" s="6" t="s">
        <v>5</v>
      </c>
      <c r="T227" s="6" t="s">
        <v>5</v>
      </c>
      <c r="U227" s="4" t="s">
        <v>5</v>
      </c>
      <c r="V227" s="35" t="s">
        <v>5</v>
      </c>
      <c r="W227" s="35" t="s">
        <v>5</v>
      </c>
      <c r="X227" s="35" t="s">
        <v>5</v>
      </c>
    </row>
    <row r="228" spans="1:24" ht="15" customHeight="1" x14ac:dyDescent="0.25">
      <c r="A228" s="4">
        <v>178</v>
      </c>
      <c r="B228" s="26" t="s">
        <v>3</v>
      </c>
      <c r="C228" s="24" t="s">
        <v>7</v>
      </c>
      <c r="D228" s="24" t="s">
        <v>6</v>
      </c>
      <c r="E228" s="17">
        <v>6.5690000000000026E-2</v>
      </c>
      <c r="F228" s="14">
        <v>1.4339999999999999</v>
      </c>
      <c r="G228" s="17">
        <v>2.4169999999999998</v>
      </c>
      <c r="H228" s="17">
        <v>2.3530000000000002</v>
      </c>
      <c r="I228" s="17">
        <v>3.786</v>
      </c>
      <c r="J228" s="19">
        <v>3.714</v>
      </c>
      <c r="K228" s="31" t="s">
        <v>5</v>
      </c>
      <c r="L228" s="11" t="s">
        <v>5</v>
      </c>
      <c r="M228" s="9" t="s">
        <v>5</v>
      </c>
      <c r="N228" s="9" t="s">
        <v>5</v>
      </c>
      <c r="O228" s="35" t="s">
        <v>5</v>
      </c>
      <c r="P228" s="35" t="s">
        <v>5</v>
      </c>
      <c r="Q228" s="35" t="s">
        <v>5</v>
      </c>
      <c r="R228" s="30" t="s">
        <v>5</v>
      </c>
      <c r="S228" s="6" t="s">
        <v>5</v>
      </c>
      <c r="T228" s="6" t="s">
        <v>5</v>
      </c>
      <c r="U228" s="4" t="s">
        <v>5</v>
      </c>
      <c r="V228" s="35" t="s">
        <v>5</v>
      </c>
      <c r="W228" s="35" t="s">
        <v>5</v>
      </c>
      <c r="X228" s="35" t="s">
        <v>5</v>
      </c>
    </row>
    <row r="229" spans="1:24" ht="15" customHeight="1" x14ac:dyDescent="0.25">
      <c r="A229" s="4">
        <v>179</v>
      </c>
      <c r="B229" s="26" t="s">
        <v>3</v>
      </c>
      <c r="C229" s="24" t="s">
        <v>7</v>
      </c>
      <c r="D229" s="24" t="s">
        <v>6</v>
      </c>
      <c r="E229" s="17">
        <v>6.09900000000001E-2</v>
      </c>
      <c r="F229" s="14">
        <v>1.3959999999999999</v>
      </c>
      <c r="G229" s="17">
        <v>2.786</v>
      </c>
      <c r="H229" s="17">
        <v>2.6859999999999999</v>
      </c>
      <c r="I229" s="17">
        <v>4.2329999999999997</v>
      </c>
      <c r="J229" s="16">
        <v>4.1879999999999997</v>
      </c>
      <c r="K229" s="31" t="s">
        <v>5</v>
      </c>
      <c r="L229" s="11" t="s">
        <v>5</v>
      </c>
      <c r="M229" s="9" t="s">
        <v>5</v>
      </c>
      <c r="N229" s="9" t="s">
        <v>5</v>
      </c>
      <c r="O229" s="35" t="s">
        <v>5</v>
      </c>
      <c r="P229" s="35" t="s">
        <v>5</v>
      </c>
      <c r="Q229" s="35" t="s">
        <v>5</v>
      </c>
      <c r="R229" s="30" t="s">
        <v>5</v>
      </c>
      <c r="S229" s="6" t="s">
        <v>5</v>
      </c>
      <c r="T229" s="6" t="s">
        <v>5</v>
      </c>
      <c r="U229" s="4" t="s">
        <v>5</v>
      </c>
      <c r="V229" s="35" t="s">
        <v>5</v>
      </c>
      <c r="W229" s="35" t="s">
        <v>5</v>
      </c>
      <c r="X229" s="35" t="s">
        <v>5</v>
      </c>
    </row>
    <row r="230" spans="1:24" ht="15" customHeight="1" x14ac:dyDescent="0.25">
      <c r="A230" s="4">
        <v>180</v>
      </c>
      <c r="B230" s="26" t="s">
        <v>3</v>
      </c>
      <c r="C230" s="24" t="s">
        <v>7</v>
      </c>
      <c r="D230" s="24" t="s">
        <v>6</v>
      </c>
      <c r="E230" s="17">
        <v>6.7639999999999922E-2</v>
      </c>
      <c r="F230" s="14">
        <v>1.3939999999999999</v>
      </c>
      <c r="G230" s="17">
        <v>2.4929999999999999</v>
      </c>
      <c r="H230" s="17">
        <v>2.6349999999999998</v>
      </c>
      <c r="I230" s="17">
        <v>4.125</v>
      </c>
      <c r="J230" s="19">
        <v>4.2859999999999996</v>
      </c>
      <c r="K230" s="31" t="s">
        <v>5</v>
      </c>
      <c r="L230" s="11" t="s">
        <v>5</v>
      </c>
      <c r="M230" s="9" t="s">
        <v>5</v>
      </c>
      <c r="N230" s="9" t="s">
        <v>5</v>
      </c>
      <c r="O230" s="35" t="s">
        <v>5</v>
      </c>
      <c r="P230" s="35" t="s">
        <v>5</v>
      </c>
      <c r="Q230" s="35" t="s">
        <v>5</v>
      </c>
      <c r="R230" s="30" t="s">
        <v>5</v>
      </c>
      <c r="S230" s="6" t="s">
        <v>5</v>
      </c>
      <c r="T230" s="6" t="s">
        <v>5</v>
      </c>
      <c r="U230" s="4" t="s">
        <v>5</v>
      </c>
      <c r="V230" s="35" t="s">
        <v>5</v>
      </c>
      <c r="W230" s="35" t="s">
        <v>5</v>
      </c>
      <c r="X230" s="35" t="s">
        <v>5</v>
      </c>
    </row>
    <row r="231" spans="1:24" ht="15" customHeight="1" x14ac:dyDescent="0.25">
      <c r="A231" s="4">
        <v>181</v>
      </c>
      <c r="B231" s="26" t="s">
        <v>3</v>
      </c>
      <c r="C231" s="24" t="s">
        <v>7</v>
      </c>
      <c r="D231" s="24" t="s">
        <v>6</v>
      </c>
      <c r="E231" s="17">
        <v>6.6839999999999899E-2</v>
      </c>
      <c r="F231" s="14">
        <v>1.383</v>
      </c>
      <c r="G231" s="17">
        <v>2.6070000000000002</v>
      </c>
      <c r="H231" s="17">
        <v>2.641</v>
      </c>
      <c r="I231" s="17">
        <v>4.0780000000000003</v>
      </c>
      <c r="J231" s="19">
        <v>4.13</v>
      </c>
      <c r="K231" s="31" t="s">
        <v>5</v>
      </c>
      <c r="L231" s="11" t="s">
        <v>5</v>
      </c>
      <c r="M231" s="9" t="s">
        <v>5</v>
      </c>
      <c r="N231" s="9" t="s">
        <v>5</v>
      </c>
      <c r="O231" s="35" t="s">
        <v>5</v>
      </c>
      <c r="P231" s="35" t="s">
        <v>5</v>
      </c>
      <c r="Q231" s="35" t="s">
        <v>5</v>
      </c>
      <c r="R231" s="30" t="s">
        <v>5</v>
      </c>
      <c r="S231" s="6" t="s">
        <v>5</v>
      </c>
      <c r="T231" s="6" t="s">
        <v>5</v>
      </c>
      <c r="U231" s="4" t="s">
        <v>5</v>
      </c>
      <c r="V231" s="35" t="s">
        <v>5</v>
      </c>
      <c r="W231" s="35" t="s">
        <v>5</v>
      </c>
      <c r="X231" s="35" t="s">
        <v>5</v>
      </c>
    </row>
    <row r="232" spans="1:24" ht="15" customHeight="1" x14ac:dyDescent="0.25">
      <c r="A232" s="4">
        <v>182</v>
      </c>
      <c r="B232" s="26" t="s">
        <v>3</v>
      </c>
      <c r="C232" s="24" t="s">
        <v>7</v>
      </c>
      <c r="D232" s="24" t="s">
        <v>6</v>
      </c>
      <c r="E232" s="17">
        <v>7.7829999999999955E-2</v>
      </c>
      <c r="F232" s="14">
        <v>1.4650000000000001</v>
      </c>
      <c r="G232" s="17">
        <v>2.6930000000000001</v>
      </c>
      <c r="H232" s="17">
        <v>2.71</v>
      </c>
      <c r="I232" s="17">
        <v>4.306</v>
      </c>
      <c r="J232" s="19">
        <v>4.3840000000000003</v>
      </c>
      <c r="K232" s="31" t="s">
        <v>5</v>
      </c>
      <c r="L232" s="11" t="s">
        <v>5</v>
      </c>
      <c r="M232" s="9" t="s">
        <v>5</v>
      </c>
      <c r="N232" s="9" t="s">
        <v>5</v>
      </c>
      <c r="O232" s="35" t="s">
        <v>5</v>
      </c>
      <c r="P232" s="35" t="s">
        <v>5</v>
      </c>
      <c r="Q232" s="35" t="s">
        <v>5</v>
      </c>
      <c r="R232" s="30" t="s">
        <v>5</v>
      </c>
      <c r="S232" s="6" t="s">
        <v>5</v>
      </c>
      <c r="T232" s="6" t="s">
        <v>5</v>
      </c>
      <c r="U232" s="4" t="s">
        <v>5</v>
      </c>
      <c r="V232" s="35" t="s">
        <v>5</v>
      </c>
      <c r="W232" s="35" t="s">
        <v>5</v>
      </c>
      <c r="X232" s="35" t="s">
        <v>5</v>
      </c>
    </row>
    <row r="233" spans="1:24" ht="15" customHeight="1" x14ac:dyDescent="0.25">
      <c r="A233" s="4">
        <v>183</v>
      </c>
      <c r="B233" s="26" t="s">
        <v>3</v>
      </c>
      <c r="C233" s="24" t="s">
        <v>7</v>
      </c>
      <c r="D233" s="24" t="s">
        <v>6</v>
      </c>
      <c r="E233" s="17">
        <v>8.7119999999999975E-2</v>
      </c>
      <c r="F233" s="14">
        <v>1.4179999999999999</v>
      </c>
      <c r="G233" s="17">
        <v>2.6019999999999999</v>
      </c>
      <c r="H233" s="17">
        <v>2.6619999999999999</v>
      </c>
      <c r="I233" s="17">
        <v>4.2830000000000004</v>
      </c>
      <c r="J233" s="19">
        <v>4.3070000000000004</v>
      </c>
      <c r="K233" s="31" t="s">
        <v>5</v>
      </c>
      <c r="L233" s="11" t="s">
        <v>5</v>
      </c>
      <c r="M233" s="9" t="s">
        <v>5</v>
      </c>
      <c r="N233" s="9" t="s">
        <v>5</v>
      </c>
      <c r="O233" s="35" t="s">
        <v>5</v>
      </c>
      <c r="P233" s="35" t="s">
        <v>5</v>
      </c>
      <c r="Q233" s="35" t="s">
        <v>5</v>
      </c>
      <c r="R233" s="30" t="s">
        <v>5</v>
      </c>
      <c r="S233" s="6" t="s">
        <v>5</v>
      </c>
      <c r="T233" s="6" t="s">
        <v>5</v>
      </c>
      <c r="U233" s="4" t="s">
        <v>5</v>
      </c>
      <c r="V233" s="35" t="s">
        <v>5</v>
      </c>
      <c r="W233" s="35" t="s">
        <v>5</v>
      </c>
      <c r="X233" s="35" t="s">
        <v>5</v>
      </c>
    </row>
    <row r="234" spans="1:24" ht="15" customHeight="1" x14ac:dyDescent="0.25">
      <c r="A234" s="4">
        <v>184</v>
      </c>
      <c r="B234" s="26" t="s">
        <v>3</v>
      </c>
      <c r="C234" s="24" t="s">
        <v>7</v>
      </c>
      <c r="D234" s="24" t="s">
        <v>6</v>
      </c>
      <c r="E234" s="17">
        <v>6.9769999999999888E-2</v>
      </c>
      <c r="F234" s="14">
        <v>1.306</v>
      </c>
      <c r="G234" s="17">
        <v>2.7810000000000001</v>
      </c>
      <c r="H234" s="17">
        <v>2.798</v>
      </c>
      <c r="I234" s="17">
        <v>4.1749999999999998</v>
      </c>
      <c r="J234" s="19">
        <v>4.2110000000000003</v>
      </c>
      <c r="K234" s="31" t="s">
        <v>5</v>
      </c>
      <c r="L234" s="11" t="s">
        <v>5</v>
      </c>
      <c r="M234" s="9" t="s">
        <v>5</v>
      </c>
      <c r="N234" s="9" t="s">
        <v>5</v>
      </c>
      <c r="O234" s="35" t="s">
        <v>5</v>
      </c>
      <c r="P234" s="35" t="s">
        <v>5</v>
      </c>
      <c r="Q234" s="35" t="s">
        <v>5</v>
      </c>
      <c r="R234" s="30" t="s">
        <v>5</v>
      </c>
      <c r="S234" s="6" t="s">
        <v>5</v>
      </c>
      <c r="T234" s="6" t="s">
        <v>5</v>
      </c>
      <c r="U234" s="4" t="s">
        <v>5</v>
      </c>
      <c r="V234" s="35" t="s">
        <v>5</v>
      </c>
      <c r="W234" s="35" t="s">
        <v>5</v>
      </c>
      <c r="X234" s="35" t="s">
        <v>5</v>
      </c>
    </row>
    <row r="235" spans="1:24" ht="15" customHeight="1" x14ac:dyDescent="0.25">
      <c r="A235" s="4">
        <v>185</v>
      </c>
      <c r="B235" s="26" t="s">
        <v>3</v>
      </c>
      <c r="C235" s="24" t="s">
        <v>7</v>
      </c>
      <c r="D235" s="24" t="s">
        <v>6</v>
      </c>
      <c r="E235" s="17">
        <v>6.1540000000000039E-2</v>
      </c>
      <c r="F235" s="14">
        <v>1.3460000000000001</v>
      </c>
      <c r="G235" s="17">
        <v>2.42</v>
      </c>
      <c r="H235" s="17">
        <v>2.3730000000000002</v>
      </c>
      <c r="I235" s="17">
        <v>3.9</v>
      </c>
      <c r="J235" s="19">
        <v>3.9169999999999998</v>
      </c>
      <c r="K235" s="31" t="s">
        <v>5</v>
      </c>
      <c r="L235" s="11" t="s">
        <v>5</v>
      </c>
      <c r="M235" s="9" t="s">
        <v>5</v>
      </c>
      <c r="N235" s="9" t="s">
        <v>5</v>
      </c>
      <c r="O235" s="35" t="s">
        <v>5</v>
      </c>
      <c r="P235" s="35" t="s">
        <v>5</v>
      </c>
      <c r="Q235" s="35" t="s">
        <v>5</v>
      </c>
      <c r="R235" s="30" t="s">
        <v>5</v>
      </c>
      <c r="S235" s="6" t="s">
        <v>5</v>
      </c>
      <c r="T235" s="6" t="s">
        <v>5</v>
      </c>
      <c r="U235" s="4" t="s">
        <v>5</v>
      </c>
      <c r="V235" s="35" t="s">
        <v>5</v>
      </c>
      <c r="W235" s="35" t="s">
        <v>5</v>
      </c>
      <c r="X235" s="35" t="s">
        <v>5</v>
      </c>
    </row>
    <row r="236" spans="1:24" ht="15" customHeight="1" x14ac:dyDescent="0.25">
      <c r="A236" s="4">
        <v>186</v>
      </c>
      <c r="B236" s="26" t="s">
        <v>3</v>
      </c>
      <c r="C236" s="24" t="s">
        <v>7</v>
      </c>
      <c r="D236" s="24" t="s">
        <v>6</v>
      </c>
      <c r="E236" s="17">
        <v>6.903999999999999E-2</v>
      </c>
      <c r="F236" s="14">
        <v>1.41</v>
      </c>
      <c r="G236" s="17">
        <v>2.3370000000000002</v>
      </c>
      <c r="H236" s="17">
        <v>2.2320000000000002</v>
      </c>
      <c r="I236" s="17">
        <v>3.6709999999999998</v>
      </c>
      <c r="J236" s="19">
        <v>3.669</v>
      </c>
      <c r="K236" s="31" t="s">
        <v>5</v>
      </c>
      <c r="L236" s="11" t="s">
        <v>5</v>
      </c>
      <c r="M236" s="9" t="s">
        <v>5</v>
      </c>
      <c r="N236" s="9" t="s">
        <v>5</v>
      </c>
      <c r="O236" s="35" t="s">
        <v>5</v>
      </c>
      <c r="P236" s="35" t="s">
        <v>5</v>
      </c>
      <c r="Q236" s="35" t="s">
        <v>5</v>
      </c>
      <c r="R236" s="30" t="s">
        <v>5</v>
      </c>
      <c r="S236" s="6" t="s">
        <v>5</v>
      </c>
      <c r="T236" s="6" t="s">
        <v>5</v>
      </c>
      <c r="U236" s="4" t="s">
        <v>5</v>
      </c>
      <c r="V236" s="35" t="s">
        <v>5</v>
      </c>
      <c r="W236" s="35" t="s">
        <v>5</v>
      </c>
      <c r="X236" s="35" t="s">
        <v>5</v>
      </c>
    </row>
    <row r="237" spans="1:24" ht="15" customHeight="1" x14ac:dyDescent="0.25">
      <c r="A237" s="4">
        <v>187</v>
      </c>
      <c r="B237" s="26" t="s">
        <v>3</v>
      </c>
      <c r="C237" s="23" t="s">
        <v>6</v>
      </c>
      <c r="D237" s="23" t="s">
        <v>10</v>
      </c>
      <c r="E237" s="17">
        <v>8.6239999999999983E-2</v>
      </c>
      <c r="F237" s="14">
        <v>1.468</v>
      </c>
      <c r="G237" s="17">
        <v>2.3660000000000001</v>
      </c>
      <c r="H237" s="17">
        <v>2.4380000000000002</v>
      </c>
      <c r="I237" s="17">
        <v>4.0129999999999999</v>
      </c>
      <c r="J237" s="19">
        <v>4.0359999999999996</v>
      </c>
      <c r="K237" s="31">
        <v>1</v>
      </c>
      <c r="L237" s="3">
        <v>3</v>
      </c>
      <c r="M237" s="12">
        <v>3.13522657667724E-5</v>
      </c>
      <c r="N237" s="5">
        <v>3.4141324702113E-4</v>
      </c>
      <c r="O237" s="35">
        <f>((K237+25)/K237)*10*L237</f>
        <v>780</v>
      </c>
      <c r="P237" s="36">
        <f>((K237+25)/K237)*37*M237</f>
        <v>3.0160879667635049E-2</v>
      </c>
      <c r="Q237" s="36">
        <f>((K237+25)/K237)*37*N237</f>
        <v>0.32843954363432704</v>
      </c>
      <c r="R237" s="30" t="s">
        <v>5</v>
      </c>
      <c r="S237" s="6" t="s">
        <v>5</v>
      </c>
      <c r="T237" s="6" t="s">
        <v>5</v>
      </c>
      <c r="U237" s="4" t="s">
        <v>5</v>
      </c>
      <c r="V237" s="35" t="s">
        <v>5</v>
      </c>
      <c r="W237" s="35" t="s">
        <v>5</v>
      </c>
      <c r="X237" s="35" t="s">
        <v>5</v>
      </c>
    </row>
    <row r="238" spans="1:24" ht="15" customHeight="1" x14ac:dyDescent="0.25">
      <c r="A238" s="4">
        <v>188</v>
      </c>
      <c r="B238" s="26" t="s">
        <v>3</v>
      </c>
      <c r="C238" s="23" t="s">
        <v>2</v>
      </c>
      <c r="D238" s="23" t="s">
        <v>2</v>
      </c>
      <c r="E238" s="17">
        <v>6.9230000000000125E-2</v>
      </c>
      <c r="F238" s="14">
        <v>1.4530000000000001</v>
      </c>
      <c r="G238" s="17">
        <v>2.5720000000000001</v>
      </c>
      <c r="H238" s="17">
        <v>2.6339999999999999</v>
      </c>
      <c r="I238" s="17">
        <v>4.141</v>
      </c>
      <c r="J238" s="19">
        <v>4.1769999999999996</v>
      </c>
      <c r="K238" s="31">
        <v>1</v>
      </c>
      <c r="L238" s="4">
        <v>12</v>
      </c>
      <c r="M238" s="8">
        <v>3.47978205120719E-5</v>
      </c>
      <c r="N238" s="5">
        <v>2.6554020857935001E-4</v>
      </c>
      <c r="O238" s="35">
        <f>((K238+25)/K238)*10*L238</f>
        <v>3120</v>
      </c>
      <c r="P238" s="36">
        <f>((K238+25)/K238)*37*M238</f>
        <v>3.347550333261317E-2</v>
      </c>
      <c r="Q238" s="36">
        <f>((K238+25)/K238)*37*N238</f>
        <v>0.25544968065333473</v>
      </c>
      <c r="R238" s="30">
        <v>1</v>
      </c>
      <c r="S238" s="8">
        <v>4.22293351564416E-5</v>
      </c>
      <c r="T238" s="6">
        <v>2.29064538995774E-4</v>
      </c>
      <c r="U238" s="4">
        <v>13</v>
      </c>
      <c r="V238" s="35">
        <f>((R238+25)/R238)*10*U238</f>
        <v>3380</v>
      </c>
      <c r="W238" s="35">
        <f>((25+R238)/R238)*37*S238</f>
        <v>4.0624620420496818E-2</v>
      </c>
      <c r="X238" s="35">
        <f>((25+R238)/R238)*37*T238</f>
        <v>0.2203600865139346</v>
      </c>
    </row>
    <row r="239" spans="1:24" ht="15" customHeight="1" x14ac:dyDescent="0.25">
      <c r="A239" s="4">
        <v>189</v>
      </c>
      <c r="B239" s="26" t="s">
        <v>3</v>
      </c>
      <c r="C239" s="23" t="s">
        <v>6</v>
      </c>
      <c r="D239" s="23" t="s">
        <v>6</v>
      </c>
      <c r="E239" s="17">
        <v>7.3820000000000108E-2</v>
      </c>
      <c r="F239" s="14">
        <v>1.389</v>
      </c>
      <c r="G239" s="17">
        <v>2.496</v>
      </c>
      <c r="H239" s="17">
        <v>2.4319999999999999</v>
      </c>
      <c r="I239" s="17">
        <v>3.8780000000000001</v>
      </c>
      <c r="J239" s="16">
        <v>3.8769999999999998</v>
      </c>
      <c r="K239" s="29">
        <v>1</v>
      </c>
      <c r="L239" s="4">
        <v>17</v>
      </c>
      <c r="M239" s="6">
        <v>1.3114656937545101E-4</v>
      </c>
      <c r="N239" s="6">
        <v>5.36136478118427E-4</v>
      </c>
      <c r="O239" s="35">
        <f>((K239+25)/K239)*10*L239</f>
        <v>4420</v>
      </c>
      <c r="P239" s="36">
        <f>((K239+25)/K239)*37*M239</f>
        <v>0.12616299973918388</v>
      </c>
      <c r="Q239" s="36">
        <f>((K239+25)/K239)*37*N239</f>
        <v>0.51576329194992676</v>
      </c>
      <c r="R239" s="30" t="s">
        <v>5</v>
      </c>
      <c r="S239" s="6" t="s">
        <v>5</v>
      </c>
      <c r="T239" s="6" t="s">
        <v>5</v>
      </c>
      <c r="U239" s="4" t="s">
        <v>5</v>
      </c>
      <c r="V239" s="35" t="s">
        <v>5</v>
      </c>
      <c r="W239" s="35" t="s">
        <v>5</v>
      </c>
      <c r="X239" s="35" t="s">
        <v>5</v>
      </c>
    </row>
    <row r="240" spans="1:24" ht="15" customHeight="1" x14ac:dyDescent="0.25">
      <c r="A240" s="4">
        <v>190</v>
      </c>
      <c r="B240" s="26" t="s">
        <v>3</v>
      </c>
      <c r="C240" s="23" t="s">
        <v>2</v>
      </c>
      <c r="D240" s="23" t="s">
        <v>10</v>
      </c>
      <c r="E240" s="17">
        <v>8.2919999999999994E-2</v>
      </c>
      <c r="F240" s="14">
        <v>1.468</v>
      </c>
      <c r="G240" s="17">
        <v>2.625</v>
      </c>
      <c r="H240" s="17">
        <v>2.5819999999999999</v>
      </c>
      <c r="I240" s="17">
        <v>4.2809999999999997</v>
      </c>
      <c r="J240" s="19">
        <v>4.2629999999999999</v>
      </c>
      <c r="K240" s="29">
        <v>1</v>
      </c>
      <c r="L240" s="4">
        <v>4</v>
      </c>
      <c r="M240" s="8">
        <v>4.9579824993964603E-5</v>
      </c>
      <c r="N240" s="6">
        <v>4.1048178470795002E-4</v>
      </c>
      <c r="O240" s="35">
        <f>((K240+25)/K240)*10*L240</f>
        <v>1040</v>
      </c>
      <c r="P240" s="36">
        <f>((K240+25)/K240)*37*M240</f>
        <v>4.7695791644193949E-2</v>
      </c>
      <c r="Q240" s="36">
        <f>((K240+25)/K240)*37*N240</f>
        <v>0.3948834768890479</v>
      </c>
      <c r="R240" s="30">
        <v>1</v>
      </c>
      <c r="S240" s="8">
        <v>6.2659703726755794E-5</v>
      </c>
      <c r="T240" s="6" t="s">
        <v>5</v>
      </c>
      <c r="U240" s="4">
        <v>1</v>
      </c>
      <c r="V240" s="35">
        <f>((R240+25)/R240)*10*U240</f>
        <v>260</v>
      </c>
      <c r="W240" s="35">
        <f>((25+R240)/R240)*37*S240</f>
        <v>6.0278634985139072E-2</v>
      </c>
      <c r="X240" s="35" t="s">
        <v>5</v>
      </c>
    </row>
    <row r="241" spans="1:24" ht="15" customHeight="1" x14ac:dyDescent="0.25">
      <c r="A241" s="4">
        <v>191</v>
      </c>
      <c r="B241" s="26" t="s">
        <v>3</v>
      </c>
      <c r="C241" s="23" t="s">
        <v>6</v>
      </c>
      <c r="D241" s="23" t="s">
        <v>10</v>
      </c>
      <c r="E241" s="17">
        <v>8.01400000000001E-2</v>
      </c>
      <c r="F241" s="14">
        <v>1.4430000000000001</v>
      </c>
      <c r="G241" s="17">
        <v>2.4209999999999998</v>
      </c>
      <c r="H241" s="17">
        <v>2.52</v>
      </c>
      <c r="I241" s="17">
        <v>4.194</v>
      </c>
      <c r="J241" s="19">
        <v>4.2350000000000003</v>
      </c>
      <c r="K241" s="29">
        <v>1</v>
      </c>
      <c r="L241" s="4">
        <v>38</v>
      </c>
      <c r="M241" s="8">
        <v>3.0407891148475802E-5</v>
      </c>
      <c r="N241" s="6">
        <v>2.21156274887221E-4</v>
      </c>
      <c r="O241" s="35">
        <f>((K241+25)/K241)*10*L241</f>
        <v>9880</v>
      </c>
      <c r="P241" s="36">
        <f>((K241+25)/K241)*37*M241</f>
        <v>2.9252391284833722E-2</v>
      </c>
      <c r="Q241" s="36">
        <f>((K241+25)/K241)*37*N241</f>
        <v>0.2127523364415066</v>
      </c>
      <c r="R241" s="30" t="s">
        <v>5</v>
      </c>
      <c r="S241" s="6" t="s">
        <v>5</v>
      </c>
      <c r="T241" s="6" t="s">
        <v>5</v>
      </c>
      <c r="U241" s="4" t="s">
        <v>5</v>
      </c>
      <c r="V241" s="35" t="s">
        <v>5</v>
      </c>
      <c r="W241" s="35" t="s">
        <v>5</v>
      </c>
      <c r="X241" s="35" t="s">
        <v>5</v>
      </c>
    </row>
    <row r="242" spans="1:24" ht="15" customHeight="1" x14ac:dyDescent="0.25">
      <c r="A242" s="4">
        <v>192</v>
      </c>
      <c r="B242" s="26" t="s">
        <v>3</v>
      </c>
      <c r="C242" s="23" t="s">
        <v>2</v>
      </c>
      <c r="D242" s="23" t="s">
        <v>2</v>
      </c>
      <c r="E242" s="17">
        <v>7.6729999999999965E-2</v>
      </c>
      <c r="F242" s="14">
        <v>1.417</v>
      </c>
      <c r="G242" s="17">
        <v>2.399</v>
      </c>
      <c r="H242" s="17">
        <v>2.38</v>
      </c>
      <c r="I242" s="17">
        <v>4.0190000000000001</v>
      </c>
      <c r="J242" s="19">
        <v>4.0490000000000004</v>
      </c>
      <c r="K242" s="29">
        <v>1.1000000000000001</v>
      </c>
      <c r="L242" s="4">
        <v>38</v>
      </c>
      <c r="M242" s="8">
        <v>5.9723976405170601E-5</v>
      </c>
      <c r="N242" s="6">
        <v>3.8996235775705899E-4</v>
      </c>
      <c r="O242" s="35">
        <f>((K242+25)/K242)*10*L242</f>
        <v>9016.363636363636</v>
      </c>
      <c r="P242" s="36">
        <f>((K242+25)/K242)*37*M242</f>
        <v>5.2432221831339318E-2</v>
      </c>
      <c r="Q242" s="36">
        <f>((K242+25)/K242)*37*N242</f>
        <v>0.3423514989872653</v>
      </c>
      <c r="R242" s="30">
        <v>1.1000000000000001</v>
      </c>
      <c r="S242" s="8">
        <v>3.8920643839819498E-5</v>
      </c>
      <c r="T242" s="6">
        <v>2.4682803115594901E-4</v>
      </c>
      <c r="U242" s="4">
        <v>5</v>
      </c>
      <c r="V242" s="35">
        <f>((R242+25)/R242)*10*U242</f>
        <v>1186.3636363636363</v>
      </c>
      <c r="W242" s="35">
        <f>((25+R242)/R242)*37*S242</f>
        <v>3.4168787051012443E-2</v>
      </c>
      <c r="X242" s="35">
        <f>((25+R242)/R242)*37*T242</f>
        <v>0.21669257244299997</v>
      </c>
    </row>
    <row r="243" spans="1:24" ht="15" customHeight="1" x14ac:dyDescent="0.25">
      <c r="A243" s="4">
        <v>193</v>
      </c>
      <c r="B243" s="26" t="s">
        <v>3</v>
      </c>
      <c r="C243" s="23" t="s">
        <v>6</v>
      </c>
      <c r="D243" s="23" t="s">
        <v>6</v>
      </c>
      <c r="E243" s="17">
        <v>8.0029999999999935E-2</v>
      </c>
      <c r="F243" s="14">
        <v>1.4019999999999999</v>
      </c>
      <c r="G243" s="17">
        <v>2.3439999999999999</v>
      </c>
      <c r="H243" s="17">
        <v>2.4169999999999998</v>
      </c>
      <c r="I243" s="17">
        <v>3.9689999999999999</v>
      </c>
      <c r="J243" s="19">
        <v>4</v>
      </c>
      <c r="K243" s="29">
        <v>1</v>
      </c>
      <c r="L243" s="4">
        <v>15</v>
      </c>
      <c r="M243" s="8">
        <v>3.4557259033141197E-5</v>
      </c>
      <c r="N243" s="6">
        <v>3.4000253030050598E-4</v>
      </c>
      <c r="O243" s="35">
        <f>((K243+25)/K243)*10*L243</f>
        <v>3900</v>
      </c>
      <c r="P243" s="36">
        <f>((K243+25)/K243)*37*M243</f>
        <v>3.3244083189881833E-2</v>
      </c>
      <c r="Q243" s="36">
        <f>((K243+25)/K243)*37*N243</f>
        <v>0.32708243414908678</v>
      </c>
      <c r="R243" s="30" t="s">
        <v>5</v>
      </c>
      <c r="S243" s="6" t="s">
        <v>5</v>
      </c>
      <c r="T243" s="6" t="s">
        <v>5</v>
      </c>
      <c r="U243" s="4" t="s">
        <v>5</v>
      </c>
      <c r="V243" s="35" t="s">
        <v>5</v>
      </c>
      <c r="W243" s="35" t="s">
        <v>5</v>
      </c>
      <c r="X243" s="35" t="s">
        <v>5</v>
      </c>
    </row>
    <row r="244" spans="1:24" ht="15" customHeight="1" x14ac:dyDescent="0.25">
      <c r="A244" s="4">
        <v>194</v>
      </c>
      <c r="B244" s="26" t="s">
        <v>3</v>
      </c>
      <c r="C244" s="23" t="s">
        <v>2</v>
      </c>
      <c r="D244" s="23" t="s">
        <v>10</v>
      </c>
      <c r="E244" s="17">
        <v>6.7519999999999913E-2</v>
      </c>
      <c r="F244" s="14">
        <v>1.431</v>
      </c>
      <c r="G244" s="17">
        <v>2.4550000000000001</v>
      </c>
      <c r="H244" s="17">
        <v>2.3580000000000001</v>
      </c>
      <c r="I244" s="17">
        <v>3.8010000000000002</v>
      </c>
      <c r="J244" s="19">
        <v>3.75</v>
      </c>
      <c r="K244" s="29">
        <v>1</v>
      </c>
      <c r="L244" s="4">
        <v>17</v>
      </c>
      <c r="M244" s="8">
        <v>4.2765068265652701E-5</v>
      </c>
      <c r="N244" s="6">
        <v>3.0426578623236298E-4</v>
      </c>
      <c r="O244" s="35">
        <f>((K244+25)/K244)*10*L244</f>
        <v>4420</v>
      </c>
      <c r="P244" s="36">
        <f>((K244+25)/K244)*37*M244</f>
        <v>4.1139995671557898E-2</v>
      </c>
      <c r="Q244" s="36">
        <f>((K244+25)/K244)*37*N244</f>
        <v>0.29270368635553318</v>
      </c>
      <c r="R244" s="30">
        <v>1</v>
      </c>
      <c r="S244" s="6" t="s">
        <v>5</v>
      </c>
      <c r="T244" s="6">
        <v>2.3764926999886199E-4</v>
      </c>
      <c r="U244" s="4">
        <v>14</v>
      </c>
      <c r="V244" s="35">
        <f>((R244+25)/R244)*10*U244</f>
        <v>3640</v>
      </c>
      <c r="W244" s="35" t="s">
        <v>5</v>
      </c>
      <c r="X244" s="35">
        <f>((25+R244)/R244)*37*T244</f>
        <v>0.22861859773890522</v>
      </c>
    </row>
    <row r="245" spans="1:24" ht="15" customHeight="1" x14ac:dyDescent="0.25">
      <c r="A245" s="4">
        <v>195</v>
      </c>
      <c r="B245" s="26" t="s">
        <v>3</v>
      </c>
      <c r="C245" s="23" t="s">
        <v>6</v>
      </c>
      <c r="D245" s="23" t="s">
        <v>10</v>
      </c>
      <c r="E245" s="17">
        <v>7.6079999999999925E-2</v>
      </c>
      <c r="F245" s="14">
        <v>1.4019999999999999</v>
      </c>
      <c r="G245" s="17">
        <v>3.49</v>
      </c>
      <c r="H245" s="17">
        <v>3.2639999999999998</v>
      </c>
      <c r="I245" s="17">
        <v>5.133</v>
      </c>
      <c r="J245" s="19">
        <v>4.931</v>
      </c>
      <c r="K245" s="29">
        <v>1</v>
      </c>
      <c r="L245" s="4">
        <v>16</v>
      </c>
      <c r="M245" s="6">
        <v>1.5528986640848201E-4</v>
      </c>
      <c r="N245" s="6" t="s">
        <v>5</v>
      </c>
      <c r="O245" s="35">
        <f>((K245+25)/K245)*10*L245</f>
        <v>4160</v>
      </c>
      <c r="P245" s="36">
        <f>((K245+25)/K245)*37*M245</f>
        <v>0.1493888514849597</v>
      </c>
      <c r="Q245" s="36" t="s">
        <v>5</v>
      </c>
      <c r="R245" s="30" t="s">
        <v>5</v>
      </c>
      <c r="S245" s="6" t="s">
        <v>5</v>
      </c>
      <c r="T245" s="6" t="s">
        <v>5</v>
      </c>
      <c r="U245" s="4" t="s">
        <v>5</v>
      </c>
      <c r="V245" s="35" t="s">
        <v>5</v>
      </c>
      <c r="W245" s="35" t="s">
        <v>5</v>
      </c>
      <c r="X245" s="35" t="s">
        <v>5</v>
      </c>
    </row>
    <row r="246" spans="1:24" ht="15" customHeight="1" x14ac:dyDescent="0.25">
      <c r="A246" s="4">
        <v>196</v>
      </c>
      <c r="B246" s="26" t="s">
        <v>3</v>
      </c>
      <c r="C246" s="23" t="s">
        <v>2</v>
      </c>
      <c r="D246" s="23" t="s">
        <v>2</v>
      </c>
      <c r="E246" s="17">
        <v>6.5190000000000081E-2</v>
      </c>
      <c r="F246" s="14">
        <v>1.44</v>
      </c>
      <c r="G246" s="17">
        <v>2.2269999999999999</v>
      </c>
      <c r="H246" s="17">
        <v>2.2309999999999999</v>
      </c>
      <c r="I246" s="17">
        <v>3.6890000000000001</v>
      </c>
      <c r="J246" s="19">
        <v>3.7320000000000002</v>
      </c>
      <c r="K246" s="29">
        <v>1</v>
      </c>
      <c r="L246" s="4">
        <v>10</v>
      </c>
      <c r="M246" s="8">
        <v>3.5540130285554503E-5</v>
      </c>
      <c r="N246" s="6">
        <v>2.6790621736425902E-4</v>
      </c>
      <c r="O246" s="35">
        <f>((K246+25)/K246)*10*L246</f>
        <v>2600</v>
      </c>
      <c r="P246" s="36">
        <f>((K246+25)/K246)*37*M246</f>
        <v>3.418960533470343E-2</v>
      </c>
      <c r="Q246" s="36">
        <f>((K246+25)/K246)*37*N246</f>
        <v>0.25772578110441718</v>
      </c>
      <c r="R246" s="30">
        <v>1</v>
      </c>
      <c r="S246" s="8">
        <v>6.5011328097166099E-5</v>
      </c>
      <c r="T246" s="6">
        <v>2.8073897270143101E-4</v>
      </c>
      <c r="U246" s="4">
        <v>0</v>
      </c>
      <c r="V246" s="35">
        <f>((R248+25)/R248)*10*U248</f>
        <v>12740</v>
      </c>
      <c r="W246" s="35">
        <f>((25+R246)/R246)*37*S246</f>
        <v>6.2540897629473791E-2</v>
      </c>
      <c r="X246" s="35">
        <f>((25+R246)/R246)*37*T246</f>
        <v>0.27007089173877663</v>
      </c>
    </row>
    <row r="247" spans="1:24" ht="15" customHeight="1" x14ac:dyDescent="0.25">
      <c r="A247" s="4">
        <v>197</v>
      </c>
      <c r="B247" s="26" t="s">
        <v>3</v>
      </c>
      <c r="C247" s="23" t="s">
        <v>6</v>
      </c>
      <c r="D247" s="23" t="s">
        <v>6</v>
      </c>
      <c r="E247" s="17">
        <v>7.4639999999999929E-2</v>
      </c>
      <c r="F247" s="14">
        <v>1.4430000000000001</v>
      </c>
      <c r="G247" s="17">
        <v>2.5630000000000002</v>
      </c>
      <c r="H247" s="17">
        <v>2.524</v>
      </c>
      <c r="I247" s="17">
        <v>4.1689999999999996</v>
      </c>
      <c r="J247" s="19">
        <v>4.1970000000000001</v>
      </c>
      <c r="K247" s="29">
        <v>1</v>
      </c>
      <c r="L247" s="4">
        <v>23</v>
      </c>
      <c r="M247" s="8">
        <v>3.2367147158513901E-5</v>
      </c>
      <c r="N247" s="6">
        <v>2.7752201620831203E-4</v>
      </c>
      <c r="O247" s="35">
        <f>((K247+25)/K247)*10*L247</f>
        <v>5980</v>
      </c>
      <c r="P247" s="36">
        <f>((K247+25)/K247)*37*M247</f>
        <v>3.1137195566490371E-2</v>
      </c>
      <c r="Q247" s="36">
        <f>((K247+25)/K247)*37*N247</f>
        <v>0.26697617959239617</v>
      </c>
      <c r="R247" s="30" t="s">
        <v>5</v>
      </c>
      <c r="S247" s="6" t="s">
        <v>5</v>
      </c>
      <c r="T247" s="6" t="s">
        <v>5</v>
      </c>
      <c r="U247" s="4" t="s">
        <v>5</v>
      </c>
      <c r="V247" s="35" t="s">
        <v>5</v>
      </c>
      <c r="W247" s="35" t="s">
        <v>5</v>
      </c>
      <c r="X247" s="35" t="s">
        <v>5</v>
      </c>
    </row>
    <row r="248" spans="1:24" ht="15" customHeight="1" x14ac:dyDescent="0.25">
      <c r="A248" s="4">
        <v>198</v>
      </c>
      <c r="B248" s="26" t="s">
        <v>3</v>
      </c>
      <c r="C248" s="23" t="s">
        <v>2</v>
      </c>
      <c r="D248" s="23" t="s">
        <v>10</v>
      </c>
      <c r="E248" s="17">
        <v>6.2919999999999976E-2</v>
      </c>
      <c r="F248" s="14">
        <v>1.39</v>
      </c>
      <c r="G248" s="17">
        <v>2.5369999999999999</v>
      </c>
      <c r="H248" s="17">
        <v>2.613</v>
      </c>
      <c r="I248" s="17">
        <v>3.9630000000000001</v>
      </c>
      <c r="J248" s="19">
        <v>4.0620000000000003</v>
      </c>
      <c r="K248" s="29">
        <v>1</v>
      </c>
      <c r="L248" s="4">
        <v>12</v>
      </c>
      <c r="M248" s="6" t="s">
        <v>5</v>
      </c>
      <c r="N248" s="6">
        <v>2.5320566703657501E-4</v>
      </c>
      <c r="O248" s="35">
        <f>((K248+25)/K248)*10*L248</f>
        <v>3120</v>
      </c>
      <c r="P248" s="36" t="s">
        <v>5</v>
      </c>
      <c r="Q248" s="36">
        <f>((K248+25)/K248)*37*N248</f>
        <v>0.24358385168918517</v>
      </c>
      <c r="R248" s="30">
        <v>1</v>
      </c>
      <c r="S248" s="6">
        <v>1.4358547425600699E-3</v>
      </c>
      <c r="T248" s="6">
        <v>2.9874628197750202E-3</v>
      </c>
      <c r="U248" s="4">
        <v>49</v>
      </c>
      <c r="V248" s="35">
        <f>((R248+25)/R248)*10*U248</f>
        <v>12740</v>
      </c>
      <c r="W248" s="35">
        <f>((25+R248)/R248)*37*S248</f>
        <v>1.3812922623427872</v>
      </c>
      <c r="X248" s="35">
        <f>((25+R248)/R248)*37*T248</f>
        <v>2.8739392326235693</v>
      </c>
    </row>
    <row r="249" spans="1:24" ht="15" customHeight="1" x14ac:dyDescent="0.25">
      <c r="A249" s="4">
        <v>199</v>
      </c>
      <c r="B249" s="26" t="s">
        <v>3</v>
      </c>
      <c r="C249" s="23" t="s">
        <v>6</v>
      </c>
      <c r="D249" s="23" t="s">
        <v>10</v>
      </c>
      <c r="E249" s="17">
        <v>8.1910000000000038E-2</v>
      </c>
      <c r="F249" s="14">
        <v>1.474</v>
      </c>
      <c r="G249" s="17">
        <v>2.7160000000000002</v>
      </c>
      <c r="H249" s="17">
        <v>2.5539999999999998</v>
      </c>
      <c r="I249" s="17">
        <v>4.4219999999999997</v>
      </c>
      <c r="J249" s="19">
        <v>4.34</v>
      </c>
      <c r="K249" s="29">
        <v>1</v>
      </c>
      <c r="L249" s="4">
        <v>5</v>
      </c>
      <c r="M249" s="8">
        <v>5.1726000464103798E-5</v>
      </c>
      <c r="N249" s="6">
        <v>2.6209123609717701E-4</v>
      </c>
      <c r="O249" s="35">
        <f>((K249+25)/K249)*10*L249</f>
        <v>1300</v>
      </c>
      <c r="P249" s="36">
        <f>((K249+25)/K249)*37*M249</f>
        <v>4.9760412446467853E-2</v>
      </c>
      <c r="Q249" s="36">
        <f>((K249+25)/K249)*37*N249</f>
        <v>0.2521317691254843</v>
      </c>
      <c r="R249" s="30" t="s">
        <v>5</v>
      </c>
      <c r="S249" s="6" t="s">
        <v>5</v>
      </c>
      <c r="T249" s="6" t="s">
        <v>5</v>
      </c>
      <c r="U249" s="4" t="s">
        <v>5</v>
      </c>
      <c r="V249" s="35" t="s">
        <v>5</v>
      </c>
      <c r="W249" s="35" t="s">
        <v>5</v>
      </c>
      <c r="X249" s="35" t="s">
        <v>5</v>
      </c>
    </row>
    <row r="250" spans="1:24" ht="15" customHeight="1" x14ac:dyDescent="0.25">
      <c r="A250" s="4">
        <v>200</v>
      </c>
      <c r="B250" s="26" t="s">
        <v>3</v>
      </c>
      <c r="C250" s="23" t="s">
        <v>2</v>
      </c>
      <c r="D250" s="23" t="s">
        <v>2</v>
      </c>
      <c r="E250" s="17">
        <v>7.1660000000000057E-2</v>
      </c>
      <c r="F250" s="14">
        <v>1.4430000000000001</v>
      </c>
      <c r="G250" s="17">
        <v>2.621</v>
      </c>
      <c r="H250" s="17">
        <v>2.5630000000000002</v>
      </c>
      <c r="I250" s="17">
        <v>4.1239999999999997</v>
      </c>
      <c r="J250" s="19">
        <v>4.0960000000000001</v>
      </c>
      <c r="K250" s="29">
        <v>1</v>
      </c>
      <c r="L250" s="4">
        <v>26</v>
      </c>
      <c r="M250" s="8">
        <v>2.73572464662729E-5</v>
      </c>
      <c r="N250" s="6">
        <v>1.9049157022568E-4</v>
      </c>
      <c r="O250" s="35">
        <f>((K250+25)/K250)*10*L250</f>
        <v>6760</v>
      </c>
      <c r="P250" s="36">
        <f>((K250+25)/K250)*37*M250</f>
        <v>2.6317671100554531E-2</v>
      </c>
      <c r="Q250" s="36">
        <f>((K250+25)/K250)*37*N250</f>
        <v>0.18325289055710417</v>
      </c>
      <c r="R250" s="30" t="s">
        <v>5</v>
      </c>
      <c r="S250" s="6" t="s">
        <v>5</v>
      </c>
      <c r="T250" s="6" t="s">
        <v>5</v>
      </c>
      <c r="U250" s="4" t="s">
        <v>5</v>
      </c>
      <c r="V250" s="35">
        <f>((R252+25)/R252)*10*U252</f>
        <v>5980</v>
      </c>
      <c r="W250" s="35" t="s">
        <v>5</v>
      </c>
      <c r="X250" s="35" t="s">
        <v>5</v>
      </c>
    </row>
    <row r="251" spans="1:24" ht="15" customHeight="1" x14ac:dyDescent="0.25">
      <c r="A251" s="4">
        <v>201</v>
      </c>
      <c r="B251" s="26" t="s">
        <v>3</v>
      </c>
      <c r="C251" s="23" t="s">
        <v>6</v>
      </c>
      <c r="D251" s="23" t="s">
        <v>6</v>
      </c>
      <c r="E251" s="17">
        <v>7.2650000000000103E-2</v>
      </c>
      <c r="F251" s="14">
        <v>1.4450000000000001</v>
      </c>
      <c r="G251" s="17">
        <v>2.3359999999999999</v>
      </c>
      <c r="H251" s="17">
        <v>2.2599999999999998</v>
      </c>
      <c r="I251" s="17">
        <v>3.83</v>
      </c>
      <c r="J251" s="16">
        <v>3.8039999999999998</v>
      </c>
      <c r="K251" s="29">
        <v>1</v>
      </c>
      <c r="L251" s="4">
        <v>128</v>
      </c>
      <c r="M251" s="8">
        <v>8.1082108896606095E-5</v>
      </c>
      <c r="N251" s="6">
        <v>4.36948666976169E-4</v>
      </c>
      <c r="O251" s="35">
        <f>((K251+25)/K251)*10*L251</f>
        <v>33280</v>
      </c>
      <c r="P251" s="36">
        <f>((K251+25)/K251)*37*M251</f>
        <v>7.8000988758535061E-2</v>
      </c>
      <c r="Q251" s="36">
        <f>((K251+25)/K251)*37*N251</f>
        <v>0.42034461763107456</v>
      </c>
      <c r="R251" s="30" t="s">
        <v>5</v>
      </c>
      <c r="S251" s="6" t="s">
        <v>5</v>
      </c>
      <c r="T251" s="6" t="s">
        <v>5</v>
      </c>
      <c r="U251" s="4" t="s">
        <v>5</v>
      </c>
      <c r="V251" s="35" t="s">
        <v>5</v>
      </c>
      <c r="W251" s="35" t="s">
        <v>5</v>
      </c>
      <c r="X251" s="35" t="s">
        <v>5</v>
      </c>
    </row>
    <row r="252" spans="1:24" ht="15" customHeight="1" x14ac:dyDescent="0.25">
      <c r="A252" s="4">
        <v>202</v>
      </c>
      <c r="B252" s="26" t="s">
        <v>3</v>
      </c>
      <c r="C252" s="23" t="s">
        <v>2</v>
      </c>
      <c r="D252" s="23" t="s">
        <v>10</v>
      </c>
      <c r="E252" s="17">
        <v>6.5350000000000019E-2</v>
      </c>
      <c r="F252" s="14">
        <v>1.327</v>
      </c>
      <c r="G252" s="17">
        <v>2.556</v>
      </c>
      <c r="H252" s="17">
        <v>2.573</v>
      </c>
      <c r="I252" s="17">
        <v>3.9340000000000002</v>
      </c>
      <c r="J252" s="19">
        <v>4.0019999999999998</v>
      </c>
      <c r="K252" s="29">
        <v>1</v>
      </c>
      <c r="L252" s="4">
        <v>90</v>
      </c>
      <c r="M252" s="8">
        <v>4.9387692480940401E-5</v>
      </c>
      <c r="N252" s="6">
        <v>3.9385168345594897E-4</v>
      </c>
      <c r="O252" s="35">
        <f>((K252+25)/K252)*10*L252</f>
        <v>23400</v>
      </c>
      <c r="P252" s="36">
        <f>((K252+25)/K252)*37*M252</f>
        <v>4.7510960166664666E-2</v>
      </c>
      <c r="Q252" s="36">
        <f>((K252+25)/K252)*37*N252</f>
        <v>0.3788853194846229</v>
      </c>
      <c r="R252" s="30">
        <v>1</v>
      </c>
      <c r="S252" s="8">
        <v>5.55169843998182E-5</v>
      </c>
      <c r="T252" s="6">
        <v>3.2576860422863901E-4</v>
      </c>
      <c r="U252" s="4">
        <v>23</v>
      </c>
      <c r="V252" s="35">
        <f>((R254+25)/R254)*10*U254</f>
        <v>26520</v>
      </c>
      <c r="W252" s="35">
        <f>((25+R252)/R252)*37*S252</f>
        <v>5.3407338992625106E-2</v>
      </c>
      <c r="X252" s="35">
        <f>((25+R252)/R252)*37*T252</f>
        <v>0.31338939726795073</v>
      </c>
    </row>
    <row r="253" spans="1:24" ht="15" customHeight="1" x14ac:dyDescent="0.25">
      <c r="A253" s="4">
        <v>203</v>
      </c>
      <c r="B253" s="26" t="s">
        <v>3</v>
      </c>
      <c r="C253" s="23" t="s">
        <v>6</v>
      </c>
      <c r="D253" s="23" t="s">
        <v>10</v>
      </c>
      <c r="E253" s="17">
        <v>8.9169999999999972E-2</v>
      </c>
      <c r="F253" s="14">
        <v>1.4490000000000001</v>
      </c>
      <c r="G253" s="17">
        <v>2.6259999999999999</v>
      </c>
      <c r="H253" s="17">
        <v>2.72</v>
      </c>
      <c r="I253" s="17">
        <v>4.2960000000000003</v>
      </c>
      <c r="J253" s="19">
        <v>4.4370000000000003</v>
      </c>
      <c r="K253" s="29">
        <v>2</v>
      </c>
      <c r="L253" s="4">
        <v>8</v>
      </c>
      <c r="M253" s="8">
        <v>4.7944337306669697E-5</v>
      </c>
      <c r="N253" s="6">
        <v>3.74146861095781E-4</v>
      </c>
      <c r="O253" s="35">
        <f>((K253+25)/K253)*10*L253</f>
        <v>1080</v>
      </c>
      <c r="P253" s="36">
        <f>((K253+25)/K253)*37*M253</f>
        <v>2.3948196484681515E-2</v>
      </c>
      <c r="Q253" s="36">
        <f>((K253+25)/K253)*37*N253</f>
        <v>0.18688635711734261</v>
      </c>
      <c r="R253" s="30" t="s">
        <v>5</v>
      </c>
      <c r="S253" s="6" t="s">
        <v>5</v>
      </c>
      <c r="T253" s="6" t="s">
        <v>5</v>
      </c>
      <c r="U253" s="4" t="s">
        <v>5</v>
      </c>
      <c r="V253" s="35" t="s">
        <v>5</v>
      </c>
      <c r="W253" s="35" t="s">
        <v>5</v>
      </c>
      <c r="X253" s="35" t="s">
        <v>5</v>
      </c>
    </row>
    <row r="254" spans="1:24" ht="15" customHeight="1" x14ac:dyDescent="0.25">
      <c r="A254" s="4">
        <v>204</v>
      </c>
      <c r="B254" s="26" t="s">
        <v>3</v>
      </c>
      <c r="C254" s="23" t="s">
        <v>2</v>
      </c>
      <c r="D254" s="23" t="s">
        <v>2</v>
      </c>
      <c r="E254" s="15">
        <v>5.6339999999999946E-2</v>
      </c>
      <c r="F254" s="13">
        <v>1.4319999999999999</v>
      </c>
      <c r="G254" s="17">
        <v>2.4209999999999998</v>
      </c>
      <c r="H254" s="17">
        <v>2.4460000000000002</v>
      </c>
      <c r="I254" s="17">
        <v>3.7309999999999999</v>
      </c>
      <c r="J254" s="19">
        <v>3.7810000000000001</v>
      </c>
      <c r="K254" s="29">
        <v>1</v>
      </c>
      <c r="L254" s="4">
        <v>69</v>
      </c>
      <c r="M254" s="8">
        <v>6.14753668940952E-5</v>
      </c>
      <c r="N254" s="6">
        <v>3.2595632638957202E-4</v>
      </c>
      <c r="O254" s="35">
        <f>((K254+25)/K254)*10*L254</f>
        <v>17940</v>
      </c>
      <c r="P254" s="36">
        <f>((K254+25)/K254)*37*M254</f>
        <v>5.9139302952119582E-2</v>
      </c>
      <c r="Q254" s="36">
        <f>((K254+25)/K254)*37*N254</f>
        <v>0.31356998598676827</v>
      </c>
      <c r="R254" s="30">
        <v>1</v>
      </c>
      <c r="S254" s="8">
        <v>4.3035258307339003E-5</v>
      </c>
      <c r="T254" s="6">
        <v>2.7455721121185701E-4</v>
      </c>
      <c r="U254" s="4">
        <v>102</v>
      </c>
      <c r="V254" s="35">
        <f>((R256+25)/R256)*10*U256</f>
        <v>13000</v>
      </c>
      <c r="W254" s="35">
        <f>((25+R254)/R254)*37*S254</f>
        <v>4.1399918491660123E-2</v>
      </c>
      <c r="X254" s="35">
        <f>((25+R254)/R254)*37*T254</f>
        <v>0.26412403718580646</v>
      </c>
    </row>
    <row r="255" spans="1:24" ht="15" customHeight="1" x14ac:dyDescent="0.25">
      <c r="A255" s="4">
        <v>205</v>
      </c>
      <c r="B255" s="26" t="s">
        <v>3</v>
      </c>
      <c r="C255" s="23" t="s">
        <v>6</v>
      </c>
      <c r="D255" s="23" t="s">
        <v>6</v>
      </c>
      <c r="E255" s="17">
        <v>8.4849999999999981E-2</v>
      </c>
      <c r="F255" s="14">
        <v>1.4259999999999999</v>
      </c>
      <c r="G255" s="17">
        <v>2.673</v>
      </c>
      <c r="H255" s="17">
        <v>2.6120000000000001</v>
      </c>
      <c r="I255" s="17">
        <v>4.1660000000000004</v>
      </c>
      <c r="J255" s="19">
        <v>4.1669999999999998</v>
      </c>
      <c r="K255" s="29">
        <v>1</v>
      </c>
      <c r="L255" s="4">
        <v>42</v>
      </c>
      <c r="M255" s="8">
        <v>1.9854966279307799E-5</v>
      </c>
      <c r="N255" s="8">
        <v>6.8601889976114305E-5</v>
      </c>
      <c r="O255" s="35">
        <f>((K255+25)/K255)*10*L255</f>
        <v>10920</v>
      </c>
      <c r="P255" s="36">
        <f>((K255+25)/K255)*37*M255</f>
        <v>1.9100477560694103E-2</v>
      </c>
      <c r="Q255" s="36">
        <f>((K255+25)/K255)*37*N255</f>
        <v>6.5995018157021967E-2</v>
      </c>
      <c r="R255" s="30" t="s">
        <v>5</v>
      </c>
      <c r="S255" s="6" t="s">
        <v>5</v>
      </c>
      <c r="T255" s="6" t="s">
        <v>5</v>
      </c>
      <c r="U255" s="4" t="s">
        <v>5</v>
      </c>
      <c r="V255" s="35" t="s">
        <v>5</v>
      </c>
      <c r="W255" s="35" t="s">
        <v>5</v>
      </c>
      <c r="X255" s="35" t="s">
        <v>5</v>
      </c>
    </row>
    <row r="256" spans="1:24" ht="15" customHeight="1" x14ac:dyDescent="0.25">
      <c r="A256" s="4">
        <v>206</v>
      </c>
      <c r="B256" s="26" t="s">
        <v>3</v>
      </c>
      <c r="C256" s="23" t="s">
        <v>2</v>
      </c>
      <c r="D256" s="23" t="s">
        <v>10</v>
      </c>
      <c r="E256" s="17">
        <v>8.4669999999999912E-2</v>
      </c>
      <c r="F256" s="14">
        <v>1.5089999999999999</v>
      </c>
      <c r="G256" s="17">
        <v>2.6179999999999999</v>
      </c>
      <c r="H256" s="17">
        <v>2.5619999999999998</v>
      </c>
      <c r="I256" s="17">
        <v>4.2850000000000001</v>
      </c>
      <c r="J256" s="19">
        <v>4.2350000000000003</v>
      </c>
      <c r="K256" s="29">
        <v>0.9</v>
      </c>
      <c r="L256" s="4">
        <v>1</v>
      </c>
      <c r="M256" s="8">
        <v>3.3215997913373401E-5</v>
      </c>
      <c r="N256" s="6">
        <v>2.7744129884583899E-4</v>
      </c>
      <c r="O256" s="35">
        <f>((K256+25)/K256)*10*L256</f>
        <v>287.77777777777777</v>
      </c>
      <c r="P256" s="36">
        <f>((K256+25)/K256)*37*M256</f>
        <v>3.5367656444873032E-2</v>
      </c>
      <c r="Q256" s="36">
        <f>((K256+25)/K256)*37*N256</f>
        <v>0.29541332964885275</v>
      </c>
      <c r="R256" s="30">
        <v>1</v>
      </c>
      <c r="S256" s="6">
        <v>1.6040823154006901E-4</v>
      </c>
      <c r="T256" s="6">
        <v>3.9741759535756198E-4</v>
      </c>
      <c r="U256" s="4">
        <v>50</v>
      </c>
      <c r="V256" s="35">
        <f>((R258+25)/R258)*10*U258</f>
        <v>3640</v>
      </c>
      <c r="W256" s="35">
        <f>((25+R256)/R256)*37*S256</f>
        <v>0.1543127187415464</v>
      </c>
      <c r="X256" s="35">
        <f>((25+R256)/R256)*37*T256</f>
        <v>0.38231572673397463</v>
      </c>
    </row>
    <row r="257" spans="1:24" ht="15" customHeight="1" x14ac:dyDescent="0.25">
      <c r="A257" s="4">
        <v>207</v>
      </c>
      <c r="B257" s="26" t="s">
        <v>3</v>
      </c>
      <c r="C257" s="23" t="s">
        <v>6</v>
      </c>
      <c r="D257" s="23" t="s">
        <v>10</v>
      </c>
      <c r="E257" s="17">
        <v>5.4350000000000009E-2</v>
      </c>
      <c r="F257" s="14">
        <v>1.32</v>
      </c>
      <c r="G257" s="17">
        <v>2.5019999999999998</v>
      </c>
      <c r="H257" s="17">
        <v>2.5910000000000002</v>
      </c>
      <c r="I257" s="17">
        <v>3.9249999999999998</v>
      </c>
      <c r="J257" s="19">
        <v>4.0869999999999997</v>
      </c>
      <c r="K257" s="29">
        <v>1</v>
      </c>
      <c r="L257" s="4">
        <v>0</v>
      </c>
      <c r="M257" s="8">
        <v>6.7488076115296305E-5</v>
      </c>
      <c r="N257" s="6">
        <v>3.9680050011722503E-4</v>
      </c>
      <c r="O257" s="35">
        <f>((K257+25)/K257)*10*L257</f>
        <v>0</v>
      </c>
      <c r="P257" s="36">
        <f>((K257+25)/K257)*37*M257</f>
        <v>6.4923529222915041E-2</v>
      </c>
      <c r="Q257" s="36">
        <f>((K257+25)/K257)*37*N257</f>
        <v>0.38172208111277045</v>
      </c>
      <c r="R257" s="30" t="s">
        <v>5</v>
      </c>
      <c r="S257" s="6" t="s">
        <v>5</v>
      </c>
      <c r="T257" s="6" t="s">
        <v>5</v>
      </c>
      <c r="U257" s="4" t="s">
        <v>5</v>
      </c>
      <c r="V257" s="35" t="s">
        <v>5</v>
      </c>
      <c r="W257" s="35" t="s">
        <v>5</v>
      </c>
      <c r="X257" s="35" t="s">
        <v>5</v>
      </c>
    </row>
    <row r="258" spans="1:24" ht="15" customHeight="1" x14ac:dyDescent="0.25">
      <c r="A258" s="4">
        <v>208</v>
      </c>
      <c r="B258" s="26" t="s">
        <v>3</v>
      </c>
      <c r="C258" s="23" t="s">
        <v>2</v>
      </c>
      <c r="D258" s="23" t="s">
        <v>2</v>
      </c>
      <c r="E258" s="17">
        <v>7.4990000000000001E-2</v>
      </c>
      <c r="F258" s="14">
        <v>1.4179999999999999</v>
      </c>
      <c r="G258" s="17">
        <v>2.4209999999999998</v>
      </c>
      <c r="H258" s="17">
        <v>2.302</v>
      </c>
      <c r="I258" s="17">
        <v>3.976</v>
      </c>
      <c r="J258" s="19">
        <v>3.8730000000000002</v>
      </c>
      <c r="K258" s="29">
        <v>1</v>
      </c>
      <c r="L258" s="4">
        <v>0</v>
      </c>
      <c r="M258" s="8">
        <v>2.7241104790104602E-5</v>
      </c>
      <c r="N258" s="6">
        <v>1.9621072460063001E-4</v>
      </c>
      <c r="O258" s="35">
        <f>((K258+25)/K258)*10*L258</f>
        <v>0</v>
      </c>
      <c r="P258" s="36">
        <f>((K258+25)/K258)*37*M258</f>
        <v>2.6205942808080626E-2</v>
      </c>
      <c r="Q258" s="36">
        <f>((K258+25)/K258)*37*N258</f>
        <v>0.18875471706580607</v>
      </c>
      <c r="R258" s="30">
        <v>1</v>
      </c>
      <c r="S258" s="8">
        <v>4.1951875119582999E-5</v>
      </c>
      <c r="T258" s="6">
        <v>3.9662978785758599E-4</v>
      </c>
      <c r="U258" s="4">
        <v>14</v>
      </c>
      <c r="V258" s="35">
        <f>((R258+25)/R258)*10*U258</f>
        <v>3640</v>
      </c>
      <c r="W258" s="35">
        <f>((25+R258)/R258)*37*S258</f>
        <v>4.0357703865038848E-2</v>
      </c>
      <c r="X258" s="35">
        <f>((25+R258)/R258)*37*T258</f>
        <v>0.38155785591899771</v>
      </c>
    </row>
    <row r="259" spans="1:24" ht="15" customHeight="1" x14ac:dyDescent="0.25">
      <c r="A259" s="4">
        <v>209</v>
      </c>
      <c r="B259" s="26" t="s">
        <v>3</v>
      </c>
      <c r="C259" s="23" t="s">
        <v>6</v>
      </c>
      <c r="D259" s="23" t="s">
        <v>6</v>
      </c>
      <c r="E259" s="17">
        <v>6.8659999999999943E-2</v>
      </c>
      <c r="F259" s="14">
        <v>1.365</v>
      </c>
      <c r="G259" s="17">
        <v>2.3050000000000002</v>
      </c>
      <c r="H259" s="17">
        <v>2.3370000000000002</v>
      </c>
      <c r="I259" s="17">
        <v>3.694</v>
      </c>
      <c r="J259" s="19">
        <v>3.7170000000000001</v>
      </c>
      <c r="K259" s="29">
        <v>1.5</v>
      </c>
      <c r="L259" s="4">
        <v>70</v>
      </c>
      <c r="M259" s="8">
        <v>2.41076597354598E-5</v>
      </c>
      <c r="N259" s="6">
        <v>1.89944514029612E-4</v>
      </c>
      <c r="O259" s="35">
        <f>((K259+25)/K259)*10*L259</f>
        <v>12366.666666666668</v>
      </c>
      <c r="P259" s="36">
        <f>((K259+25)/K259)*37*M259</f>
        <v>1.5758373580412224E-2</v>
      </c>
      <c r="Q259" s="36">
        <f>((K259+25)/K259)*37*N259</f>
        <v>0.1241603973373564</v>
      </c>
      <c r="R259" s="30" t="s">
        <v>5</v>
      </c>
      <c r="S259" s="6" t="s">
        <v>5</v>
      </c>
      <c r="T259" s="6" t="s">
        <v>5</v>
      </c>
      <c r="U259" s="4" t="s">
        <v>5</v>
      </c>
      <c r="V259" s="35" t="s">
        <v>5</v>
      </c>
      <c r="W259" s="35" t="s">
        <v>5</v>
      </c>
      <c r="X259" s="35" t="s">
        <v>5</v>
      </c>
    </row>
    <row r="260" spans="1:24" ht="15" customHeight="1" x14ac:dyDescent="0.25">
      <c r="A260" s="4">
        <v>210</v>
      </c>
      <c r="B260" s="26" t="s">
        <v>3</v>
      </c>
      <c r="C260" s="23" t="s">
        <v>2</v>
      </c>
      <c r="D260" s="23" t="s">
        <v>10</v>
      </c>
      <c r="E260" s="17">
        <v>6.9020000000000081E-2</v>
      </c>
      <c r="F260" s="14">
        <v>1.371</v>
      </c>
      <c r="G260" s="17">
        <v>2.36</v>
      </c>
      <c r="H260" s="17">
        <v>2.3210000000000002</v>
      </c>
      <c r="I260" s="17">
        <v>3.8340000000000001</v>
      </c>
      <c r="J260" s="19">
        <v>3.7669999999999999</v>
      </c>
      <c r="K260" s="29">
        <v>1</v>
      </c>
      <c r="L260" s="4">
        <v>40</v>
      </c>
      <c r="M260" s="8">
        <v>3.16625847086675E-5</v>
      </c>
      <c r="N260" s="6">
        <v>1.8403564145293201E-4</v>
      </c>
      <c r="O260" s="35">
        <f>((K260+25)/K260)*10*L260</f>
        <v>10400</v>
      </c>
      <c r="P260" s="36">
        <f>((K260+25)/K260)*37*M260</f>
        <v>3.0459406489738133E-2</v>
      </c>
      <c r="Q260" s="36">
        <f>((K260+25)/K260)*37*N260</f>
        <v>0.1770422870777206</v>
      </c>
      <c r="R260" s="30">
        <v>1</v>
      </c>
      <c r="S260" s="8">
        <v>4.6438298921138498E-5</v>
      </c>
      <c r="T260" s="6">
        <v>2.7919072931770401E-4</v>
      </c>
      <c r="U260" s="4">
        <v>19</v>
      </c>
      <c r="V260" s="35">
        <f>((R260+25)/R260)*10*U260</f>
        <v>4940</v>
      </c>
      <c r="W260" s="35">
        <f>((25+R260)/R260)*37*S260</f>
        <v>4.4673643562135233E-2</v>
      </c>
      <c r="X260" s="35">
        <f>((25+R260)/R260)*37*T260</f>
        <v>0.26858148160363127</v>
      </c>
    </row>
    <row r="261" spans="1:24" ht="15" customHeight="1" x14ac:dyDescent="0.25">
      <c r="A261" s="4">
        <v>211</v>
      </c>
      <c r="B261" s="26" t="s">
        <v>3</v>
      </c>
      <c r="C261" s="23" t="s">
        <v>6</v>
      </c>
      <c r="D261" s="23" t="s">
        <v>10</v>
      </c>
      <c r="E261" s="17">
        <v>7.079000000000002E-2</v>
      </c>
      <c r="F261" s="14">
        <v>1.3939999999999999</v>
      </c>
      <c r="G261" s="17">
        <v>2.722</v>
      </c>
      <c r="H261" s="17">
        <v>2.855</v>
      </c>
      <c r="I261" s="17">
        <v>4.3120000000000003</v>
      </c>
      <c r="J261" s="19">
        <v>4.4160000000000004</v>
      </c>
      <c r="K261" s="29">
        <v>1</v>
      </c>
      <c r="L261" s="4">
        <v>92</v>
      </c>
      <c r="M261" s="8">
        <v>3.7624358472961002E-5</v>
      </c>
      <c r="N261" s="6">
        <v>2.56221384463909E-4</v>
      </c>
      <c r="O261" s="35">
        <f>((K261+25)/K261)*10*L261</f>
        <v>23920</v>
      </c>
      <c r="P261" s="36">
        <f>((K261+25)/K261)*37*M261</f>
        <v>3.6194632850988485E-2</v>
      </c>
      <c r="Q261" s="36">
        <f>((K261+25)/K261)*37*N261</f>
        <v>0.24648497185428045</v>
      </c>
      <c r="R261" s="30" t="s">
        <v>5</v>
      </c>
      <c r="S261" s="6" t="s">
        <v>5</v>
      </c>
      <c r="T261" s="6" t="s">
        <v>5</v>
      </c>
      <c r="U261" s="4" t="s">
        <v>5</v>
      </c>
      <c r="V261" s="35" t="s">
        <v>5</v>
      </c>
      <c r="W261" s="35" t="s">
        <v>5</v>
      </c>
      <c r="X261" s="35" t="s">
        <v>5</v>
      </c>
    </row>
    <row r="262" spans="1:24" ht="15" customHeight="1" x14ac:dyDescent="0.25">
      <c r="A262" s="4">
        <v>212</v>
      </c>
      <c r="B262" s="26" t="s">
        <v>3</v>
      </c>
      <c r="C262" s="23" t="s">
        <v>2</v>
      </c>
      <c r="D262" s="23" t="s">
        <v>2</v>
      </c>
      <c r="E262" s="17">
        <v>7.9410000000000092E-2</v>
      </c>
      <c r="F262" s="14">
        <v>1.431</v>
      </c>
      <c r="G262" s="17">
        <v>2.7570000000000001</v>
      </c>
      <c r="H262" s="17">
        <v>2.7919999999999998</v>
      </c>
      <c r="I262" s="17">
        <v>4.4320000000000004</v>
      </c>
      <c r="J262" s="19">
        <v>4.4409999999999998</v>
      </c>
      <c r="K262" s="29">
        <v>1</v>
      </c>
      <c r="L262" s="4">
        <v>14</v>
      </c>
      <c r="M262" s="8">
        <v>6.0384431718083899E-5</v>
      </c>
      <c r="N262" s="6">
        <v>3.1205240778848402E-4</v>
      </c>
      <c r="O262" s="35">
        <f>((K262+25)/K262)*10*L262</f>
        <v>3640</v>
      </c>
      <c r="P262" s="36">
        <f>((K262+25)/K262)*37*M262</f>
        <v>5.8089823312796711E-2</v>
      </c>
      <c r="Q262" s="36">
        <f>((K262+25)/K262)*37*N262</f>
        <v>0.30019441629252164</v>
      </c>
      <c r="R262" s="30">
        <v>1</v>
      </c>
      <c r="S262" s="6">
        <v>1.5766768705620301E-4</v>
      </c>
      <c r="T262" s="6">
        <v>4.3741866217143999E-4</v>
      </c>
      <c r="U262" s="4">
        <v>35</v>
      </c>
      <c r="V262" s="35">
        <f>((R262+25)/R262)*10*U262</f>
        <v>9100</v>
      </c>
      <c r="W262" s="35">
        <f>((25+R262)/R262)*37*S262</f>
        <v>0.1516763149480673</v>
      </c>
      <c r="X262" s="35">
        <f>((25+R262)/R262)*37*T262</f>
        <v>0.42079675300892527</v>
      </c>
    </row>
    <row r="263" spans="1:24" ht="15" customHeight="1" x14ac:dyDescent="0.25">
      <c r="A263" s="4">
        <v>213</v>
      </c>
      <c r="B263" s="26" t="s">
        <v>3</v>
      </c>
      <c r="C263" s="23" t="s">
        <v>6</v>
      </c>
      <c r="D263" s="23" t="s">
        <v>6</v>
      </c>
      <c r="E263" s="17">
        <v>0.10297999999999996</v>
      </c>
      <c r="F263" s="14">
        <v>1.49</v>
      </c>
      <c r="G263" s="17">
        <v>3.05</v>
      </c>
      <c r="H263" s="17">
        <v>3.028</v>
      </c>
      <c r="I263" s="17">
        <v>4.9059999999999997</v>
      </c>
      <c r="J263" s="19">
        <v>4.9589999999999996</v>
      </c>
      <c r="K263" s="29">
        <v>1</v>
      </c>
      <c r="L263" s="4">
        <v>28</v>
      </c>
      <c r="M263" s="8">
        <v>4.4545917284721597E-5</v>
      </c>
      <c r="N263" s="6">
        <v>3.3971513400387401E-4</v>
      </c>
      <c r="O263" s="35">
        <f>((K263+25)/K263)*10*L263</f>
        <v>7280</v>
      </c>
      <c r="P263" s="36">
        <f>((K263+25)/K263)*37*M263</f>
        <v>4.2853172427902174E-2</v>
      </c>
      <c r="Q263" s="36">
        <f>((K263+25)/K263)*37*N263</f>
        <v>0.32680595891172681</v>
      </c>
      <c r="R263" s="30" t="s">
        <v>5</v>
      </c>
      <c r="S263" s="6" t="s">
        <v>5</v>
      </c>
      <c r="T263" s="6" t="s">
        <v>5</v>
      </c>
      <c r="U263" s="4" t="s">
        <v>5</v>
      </c>
      <c r="V263" s="35" t="s">
        <v>5</v>
      </c>
      <c r="W263" s="35" t="s">
        <v>5</v>
      </c>
      <c r="X263" s="35" t="s">
        <v>5</v>
      </c>
    </row>
    <row r="264" spans="1:24" ht="15" customHeight="1" x14ac:dyDescent="0.25">
      <c r="A264" s="4">
        <v>214</v>
      </c>
      <c r="B264" s="26" t="s">
        <v>3</v>
      </c>
      <c r="C264" s="23" t="s">
        <v>2</v>
      </c>
      <c r="D264" s="23" t="s">
        <v>10</v>
      </c>
      <c r="E264" s="17">
        <v>7.4300000000000033E-2</v>
      </c>
      <c r="F264" s="14">
        <v>1.454</v>
      </c>
      <c r="G264" s="17">
        <v>2.64</v>
      </c>
      <c r="H264" s="17">
        <v>2.6850000000000001</v>
      </c>
      <c r="I264" s="17">
        <v>4.0229999999999997</v>
      </c>
      <c r="J264" s="19">
        <v>4.1870000000000003</v>
      </c>
      <c r="K264" s="29">
        <v>1</v>
      </c>
      <c r="L264" s="4">
        <v>38</v>
      </c>
      <c r="M264" s="8">
        <v>3.1725742997361199E-5</v>
      </c>
      <c r="N264" s="6">
        <v>1.57982889368192E-4</v>
      </c>
      <c r="O264" s="35">
        <f>((K264+25)/K264)*10*L264</f>
        <v>9880</v>
      </c>
      <c r="P264" s="36">
        <f>((K264+25)/K264)*37*M264</f>
        <v>3.0520164763461474E-2</v>
      </c>
      <c r="Q264" s="36">
        <f>((K264+25)/K264)*37*N264</f>
        <v>0.1519795395722007</v>
      </c>
      <c r="R264" s="30">
        <v>1</v>
      </c>
      <c r="S264" s="6" t="s">
        <v>5</v>
      </c>
      <c r="T264" s="6">
        <v>2.5284701641472201E-4</v>
      </c>
      <c r="U264" s="4">
        <v>4</v>
      </c>
      <c r="V264" s="35">
        <f>((R264+25)/R264)*10*U264</f>
        <v>1040</v>
      </c>
      <c r="W264" s="35" t="s">
        <v>5</v>
      </c>
      <c r="X264" s="35">
        <f>((25+R264)/R264)*37*T264</f>
        <v>0.24323882979096256</v>
      </c>
    </row>
    <row r="265" spans="1:24" ht="15" customHeight="1" x14ac:dyDescent="0.25">
      <c r="A265" s="4">
        <v>215</v>
      </c>
      <c r="B265" s="26" t="s">
        <v>3</v>
      </c>
      <c r="C265" s="23" t="s">
        <v>6</v>
      </c>
      <c r="D265" s="23" t="s">
        <v>10</v>
      </c>
      <c r="E265" s="17">
        <v>8.1130000000000035E-2</v>
      </c>
      <c r="F265" s="14">
        <v>1.37</v>
      </c>
      <c r="G265" s="17">
        <v>2.4630000000000001</v>
      </c>
      <c r="H265" s="17">
        <v>2.4580000000000002</v>
      </c>
      <c r="I265" s="17">
        <v>4.1849999999999996</v>
      </c>
      <c r="J265" s="19">
        <v>4.1909999999999998</v>
      </c>
      <c r="K265" s="29">
        <v>1</v>
      </c>
      <c r="L265" s="4">
        <v>23</v>
      </c>
      <c r="M265" s="8">
        <v>5.7142496859893102E-5</v>
      </c>
      <c r="N265" s="6">
        <v>2.7724841100761202E-4</v>
      </c>
      <c r="O265" s="35">
        <f>((K265+25)/K265)*10*L265</f>
        <v>5980</v>
      </c>
      <c r="P265" s="36">
        <f>((K265+25)/K265)*37*M265</f>
        <v>5.4971081979217164E-2</v>
      </c>
      <c r="Q265" s="36">
        <f>((K265+25)/K265)*37*N265</f>
        <v>0.26671297138932276</v>
      </c>
      <c r="R265" s="30" t="s">
        <v>5</v>
      </c>
      <c r="S265" s="6" t="s">
        <v>5</v>
      </c>
      <c r="T265" s="6" t="s">
        <v>5</v>
      </c>
      <c r="U265" s="4" t="s">
        <v>5</v>
      </c>
      <c r="V265" s="35" t="s">
        <v>5</v>
      </c>
      <c r="W265" s="35" t="s">
        <v>5</v>
      </c>
      <c r="X265" s="35" t="s">
        <v>5</v>
      </c>
    </row>
    <row r="266" spans="1:24" ht="15" customHeight="1" x14ac:dyDescent="0.25">
      <c r="A266" s="4">
        <v>216</v>
      </c>
      <c r="B266" s="26" t="s">
        <v>3</v>
      </c>
      <c r="C266" s="23" t="s">
        <v>2</v>
      </c>
      <c r="D266" s="23" t="s">
        <v>2</v>
      </c>
      <c r="E266" s="17">
        <v>6.8119999999999847E-2</v>
      </c>
      <c r="F266" s="14">
        <v>1.3759999999999999</v>
      </c>
      <c r="G266" s="17">
        <v>2.4889999999999999</v>
      </c>
      <c r="H266" s="17">
        <v>2.569</v>
      </c>
      <c r="I266" s="17">
        <v>4.0410000000000004</v>
      </c>
      <c r="J266" s="19">
        <v>4.1079999999999997</v>
      </c>
      <c r="K266" s="29">
        <v>1</v>
      </c>
      <c r="L266" s="4">
        <v>65</v>
      </c>
      <c r="M266" s="8">
        <v>3.18977121595832E-5</v>
      </c>
      <c r="N266" s="6">
        <v>2.9237756731642699E-4</v>
      </c>
      <c r="O266" s="35">
        <f>((K266+25)/K266)*10*L266</f>
        <v>16900</v>
      </c>
      <c r="P266" s="36">
        <f>((K266+25)/K266)*37*M266</f>
        <v>3.0685599097519039E-2</v>
      </c>
      <c r="Q266" s="36">
        <f>((K266+25)/K266)*37*N266</f>
        <v>0.28126721975840274</v>
      </c>
      <c r="R266" s="30">
        <v>1</v>
      </c>
      <c r="S266" s="8">
        <v>4.13763704869082E-5</v>
      </c>
      <c r="T266" s="6">
        <v>1.93903371696806E-4</v>
      </c>
      <c r="U266" s="4">
        <v>83</v>
      </c>
      <c r="V266" s="35">
        <f>((R266+25)/R266)*10*U266</f>
        <v>21580</v>
      </c>
      <c r="W266" s="35">
        <f>((25+R266)/R266)*37*S266</f>
        <v>3.9804068408405689E-2</v>
      </c>
      <c r="X266" s="35">
        <f>((25+R266)/R266)*37*T266</f>
        <v>0.18653504357232736</v>
      </c>
    </row>
    <row r="267" spans="1:24" ht="15" customHeight="1" x14ac:dyDescent="0.25">
      <c r="A267" s="4">
        <v>217</v>
      </c>
      <c r="B267" s="26" t="s">
        <v>3</v>
      </c>
      <c r="C267" s="23" t="s">
        <v>6</v>
      </c>
      <c r="D267" s="23" t="s">
        <v>6</v>
      </c>
      <c r="E267" s="17">
        <v>6.9840000000000013E-2</v>
      </c>
      <c r="F267" s="14">
        <v>1.357</v>
      </c>
      <c r="G267" s="17">
        <v>2.5209999999999999</v>
      </c>
      <c r="H267" s="17">
        <v>2.4670000000000001</v>
      </c>
      <c r="I267" s="17">
        <v>4.0650000000000004</v>
      </c>
      <c r="J267" s="19">
        <v>4.0650000000000004</v>
      </c>
      <c r="K267" s="29">
        <v>1</v>
      </c>
      <c r="L267" s="4">
        <v>14</v>
      </c>
      <c r="M267" s="8">
        <v>3.8450640186539102E-5</v>
      </c>
      <c r="N267" s="6">
        <v>2.03619436518278E-4</v>
      </c>
      <c r="O267" s="35">
        <f>((K267+25)/K267)*10*L267</f>
        <v>3640</v>
      </c>
      <c r="P267" s="36">
        <f>((K267+25)/K267)*37*M267</f>
        <v>3.6989515859450615E-2</v>
      </c>
      <c r="Q267" s="36">
        <f>((K267+25)/K267)*37*N267</f>
        <v>0.19588189793058344</v>
      </c>
      <c r="R267" s="30" t="s">
        <v>5</v>
      </c>
      <c r="S267" s="6" t="s">
        <v>5</v>
      </c>
      <c r="T267" s="6" t="s">
        <v>5</v>
      </c>
      <c r="U267" s="4" t="s">
        <v>5</v>
      </c>
      <c r="V267" s="35" t="s">
        <v>5</v>
      </c>
      <c r="W267" s="35" t="s">
        <v>5</v>
      </c>
      <c r="X267" s="35" t="s">
        <v>5</v>
      </c>
    </row>
    <row r="268" spans="1:24" ht="15" customHeight="1" x14ac:dyDescent="0.25">
      <c r="A268" s="4">
        <v>218</v>
      </c>
      <c r="B268" s="26" t="s">
        <v>3</v>
      </c>
      <c r="C268" s="23" t="s">
        <v>2</v>
      </c>
      <c r="D268" s="23" t="s">
        <v>10</v>
      </c>
      <c r="E268" s="17">
        <v>8.1859999999999933E-2</v>
      </c>
      <c r="F268" s="14">
        <v>1.431</v>
      </c>
      <c r="G268" s="17">
        <v>2.4209999999999998</v>
      </c>
      <c r="H268" s="17">
        <v>2.335</v>
      </c>
      <c r="I268" s="17">
        <v>3.8359999999999999</v>
      </c>
      <c r="J268" s="19">
        <v>3.85</v>
      </c>
      <c r="K268" s="29">
        <v>1</v>
      </c>
      <c r="L268" s="4">
        <v>59</v>
      </c>
      <c r="M268" s="8">
        <v>2.31127588286552E-5</v>
      </c>
      <c r="N268" s="6">
        <v>2.1347393336125601E-4</v>
      </c>
      <c r="O268" s="35">
        <f>((K268+25)/K268)*10*L268</f>
        <v>15340</v>
      </c>
      <c r="P268" s="36">
        <f>((K268+25)/K268)*37*M268</f>
        <v>2.2234473993166304E-2</v>
      </c>
      <c r="Q268" s="36">
        <f>((K268+25)/K268)*37*N268</f>
        <v>0.20536192389352828</v>
      </c>
      <c r="R268" s="30">
        <v>1.1000000000000001</v>
      </c>
      <c r="S268" s="8">
        <v>3.2094575600694198E-5</v>
      </c>
      <c r="T268" s="6">
        <v>4.3163818942752898E-4</v>
      </c>
      <c r="U268" s="4">
        <v>24</v>
      </c>
      <c r="V268" s="35">
        <f>((R268+25)/R268)*10*U268</f>
        <v>5694.545454545454</v>
      </c>
      <c r="W268" s="35">
        <f>((25+R268)/R268)*37*S268</f>
        <v>2.8176119688718533E-2</v>
      </c>
      <c r="X268" s="35">
        <f>((25+R268)/R268)*37*T268</f>
        <v>0.37893909048196794</v>
      </c>
    </row>
    <row r="269" spans="1:24" ht="15" customHeight="1" x14ac:dyDescent="0.25">
      <c r="A269" s="4">
        <v>219</v>
      </c>
      <c r="B269" s="26" t="s">
        <v>3</v>
      </c>
      <c r="C269" s="23" t="s">
        <v>6</v>
      </c>
      <c r="D269" s="23" t="s">
        <v>10</v>
      </c>
      <c r="E269" s="17">
        <v>6.5910000000000024E-2</v>
      </c>
      <c r="F269" s="14">
        <v>1.395</v>
      </c>
      <c r="G269" s="17">
        <v>2.645</v>
      </c>
      <c r="H269" s="17">
        <v>2.6989999999999998</v>
      </c>
      <c r="I269" s="17">
        <v>3.9809999999999999</v>
      </c>
      <c r="J269" s="19">
        <v>3.9990000000000001</v>
      </c>
      <c r="K269" s="29">
        <v>1</v>
      </c>
      <c r="L269" s="4">
        <v>16</v>
      </c>
      <c r="M269" s="6" t="s">
        <v>5</v>
      </c>
      <c r="N269" s="6">
        <v>5.1315300439071698E-4</v>
      </c>
      <c r="O269" s="35">
        <f>((K269+25)/K269)*10*L269</f>
        <v>4160</v>
      </c>
      <c r="P269" s="36" t="s">
        <v>5</v>
      </c>
      <c r="Q269" s="36">
        <f>((K269+25)/K269)*37*N269</f>
        <v>0.49365319022386972</v>
      </c>
      <c r="R269" s="30" t="s">
        <v>5</v>
      </c>
      <c r="S269" s="6" t="s">
        <v>5</v>
      </c>
      <c r="T269" s="6" t="s">
        <v>5</v>
      </c>
      <c r="U269" s="4" t="s">
        <v>5</v>
      </c>
      <c r="V269" s="35" t="s">
        <v>5</v>
      </c>
      <c r="W269" s="35" t="s">
        <v>5</v>
      </c>
      <c r="X269" s="35" t="s">
        <v>5</v>
      </c>
    </row>
    <row r="270" spans="1:24" ht="15" customHeight="1" x14ac:dyDescent="0.25">
      <c r="A270" s="4">
        <v>220</v>
      </c>
      <c r="B270" s="26" t="s">
        <v>3</v>
      </c>
      <c r="C270" s="23" t="s">
        <v>2</v>
      </c>
      <c r="D270" s="23" t="s">
        <v>2</v>
      </c>
      <c r="E270" s="17">
        <v>7.7429999999999999E-2</v>
      </c>
      <c r="F270" s="14">
        <v>1.417</v>
      </c>
      <c r="G270" s="17">
        <v>2.4260000000000002</v>
      </c>
      <c r="H270" s="17">
        <v>2.4830000000000001</v>
      </c>
      <c r="I270" s="17">
        <v>3.9860000000000002</v>
      </c>
      <c r="J270" s="19">
        <v>4.0529999999999999</v>
      </c>
      <c r="K270" s="29">
        <v>1</v>
      </c>
      <c r="L270" s="4">
        <v>41</v>
      </c>
      <c r="M270" s="8">
        <v>4.8005844874577802E-5</v>
      </c>
      <c r="N270" s="6">
        <v>4.1373292475295302E-4</v>
      </c>
      <c r="O270" s="35">
        <f>((K270+25)/K270)*10*L270</f>
        <v>10660</v>
      </c>
      <c r="P270" s="36">
        <f>((K270+25)/K270)*37*M270</f>
        <v>4.6181622769343844E-2</v>
      </c>
      <c r="Q270" s="36">
        <f>((K270+25)/K270)*37*N270</f>
        <v>0.39801107361234078</v>
      </c>
      <c r="R270" s="30">
        <v>1</v>
      </c>
      <c r="S270" s="6">
        <v>1.9842519475677601E-4</v>
      </c>
      <c r="T270" s="6" t="s">
        <v>5</v>
      </c>
      <c r="U270" s="4">
        <v>0</v>
      </c>
      <c r="V270" s="35">
        <f>((R270+25)/R270)*10*U270</f>
        <v>0</v>
      </c>
      <c r="W270" s="35">
        <f>((25+R270)/R270)*37*S270</f>
        <v>0.19088503735601853</v>
      </c>
      <c r="X270" s="35" t="s">
        <v>5</v>
      </c>
    </row>
    <row r="271" spans="1:24" ht="15" customHeight="1" x14ac:dyDescent="0.25">
      <c r="A271" s="4">
        <v>221</v>
      </c>
      <c r="B271" s="26" t="s">
        <v>3</v>
      </c>
      <c r="C271" s="23" t="s">
        <v>6</v>
      </c>
      <c r="D271" s="23" t="s">
        <v>6</v>
      </c>
      <c r="E271" s="17">
        <v>7.1060000000000012E-2</v>
      </c>
      <c r="F271" s="14">
        <v>1.363</v>
      </c>
      <c r="G271" s="17">
        <v>3.113</v>
      </c>
      <c r="H271" s="17">
        <v>3.0990000000000002</v>
      </c>
      <c r="I271" s="17">
        <v>4.742</v>
      </c>
      <c r="J271" s="19">
        <v>4.7190000000000003</v>
      </c>
      <c r="K271" s="29">
        <v>1</v>
      </c>
      <c r="L271" s="4">
        <v>3</v>
      </c>
      <c r="M271" s="8">
        <v>2.63095926618355E-5</v>
      </c>
      <c r="N271" s="6">
        <v>1.4333319030728899E-4</v>
      </c>
      <c r="O271" s="35">
        <f>((K271+25)/K271)*10*L271</f>
        <v>780</v>
      </c>
      <c r="P271" s="36">
        <f>((K271+25)/K271)*37*M271</f>
        <v>2.5309828140685751E-2</v>
      </c>
      <c r="Q271" s="36">
        <f>((K271+25)/K271)*37*N271</f>
        <v>0.137886529075612</v>
      </c>
      <c r="R271" s="30" t="s">
        <v>5</v>
      </c>
      <c r="S271" s="6" t="s">
        <v>5</v>
      </c>
      <c r="T271" s="6" t="s">
        <v>5</v>
      </c>
      <c r="U271" s="4" t="s">
        <v>5</v>
      </c>
      <c r="V271" s="35" t="s">
        <v>5</v>
      </c>
      <c r="W271" s="35" t="s">
        <v>5</v>
      </c>
      <c r="X271" s="35" t="s">
        <v>5</v>
      </c>
    </row>
    <row r="272" spans="1:24" ht="15" customHeight="1" x14ac:dyDescent="0.25">
      <c r="A272" s="4">
        <v>222</v>
      </c>
      <c r="B272" s="26" t="s">
        <v>3</v>
      </c>
      <c r="C272" s="23" t="s">
        <v>2</v>
      </c>
      <c r="D272" s="23" t="s">
        <v>10</v>
      </c>
      <c r="E272" s="17">
        <v>6.3359999999999972E-2</v>
      </c>
      <c r="F272" s="14">
        <v>1.3480000000000001</v>
      </c>
      <c r="G272" s="17">
        <v>2.5249999999999999</v>
      </c>
      <c r="H272" s="17">
        <v>2.6019999999999999</v>
      </c>
      <c r="I272" s="17">
        <v>3.7069999999999999</v>
      </c>
      <c r="J272" s="19">
        <v>3.8</v>
      </c>
      <c r="K272" s="29">
        <v>1</v>
      </c>
      <c r="L272" s="4">
        <v>18</v>
      </c>
      <c r="M272" s="8">
        <v>1.3888977107106001E-5</v>
      </c>
      <c r="N272" s="8">
        <v>6.12914822104791E-5</v>
      </c>
      <c r="O272" s="35">
        <f>((K272+25)/K272)*10*L272</f>
        <v>4680</v>
      </c>
      <c r="P272" s="36">
        <f>((K272+25)/K272)*37*M272</f>
        <v>1.3361195977035972E-2</v>
      </c>
      <c r="Q272" s="36">
        <f>((K272+25)/K272)*37*N272</f>
        <v>5.8962405886480891E-2</v>
      </c>
      <c r="R272" s="30">
        <v>1</v>
      </c>
      <c r="S272" s="8">
        <v>3.7890743801985001E-5</v>
      </c>
      <c r="T272" s="6">
        <v>2.7786983857973102E-4</v>
      </c>
      <c r="U272" s="4">
        <v>16</v>
      </c>
      <c r="V272" s="35">
        <f>((R272+25)/R272)*10*U272</f>
        <v>4160</v>
      </c>
      <c r="W272" s="35">
        <f>((25+R272)/R272)*37*S272</f>
        <v>3.6450895537509569E-2</v>
      </c>
      <c r="X272" s="35">
        <f>((25+R272)/R272)*37*T272</f>
        <v>0.26731078471370123</v>
      </c>
    </row>
    <row r="273" spans="1:24" ht="15" customHeight="1" x14ac:dyDescent="0.25">
      <c r="A273" s="4">
        <v>223</v>
      </c>
      <c r="B273" s="26" t="s">
        <v>3</v>
      </c>
      <c r="C273" s="23" t="s">
        <v>6</v>
      </c>
      <c r="D273" s="23" t="s">
        <v>10</v>
      </c>
      <c r="E273" s="17">
        <v>7.7419999999999933E-2</v>
      </c>
      <c r="F273" s="14">
        <v>1.403</v>
      </c>
      <c r="G273" s="17">
        <v>2.907</v>
      </c>
      <c r="H273" s="17">
        <v>3.0249999999999999</v>
      </c>
      <c r="I273" s="17">
        <v>4.6769999999999996</v>
      </c>
      <c r="J273" s="19">
        <v>4.7850000000000001</v>
      </c>
      <c r="K273" s="29">
        <v>1</v>
      </c>
      <c r="L273" s="4">
        <v>23</v>
      </c>
      <c r="M273" s="8">
        <v>3.8934303359821398E-5</v>
      </c>
      <c r="N273" s="6">
        <v>4.0323162760088098E-4</v>
      </c>
      <c r="O273" s="35">
        <f>((K273+25)/K273)*10*L273</f>
        <v>5980</v>
      </c>
      <c r="P273" s="36">
        <f>((K273+25)/K273)*37*M273</f>
        <v>3.7454799832148188E-2</v>
      </c>
      <c r="Q273" s="36">
        <f>((K273+25)/K273)*37*N273</f>
        <v>0.38790882575204749</v>
      </c>
      <c r="R273" s="30" t="s">
        <v>5</v>
      </c>
      <c r="S273" s="6" t="s">
        <v>5</v>
      </c>
      <c r="T273" s="6" t="s">
        <v>5</v>
      </c>
      <c r="U273" s="4" t="s">
        <v>5</v>
      </c>
      <c r="V273" s="35" t="s">
        <v>5</v>
      </c>
      <c r="W273" s="35" t="s">
        <v>5</v>
      </c>
      <c r="X273" s="35" t="s">
        <v>5</v>
      </c>
    </row>
    <row r="274" spans="1:24" ht="15" customHeight="1" x14ac:dyDescent="0.25">
      <c r="A274" s="4">
        <v>224</v>
      </c>
      <c r="B274" s="26" t="s">
        <v>3</v>
      </c>
      <c r="C274" s="23" t="s">
        <v>2</v>
      </c>
      <c r="D274" s="23" t="s">
        <v>2</v>
      </c>
      <c r="E274" s="17">
        <v>7.5539999999999941E-2</v>
      </c>
      <c r="F274" s="14">
        <v>1.4179999999999999</v>
      </c>
      <c r="G274" s="17">
        <v>2.4550000000000001</v>
      </c>
      <c r="H274" s="17">
        <v>2.556</v>
      </c>
      <c r="I274" s="17">
        <v>4.0460000000000003</v>
      </c>
      <c r="J274" s="16">
        <v>4.1050000000000004</v>
      </c>
      <c r="K274" s="29">
        <v>1</v>
      </c>
      <c r="L274" s="4">
        <v>14</v>
      </c>
      <c r="M274" s="6">
        <v>1.21798077784638E-4</v>
      </c>
      <c r="N274" s="6">
        <v>5.5985352865678005E-4</v>
      </c>
      <c r="O274" s="35">
        <f>((K274+25)/K274)*10*L274</f>
        <v>3640</v>
      </c>
      <c r="P274" s="36">
        <f>((K274+25)/K274)*37*M274</f>
        <v>0.11716975082882175</v>
      </c>
      <c r="Q274" s="36">
        <f>((K274+25)/K274)*37*N274</f>
        <v>0.53857909456782238</v>
      </c>
      <c r="R274" s="30">
        <v>1</v>
      </c>
      <c r="S274" s="6">
        <v>4.7061089728231301E-4</v>
      </c>
      <c r="T274" s="6">
        <v>2.8222629103312902E-4</v>
      </c>
      <c r="U274" s="4">
        <v>26</v>
      </c>
      <c r="V274" s="35">
        <f>((R274+25)/R274)*10*U274</f>
        <v>6760</v>
      </c>
      <c r="W274" s="35">
        <f>((25+R274)/R274)*37*S274</f>
        <v>0.45272768318558509</v>
      </c>
      <c r="X274" s="35">
        <f>((25+R274)/R274)*37*T274</f>
        <v>0.27150169197387014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ColWidth="11.42578125" defaultRowHeight="15" x14ac:dyDescent="0.25"/>
  <cols>
    <col min="2" max="2" width="12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Forceps_main_sheet</vt:lpstr>
      <vt:lpstr>aa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Körner, Maximilian</dc:creator>
  <cp:lastModifiedBy>Körner, Maximilian</cp:lastModifiedBy>
  <dcterms:created xsi:type="dcterms:W3CDTF">2015-11-17T13:27:45Z</dcterms:created>
  <dcterms:modified xsi:type="dcterms:W3CDTF">2017-08-01T10:00:37Z</dcterms:modified>
</cp:coreProperties>
</file>