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0_ncr:8100000_{4778E9E2-2A83-4E26-9AB3-19A37050E441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Hatchlings" sheetId="2" r:id="rId1"/>
    <sheet name="MR &amp; Tsel" sheetId="3" r:id="rId2"/>
    <sheet name="Growth" sheetId="1" r:id="rId3"/>
    <sheet name="Hatching% &amp; Survival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1" i="2" l="1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51" i="2"/>
  <c r="M50" i="2"/>
  <c r="M49" i="2"/>
  <c r="M48" i="2"/>
  <c r="M47" i="2"/>
  <c r="M46" i="2"/>
  <c r="M45" i="2"/>
  <c r="M44" i="2"/>
  <c r="M43" i="2"/>
  <c r="M42" i="2"/>
  <c r="M41" i="2"/>
  <c r="M39" i="2"/>
  <c r="M38" i="2"/>
  <c r="M37" i="2"/>
  <c r="M36" i="2"/>
  <c r="M35" i="2"/>
  <c r="M34" i="2"/>
  <c r="M33" i="2"/>
  <c r="M32" i="2"/>
  <c r="M31" i="2"/>
  <c r="M30" i="2"/>
  <c r="M29" i="2"/>
  <c r="M28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27" i="2"/>
  <c r="M26" i="2"/>
  <c r="M25" i="2"/>
  <c r="M24" i="2"/>
  <c r="M23" i="2"/>
  <c r="M22" i="2"/>
  <c r="M21" i="2"/>
  <c r="M20" i="2"/>
  <c r="M19" i="2"/>
  <c r="M18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I63" i="1" l="1"/>
  <c r="M63" i="1" s="1"/>
  <c r="I62" i="1"/>
  <c r="M62" i="1" s="1"/>
  <c r="I61" i="1"/>
  <c r="M61" i="1" s="1"/>
  <c r="I60" i="1"/>
  <c r="M60" i="1" s="1"/>
  <c r="I59" i="1"/>
  <c r="M59" i="1" s="1"/>
  <c r="I58" i="1"/>
  <c r="M58" i="1" s="1"/>
  <c r="I57" i="1"/>
  <c r="L57" i="1" s="1"/>
  <c r="I56" i="1"/>
  <c r="M56" i="1" s="1"/>
  <c r="I55" i="1"/>
  <c r="M55" i="1" s="1"/>
  <c r="M54" i="1"/>
  <c r="L54" i="1"/>
  <c r="I53" i="1"/>
  <c r="M53" i="1" s="1"/>
  <c r="I52" i="1"/>
  <c r="M52" i="1" s="1"/>
  <c r="I51" i="1"/>
  <c r="M51" i="1" s="1"/>
  <c r="I50" i="1"/>
  <c r="L50" i="1" s="1"/>
  <c r="I49" i="1"/>
  <c r="M49" i="1" s="1"/>
  <c r="L48" i="1"/>
  <c r="I48" i="1"/>
  <c r="M48" i="1" s="1"/>
  <c r="I47" i="1"/>
  <c r="M47" i="1" s="1"/>
  <c r="I46" i="1"/>
  <c r="M46" i="1" s="1"/>
  <c r="I45" i="1"/>
  <c r="L45" i="1" s="1"/>
  <c r="I44" i="1"/>
  <c r="M44" i="1" s="1"/>
  <c r="I43" i="1"/>
  <c r="L43" i="1" s="1"/>
  <c r="I42" i="1"/>
  <c r="L42" i="1" s="1"/>
  <c r="I41" i="1"/>
  <c r="M41" i="1" s="1"/>
  <c r="I40" i="1"/>
  <c r="M40" i="1" s="1"/>
  <c r="I39" i="1"/>
  <c r="M39" i="1" s="1"/>
  <c r="I38" i="1"/>
  <c r="M38" i="1" s="1"/>
  <c r="I37" i="1"/>
  <c r="M37" i="1" s="1"/>
  <c r="I36" i="1"/>
  <c r="L36" i="1" s="1"/>
  <c r="I35" i="1"/>
  <c r="L35" i="1" s="1"/>
  <c r="I34" i="1"/>
  <c r="M34" i="1" s="1"/>
  <c r="I33" i="1"/>
  <c r="M33" i="1" s="1"/>
  <c r="I32" i="1"/>
  <c r="M32" i="1" s="1"/>
  <c r="I31" i="1"/>
  <c r="M31" i="1" s="1"/>
  <c r="I30" i="1"/>
  <c r="M30" i="1" s="1"/>
  <c r="I29" i="1"/>
  <c r="M29" i="1" s="1"/>
  <c r="I28" i="1"/>
  <c r="M28" i="1" s="1"/>
  <c r="I27" i="1"/>
  <c r="L27" i="1" s="1"/>
  <c r="I26" i="1"/>
  <c r="M26" i="1" s="1"/>
  <c r="I25" i="1"/>
  <c r="M25" i="1" s="1"/>
  <c r="I24" i="1"/>
  <c r="M24" i="1" s="1"/>
  <c r="I23" i="1"/>
  <c r="M23" i="1" s="1"/>
  <c r="I22" i="1"/>
  <c r="M22" i="1" s="1"/>
  <c r="I21" i="1"/>
  <c r="M21" i="1" s="1"/>
  <c r="I20" i="1"/>
  <c r="M20" i="1" s="1"/>
  <c r="I19" i="1"/>
  <c r="L19" i="1" s="1"/>
  <c r="I18" i="1"/>
  <c r="M18" i="1" s="1"/>
  <c r="I17" i="1"/>
  <c r="M17" i="1" s="1"/>
  <c r="I16" i="1"/>
  <c r="M16" i="1" s="1"/>
  <c r="I15" i="1"/>
  <c r="M15" i="1" s="1"/>
  <c r="I14" i="1"/>
  <c r="M14" i="1" s="1"/>
  <c r="M13" i="1"/>
  <c r="L13" i="1"/>
  <c r="I12" i="1"/>
  <c r="M12" i="1" s="1"/>
  <c r="I11" i="1"/>
  <c r="L11" i="1" s="1"/>
  <c r="M10" i="1"/>
  <c r="L10" i="1"/>
  <c r="I9" i="1"/>
  <c r="L9" i="1" s="1"/>
  <c r="L8" i="1"/>
  <c r="I8" i="1"/>
  <c r="M8" i="1" s="1"/>
  <c r="I7" i="1"/>
  <c r="L7" i="1" s="1"/>
  <c r="I6" i="1"/>
  <c r="M6" i="1" s="1"/>
  <c r="I5" i="1"/>
  <c r="M5" i="1" s="1"/>
  <c r="I4" i="1"/>
  <c r="M4" i="1" s="1"/>
  <c r="I3" i="1"/>
  <c r="M3" i="1" s="1"/>
  <c r="I2" i="1"/>
  <c r="M2" i="1" s="1"/>
  <c r="M57" i="1" l="1"/>
  <c r="L30" i="1"/>
  <c r="L40" i="1"/>
  <c r="M35" i="1"/>
  <c r="L51" i="1"/>
  <c r="L14" i="1"/>
  <c r="L24" i="1"/>
  <c r="L44" i="1"/>
  <c r="L4" i="1"/>
  <c r="L18" i="1"/>
  <c r="L16" i="1"/>
  <c r="M36" i="1"/>
  <c r="M50" i="1"/>
  <c r="L26" i="1"/>
  <c r="L33" i="1"/>
  <c r="L60" i="1"/>
  <c r="L6" i="1"/>
  <c r="L22" i="1"/>
  <c r="M42" i="1"/>
  <c r="M11" i="1"/>
  <c r="L32" i="1"/>
  <c r="L63" i="1"/>
  <c r="L34" i="1"/>
  <c r="L47" i="1"/>
  <c r="L56" i="1"/>
  <c r="L21" i="1"/>
  <c r="L29" i="1"/>
  <c r="M45" i="1"/>
  <c r="L49" i="1"/>
  <c r="L52" i="1"/>
  <c r="L37" i="1"/>
  <c r="L39" i="1"/>
  <c r="L41" i="1"/>
  <c r="L3" i="1"/>
  <c r="M9" i="1"/>
  <c r="M19" i="1"/>
  <c r="M27" i="1"/>
  <c r="L5" i="1"/>
  <c r="L15" i="1"/>
  <c r="L23" i="1"/>
  <c r="L31" i="1"/>
  <c r="L38" i="1"/>
  <c r="L46" i="1"/>
  <c r="L53" i="1"/>
  <c r="L58" i="1"/>
  <c r="L62" i="1"/>
  <c r="L20" i="1"/>
  <c r="L28" i="1"/>
  <c r="L59" i="1"/>
  <c r="L12" i="1"/>
  <c r="L25" i="1"/>
  <c r="M43" i="1"/>
  <c r="M7" i="1"/>
  <c r="L61" i="1"/>
  <c r="L2" i="1"/>
  <c r="L55" i="1"/>
  <c r="L17" i="1"/>
</calcChain>
</file>

<file path=xl/sharedStrings.xml><?xml version="1.0" encoding="utf-8"?>
<sst xmlns="http://schemas.openxmlformats.org/spreadsheetml/2006/main" count="648" uniqueCount="208">
  <si>
    <t>Hat-date</t>
  </si>
  <si>
    <t>HSVL</t>
  </si>
  <si>
    <t>HBM</t>
  </si>
  <si>
    <t>Winter-date</t>
  </si>
  <si>
    <t>Early</t>
  </si>
  <si>
    <t>Fall</t>
  </si>
  <si>
    <t>3,17</t>
  </si>
  <si>
    <t>Late</t>
  </si>
  <si>
    <t>3,18</t>
  </si>
  <si>
    <t>3,19</t>
  </si>
  <si>
    <t>4,12</t>
  </si>
  <si>
    <t>4,18</t>
  </si>
  <si>
    <t>4,6</t>
  </si>
  <si>
    <t>4,7</t>
  </si>
  <si>
    <t>5,12</t>
  </si>
  <si>
    <t>5,18</t>
  </si>
  <si>
    <t>5,6</t>
  </si>
  <si>
    <t>5,9</t>
  </si>
  <si>
    <t>Rise</t>
  </si>
  <si>
    <t>4,11</t>
  </si>
  <si>
    <t>4,13</t>
  </si>
  <si>
    <t>4,14</t>
  </si>
  <si>
    <t>4,9</t>
  </si>
  <si>
    <t>5,11</t>
  </si>
  <si>
    <t>5,15</t>
  </si>
  <si>
    <t>5,16</t>
  </si>
  <si>
    <t>5,7</t>
  </si>
  <si>
    <t>6,11</t>
  </si>
  <si>
    <t>6,13</t>
  </si>
  <si>
    <t>6,15</t>
  </si>
  <si>
    <t>6,9</t>
  </si>
  <si>
    <t>ID</t>
    <phoneticPr fontId="2" type="noConversion"/>
  </si>
  <si>
    <t>Date</t>
    <phoneticPr fontId="2" type="noConversion"/>
  </si>
  <si>
    <t>Treatment</t>
    <phoneticPr fontId="3" type="noConversion"/>
  </si>
  <si>
    <t>days-win-hat</t>
    <phoneticPr fontId="2" type="noConversion"/>
  </si>
  <si>
    <t>SVL</t>
    <phoneticPr fontId="2" type="noConversion"/>
  </si>
  <si>
    <t>BM</t>
    <phoneticPr fontId="2" type="noConversion"/>
  </si>
  <si>
    <t>Enclosure</t>
    <phoneticPr fontId="2" type="noConversion"/>
  </si>
  <si>
    <t>Fall</t>
    <phoneticPr fontId="3" type="noConversion"/>
  </si>
  <si>
    <t>1,11</t>
    <phoneticPr fontId="2" type="noConversion"/>
  </si>
  <si>
    <t>1,12,</t>
    <phoneticPr fontId="2" type="noConversion"/>
  </si>
  <si>
    <t>Early</t>
    <phoneticPr fontId="2" type="noConversion"/>
  </si>
  <si>
    <t>1,17</t>
    <phoneticPr fontId="2" type="noConversion"/>
  </si>
  <si>
    <t>1,18</t>
    <phoneticPr fontId="2" type="noConversion"/>
  </si>
  <si>
    <t>1,7</t>
    <phoneticPr fontId="2" type="noConversion"/>
  </si>
  <si>
    <t>2,11</t>
    <phoneticPr fontId="2" type="noConversion"/>
  </si>
  <si>
    <t>2,12</t>
    <phoneticPr fontId="2" type="noConversion"/>
  </si>
  <si>
    <t>2,13</t>
    <phoneticPr fontId="2" type="noConversion"/>
  </si>
  <si>
    <t>2,19</t>
    <phoneticPr fontId="2" type="noConversion"/>
  </si>
  <si>
    <t>2,4</t>
    <phoneticPr fontId="2" type="noConversion"/>
  </si>
  <si>
    <t>2,7</t>
    <phoneticPr fontId="2" type="noConversion"/>
  </si>
  <si>
    <t>3,6</t>
    <phoneticPr fontId="2" type="noConversion"/>
  </si>
  <si>
    <t>Late</t>
    <phoneticPr fontId="3" type="noConversion"/>
  </si>
  <si>
    <t>3,20</t>
    <phoneticPr fontId="2" type="noConversion"/>
  </si>
  <si>
    <t>4,10</t>
    <phoneticPr fontId="2" type="noConversion"/>
  </si>
  <si>
    <t>4,15</t>
    <phoneticPr fontId="2" type="noConversion"/>
  </si>
  <si>
    <t>Rise</t>
    <phoneticPr fontId="3" type="noConversion"/>
  </si>
  <si>
    <t>1,10</t>
    <phoneticPr fontId="2" type="noConversion"/>
  </si>
  <si>
    <t>1,13</t>
    <phoneticPr fontId="2" type="noConversion"/>
  </si>
  <si>
    <t>1,14</t>
    <phoneticPr fontId="2" type="noConversion"/>
  </si>
  <si>
    <t>1,6</t>
    <phoneticPr fontId="2" type="noConversion"/>
  </si>
  <si>
    <t>1,9</t>
    <phoneticPr fontId="2" type="noConversion"/>
  </si>
  <si>
    <t>2,10</t>
    <phoneticPr fontId="2" type="noConversion"/>
  </si>
  <si>
    <t>2,15</t>
    <phoneticPr fontId="2" type="noConversion"/>
  </si>
  <si>
    <t>2,17</t>
    <phoneticPr fontId="2" type="noConversion"/>
  </si>
  <si>
    <t>2,6</t>
    <phoneticPr fontId="2" type="noConversion"/>
  </si>
  <si>
    <t>3,10</t>
    <phoneticPr fontId="2" type="noConversion"/>
  </si>
  <si>
    <t>3,16</t>
    <phoneticPr fontId="2" type="noConversion"/>
  </si>
  <si>
    <t>3,7</t>
    <phoneticPr fontId="2" type="noConversion"/>
  </si>
  <si>
    <t>3,8</t>
    <phoneticPr fontId="2" type="noConversion"/>
  </si>
  <si>
    <t>4,19</t>
    <phoneticPr fontId="2" type="noConversion"/>
  </si>
  <si>
    <t>SGR-SVL</t>
    <phoneticPr fontId="2" type="noConversion"/>
  </si>
  <si>
    <t>SGR-BM</t>
    <phoneticPr fontId="2" type="noConversion"/>
  </si>
  <si>
    <t>Mother</t>
  </si>
  <si>
    <t>Ovi-date</t>
    <phoneticPr fontId="5" type="noConversion"/>
  </si>
  <si>
    <t>MSVL</t>
  </si>
  <si>
    <t>MBM</t>
  </si>
  <si>
    <t>EN#</t>
  </si>
  <si>
    <t>IEM</t>
  </si>
  <si>
    <t>Date</t>
    <phoneticPr fontId="3" type="noConversion"/>
  </si>
  <si>
    <t>Treat</t>
    <phoneticPr fontId="3" type="noConversion"/>
  </si>
  <si>
    <t>ID</t>
  </si>
  <si>
    <t>IN-period</t>
    <phoneticPr fontId="3" type="noConversion"/>
  </si>
  <si>
    <t>Comments</t>
  </si>
  <si>
    <t>Early</t>
    <phoneticPr fontId="3" type="noConversion"/>
  </si>
  <si>
    <t>1,7</t>
    <phoneticPr fontId="3" type="noConversion"/>
  </si>
  <si>
    <t>1,12</t>
    <phoneticPr fontId="3" type="noConversion"/>
  </si>
  <si>
    <t>1,17</t>
    <phoneticPr fontId="3" type="noConversion"/>
  </si>
  <si>
    <t>2,12</t>
    <phoneticPr fontId="3" type="noConversion"/>
  </si>
  <si>
    <t>1,18</t>
    <phoneticPr fontId="3" type="noConversion"/>
  </si>
  <si>
    <t>2,11</t>
    <phoneticPr fontId="3" type="noConversion"/>
  </si>
  <si>
    <t>2,7</t>
    <phoneticPr fontId="3" type="noConversion"/>
  </si>
  <si>
    <t>2,4</t>
    <phoneticPr fontId="3" type="noConversion"/>
  </si>
  <si>
    <t>1,19</t>
    <phoneticPr fontId="3" type="noConversion"/>
  </si>
  <si>
    <t>2,13</t>
    <phoneticPr fontId="3" type="noConversion"/>
  </si>
  <si>
    <t>2,19</t>
    <phoneticPr fontId="3" type="noConversion"/>
  </si>
  <si>
    <t>3,6</t>
    <phoneticPr fontId="3" type="noConversion"/>
  </si>
  <si>
    <t>1.5.14</t>
    <phoneticPr fontId="2" type="noConversion"/>
  </si>
  <si>
    <t>1.6.18</t>
    <phoneticPr fontId="2" type="noConversion"/>
  </si>
  <si>
    <t>4.8.18</t>
    <phoneticPr fontId="2" type="noConversion"/>
  </si>
  <si>
    <t>1,11</t>
    <phoneticPr fontId="3" type="noConversion"/>
  </si>
  <si>
    <t>4,10</t>
    <phoneticPr fontId="3" type="noConversion"/>
  </si>
  <si>
    <t>4,15</t>
    <phoneticPr fontId="3" type="noConversion"/>
  </si>
  <si>
    <t>4,8</t>
    <phoneticPr fontId="3" type="noConversion"/>
  </si>
  <si>
    <t>3,20</t>
    <phoneticPr fontId="3" type="noConversion"/>
  </si>
  <si>
    <t>3,17</t>
    <phoneticPr fontId="3" type="noConversion"/>
  </si>
  <si>
    <t>3,19</t>
    <phoneticPr fontId="3" type="noConversion"/>
  </si>
  <si>
    <t>4,16</t>
    <phoneticPr fontId="3" type="noConversion"/>
  </si>
  <si>
    <t>5,18</t>
    <phoneticPr fontId="3" type="noConversion"/>
  </si>
  <si>
    <t>4,7</t>
    <phoneticPr fontId="3" type="noConversion"/>
  </si>
  <si>
    <t>5,12</t>
    <phoneticPr fontId="3" type="noConversion"/>
  </si>
  <si>
    <t>4,12</t>
    <phoneticPr fontId="3" type="noConversion"/>
  </si>
  <si>
    <t>5,6</t>
    <phoneticPr fontId="3" type="noConversion"/>
  </si>
  <si>
    <t>5,8</t>
    <phoneticPr fontId="3" type="noConversion"/>
  </si>
  <si>
    <t>4,6</t>
    <phoneticPr fontId="3" type="noConversion"/>
  </si>
  <si>
    <t>5,10</t>
    <phoneticPr fontId="3" type="noConversion"/>
  </si>
  <si>
    <t>3,18</t>
    <phoneticPr fontId="3" type="noConversion"/>
  </si>
  <si>
    <t>6,10</t>
    <phoneticPr fontId="3" type="noConversion"/>
  </si>
  <si>
    <t>6,8</t>
    <phoneticPr fontId="3" type="noConversion"/>
  </si>
  <si>
    <t>4,18</t>
    <phoneticPr fontId="3" type="noConversion"/>
  </si>
  <si>
    <t>5,9</t>
    <phoneticPr fontId="3" type="noConversion"/>
  </si>
  <si>
    <t>6,14</t>
    <phoneticPr fontId="3" type="noConversion"/>
  </si>
  <si>
    <t>2,14</t>
    <phoneticPr fontId="3" type="noConversion"/>
  </si>
  <si>
    <t>2,6</t>
    <phoneticPr fontId="3" type="noConversion"/>
  </si>
  <si>
    <t>3,9</t>
    <phoneticPr fontId="3" type="noConversion"/>
  </si>
  <si>
    <t>3,8</t>
    <phoneticPr fontId="3" type="noConversion"/>
  </si>
  <si>
    <t>1,13</t>
    <phoneticPr fontId="3" type="noConversion"/>
  </si>
  <si>
    <t>2,15</t>
    <phoneticPr fontId="3" type="noConversion"/>
  </si>
  <si>
    <t>1,16</t>
    <phoneticPr fontId="3" type="noConversion"/>
  </si>
  <si>
    <t>2,8</t>
    <phoneticPr fontId="3" type="noConversion"/>
  </si>
  <si>
    <t>2,17</t>
    <phoneticPr fontId="3" type="noConversion"/>
  </si>
  <si>
    <t>3,7</t>
    <phoneticPr fontId="3" type="noConversion"/>
  </si>
  <si>
    <t>1,6</t>
    <phoneticPr fontId="3" type="noConversion"/>
  </si>
  <si>
    <t>3,10</t>
    <phoneticPr fontId="3" type="noConversion"/>
  </si>
  <si>
    <t>1,10</t>
    <phoneticPr fontId="3" type="noConversion"/>
  </si>
  <si>
    <t>1,15</t>
    <phoneticPr fontId="3" type="noConversion"/>
  </si>
  <si>
    <t>1,9</t>
    <phoneticPr fontId="3" type="noConversion"/>
  </si>
  <si>
    <t>3,16</t>
    <phoneticPr fontId="3" type="noConversion"/>
  </si>
  <si>
    <t>2,10</t>
    <phoneticPr fontId="3" type="noConversion"/>
  </si>
  <si>
    <t>1,14</t>
    <phoneticPr fontId="3" type="noConversion"/>
  </si>
  <si>
    <t>2,16</t>
    <phoneticPr fontId="3" type="noConversion"/>
  </si>
  <si>
    <t>6,9</t>
    <phoneticPr fontId="3" type="noConversion"/>
  </si>
  <si>
    <t>4,9</t>
    <phoneticPr fontId="3" type="noConversion"/>
  </si>
  <si>
    <t>4,11</t>
    <phoneticPr fontId="3" type="noConversion"/>
  </si>
  <si>
    <t>5,7</t>
    <phoneticPr fontId="3" type="noConversion"/>
  </si>
  <si>
    <t>5,16</t>
    <phoneticPr fontId="3" type="noConversion"/>
  </si>
  <si>
    <t>6,13</t>
    <phoneticPr fontId="3" type="noConversion"/>
  </si>
  <si>
    <t>4,19</t>
    <phoneticPr fontId="3" type="noConversion"/>
  </si>
  <si>
    <t>5,19</t>
    <phoneticPr fontId="3" type="noConversion"/>
  </si>
  <si>
    <t>5,13</t>
    <phoneticPr fontId="3" type="noConversion"/>
  </si>
  <si>
    <t>4,17</t>
    <phoneticPr fontId="3" type="noConversion"/>
  </si>
  <si>
    <t>5,17</t>
    <phoneticPr fontId="3" type="noConversion"/>
  </si>
  <si>
    <t>4,13</t>
    <phoneticPr fontId="3" type="noConversion"/>
  </si>
  <si>
    <t>5,15</t>
    <phoneticPr fontId="3" type="noConversion"/>
  </si>
  <si>
    <t>6,15</t>
    <phoneticPr fontId="3" type="noConversion"/>
  </si>
  <si>
    <t>5,14</t>
    <phoneticPr fontId="3" type="noConversion"/>
  </si>
  <si>
    <t>4,14</t>
    <phoneticPr fontId="3" type="noConversion"/>
  </si>
  <si>
    <t>5,11</t>
    <phoneticPr fontId="3" type="noConversion"/>
  </si>
  <si>
    <t>6,12</t>
    <phoneticPr fontId="3" type="noConversion"/>
  </si>
  <si>
    <t>6,11</t>
    <phoneticPr fontId="3" type="noConversion"/>
  </si>
  <si>
    <t>ID</t>
    <phoneticPr fontId="3" type="noConversion"/>
  </si>
  <si>
    <t>Sex</t>
    <phoneticPr fontId="2" type="noConversion"/>
  </si>
  <si>
    <t>Tsel</t>
    <phoneticPr fontId="1" type="noConversion"/>
  </si>
  <si>
    <t>1,15</t>
    <phoneticPr fontId="2" type="noConversion"/>
  </si>
  <si>
    <t>1,16</t>
    <phoneticPr fontId="2" type="noConversion"/>
  </si>
  <si>
    <t>1,19</t>
    <phoneticPr fontId="2" type="noConversion"/>
  </si>
  <si>
    <t>1,6</t>
    <phoneticPr fontId="1" type="noConversion"/>
  </si>
  <si>
    <t>1,8</t>
    <phoneticPr fontId="2" type="noConversion"/>
  </si>
  <si>
    <t>2,5</t>
    <phoneticPr fontId="1" type="noConversion"/>
  </si>
  <si>
    <t>4,11</t>
    <phoneticPr fontId="2" type="noConversion"/>
  </si>
  <si>
    <t>4,12</t>
    <phoneticPr fontId="2" type="noConversion"/>
  </si>
  <si>
    <t>4,13</t>
    <phoneticPr fontId="2" type="noConversion"/>
  </si>
  <si>
    <t>4,14</t>
    <phoneticPr fontId="2" type="noConversion"/>
  </si>
  <si>
    <t>4,16</t>
    <phoneticPr fontId="2" type="noConversion"/>
  </si>
  <si>
    <t>4,17</t>
    <phoneticPr fontId="2" type="noConversion"/>
  </si>
  <si>
    <t>4,18</t>
    <phoneticPr fontId="2" type="noConversion"/>
  </si>
  <si>
    <t>4,6</t>
    <phoneticPr fontId="2" type="noConversion"/>
  </si>
  <si>
    <t>4,7</t>
    <phoneticPr fontId="2" type="noConversion"/>
  </si>
  <si>
    <t>4,8</t>
    <phoneticPr fontId="2" type="noConversion"/>
  </si>
  <si>
    <t>4,9</t>
    <phoneticPr fontId="2" type="noConversion"/>
  </si>
  <si>
    <t>5,10</t>
    <phoneticPr fontId="2" type="noConversion"/>
  </si>
  <si>
    <t>5,11</t>
    <phoneticPr fontId="2" type="noConversion"/>
  </si>
  <si>
    <t>5,12</t>
    <phoneticPr fontId="2" type="noConversion"/>
  </si>
  <si>
    <t>5,13</t>
    <phoneticPr fontId="2" type="noConversion"/>
  </si>
  <si>
    <t>5,14</t>
    <phoneticPr fontId="2" type="noConversion"/>
  </si>
  <si>
    <t>5,15</t>
    <phoneticPr fontId="2" type="noConversion"/>
  </si>
  <si>
    <t>5,16</t>
    <phoneticPr fontId="2" type="noConversion"/>
  </si>
  <si>
    <t>5,17</t>
    <phoneticPr fontId="2" type="noConversion"/>
  </si>
  <si>
    <t>5,18</t>
    <phoneticPr fontId="2" type="noConversion"/>
  </si>
  <si>
    <t>5,19</t>
    <phoneticPr fontId="2" type="noConversion"/>
  </si>
  <si>
    <t>5,6</t>
    <phoneticPr fontId="2" type="noConversion"/>
  </si>
  <si>
    <t>5,7</t>
    <phoneticPr fontId="2" type="noConversion"/>
  </si>
  <si>
    <t>5,8</t>
    <phoneticPr fontId="2" type="noConversion"/>
  </si>
  <si>
    <t>5,9</t>
    <phoneticPr fontId="2" type="noConversion"/>
  </si>
  <si>
    <t>6,11</t>
    <phoneticPr fontId="2" type="noConversion"/>
  </si>
  <si>
    <r>
      <t>1</t>
    </r>
    <r>
      <rPr>
        <sz val="11"/>
        <rFont val="宋体"/>
        <family val="3"/>
        <charset val="134"/>
      </rPr>
      <t>，</t>
    </r>
    <r>
      <rPr>
        <sz val="11"/>
        <rFont val="Arial"/>
        <family val="2"/>
      </rPr>
      <t>7</t>
    </r>
    <phoneticPr fontId="2" type="noConversion"/>
  </si>
  <si>
    <t>Late-Rising</t>
    <phoneticPr fontId="1" type="noConversion"/>
  </si>
  <si>
    <t>Late-Falling</t>
    <phoneticPr fontId="1" type="noConversion"/>
  </si>
  <si>
    <t>Early-Falling</t>
    <phoneticPr fontId="1" type="noConversion"/>
  </si>
  <si>
    <t>Early-Rising</t>
    <phoneticPr fontId="1" type="noConversion"/>
  </si>
  <si>
    <t>Treat</t>
    <phoneticPr fontId="1" type="noConversion"/>
  </si>
  <si>
    <t>Eggs#</t>
    <phoneticPr fontId="1" type="noConversion"/>
  </si>
  <si>
    <t>Hatclings#</t>
    <phoneticPr fontId="1" type="noConversion"/>
  </si>
  <si>
    <t>After-winter#</t>
    <phoneticPr fontId="1" type="noConversion"/>
  </si>
  <si>
    <t>MR-22C</t>
    <phoneticPr fontId="3" type="noConversion"/>
  </si>
  <si>
    <t>MR-26C</t>
    <phoneticPr fontId="3" type="noConversion"/>
  </si>
  <si>
    <t>MR-30C</t>
    <phoneticPr fontId="2" type="noConversion"/>
  </si>
  <si>
    <t>MR-34C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</si>
</sst>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0_ "/>
    <numFmt numFmtId="178" formatCode="0.0000_ 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Fill="1"/>
    <xf numFmtId="0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0" xfId="0" applyNumberFormat="1"/>
    <xf numFmtId="178" fontId="4" fillId="0" borderId="0" xfId="0" applyNumberFormat="1" applyFont="1" applyBorder="1" applyAlignment="1">
      <alignment horizontal="center" vertical="center" wrapText="1"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center" vertical="center"/>
    </xf>
    <xf numFmtId="178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CD6C3-08F5-44DA-9D62-40F6E06B0CE3}">
  <dimension ref="A1:N91"/>
  <sheetViews>
    <sheetView tabSelected="1" topLeftCell="A53" workbookViewId="0">
      <selection activeCell="M52" sqref="M52:M91"/>
    </sheetView>
  </sheetViews>
  <sheetFormatPr defaultRowHeight="14.25" x14ac:dyDescent="0.2"/>
  <cols>
    <col min="1" max="1" width="7" bestFit="1" customWidth="1"/>
    <col min="2" max="2" width="9.5" bestFit="1" customWidth="1"/>
    <col min="3" max="4" width="6.5" bestFit="1" customWidth="1"/>
    <col min="5" max="5" width="5" bestFit="1" customWidth="1"/>
    <col min="6" max="6" width="6.5" bestFit="1" customWidth="1"/>
    <col min="7" max="7" width="5.625" bestFit="1" customWidth="1"/>
    <col min="8" max="8" width="5.75" bestFit="1" customWidth="1"/>
    <col min="9" max="9" width="9.5" bestFit="1" customWidth="1"/>
    <col min="10" max="11" width="6.5" bestFit="1" customWidth="1"/>
    <col min="12" max="12" width="5" bestFit="1" customWidth="1"/>
    <col min="13" max="13" width="8.75" bestFit="1" customWidth="1"/>
    <col min="14" max="14" width="10.625" bestFit="1" customWidth="1"/>
  </cols>
  <sheetData>
    <row r="1" spans="1:14" x14ac:dyDescent="0.2">
      <c r="A1" s="8" t="s">
        <v>73</v>
      </c>
      <c r="B1" s="9" t="s">
        <v>74</v>
      </c>
      <c r="C1" s="8" t="s">
        <v>75</v>
      </c>
      <c r="D1" s="8" t="s">
        <v>76</v>
      </c>
      <c r="E1" s="8" t="s">
        <v>77</v>
      </c>
      <c r="F1" s="8" t="s">
        <v>78</v>
      </c>
      <c r="G1" s="8" t="s">
        <v>79</v>
      </c>
      <c r="H1" s="8" t="s">
        <v>80</v>
      </c>
      <c r="I1" s="9" t="s">
        <v>0</v>
      </c>
      <c r="J1" s="8" t="s">
        <v>1</v>
      </c>
      <c r="K1" s="8" t="s">
        <v>2</v>
      </c>
      <c r="L1" s="8" t="s">
        <v>81</v>
      </c>
      <c r="M1" s="8" t="s">
        <v>82</v>
      </c>
      <c r="N1" s="8" t="s">
        <v>83</v>
      </c>
    </row>
    <row r="2" spans="1:14" x14ac:dyDescent="0.2">
      <c r="A2" s="8">
        <v>1</v>
      </c>
      <c r="B2" s="9">
        <v>42167</v>
      </c>
      <c r="C2" s="8">
        <v>54.31</v>
      </c>
      <c r="D2" s="8">
        <v>4.5890000000000004</v>
      </c>
      <c r="E2" s="8">
        <v>64</v>
      </c>
      <c r="F2" s="8">
        <v>0.47299999999999998</v>
      </c>
      <c r="G2" s="8" t="s">
        <v>84</v>
      </c>
      <c r="H2" s="8" t="s">
        <v>5</v>
      </c>
      <c r="I2" s="9">
        <v>42203</v>
      </c>
      <c r="J2" s="4">
        <v>25.81</v>
      </c>
      <c r="K2" s="4">
        <v>0.67900000000000005</v>
      </c>
      <c r="L2" s="8" t="s">
        <v>85</v>
      </c>
      <c r="M2" s="8">
        <f>I2-B2</f>
        <v>36</v>
      </c>
      <c r="N2" s="8"/>
    </row>
    <row r="3" spans="1:14" x14ac:dyDescent="0.2">
      <c r="A3" s="8">
        <v>1</v>
      </c>
      <c r="B3" s="9">
        <v>42167</v>
      </c>
      <c r="C3" s="8">
        <v>54.31</v>
      </c>
      <c r="D3" s="8">
        <v>4.5890000000000004</v>
      </c>
      <c r="E3" s="8">
        <v>62</v>
      </c>
      <c r="F3" s="8">
        <v>0.442</v>
      </c>
      <c r="G3" s="8" t="s">
        <v>84</v>
      </c>
      <c r="H3" s="8" t="s">
        <v>5</v>
      </c>
      <c r="I3" s="9">
        <v>42204</v>
      </c>
      <c r="J3" s="4">
        <v>28.42</v>
      </c>
      <c r="K3" s="4">
        <v>0.72299999999999998</v>
      </c>
      <c r="L3" s="8" t="s">
        <v>86</v>
      </c>
      <c r="M3" s="8">
        <f>I3-B3</f>
        <v>37</v>
      </c>
      <c r="N3" s="8"/>
    </row>
    <row r="4" spans="1:14" x14ac:dyDescent="0.2">
      <c r="A4" s="8">
        <v>5</v>
      </c>
      <c r="B4" s="9">
        <v>42168</v>
      </c>
      <c r="C4" s="8">
        <v>48.75</v>
      </c>
      <c r="D4" s="8">
        <v>3.1920000000000002</v>
      </c>
      <c r="E4" s="8">
        <v>70</v>
      </c>
      <c r="F4" s="8">
        <v>0.60099999999999998</v>
      </c>
      <c r="G4" s="8" t="s">
        <v>84</v>
      </c>
      <c r="H4" s="8" t="s">
        <v>5</v>
      </c>
      <c r="I4" s="9">
        <v>42205</v>
      </c>
      <c r="J4" s="4">
        <v>26.55</v>
      </c>
      <c r="K4" s="4">
        <v>0.71899999999999997</v>
      </c>
      <c r="L4" s="8" t="s">
        <v>87</v>
      </c>
      <c r="M4" s="8">
        <f>I4-B4</f>
        <v>37</v>
      </c>
      <c r="N4" s="8"/>
    </row>
    <row r="5" spans="1:14" x14ac:dyDescent="0.2">
      <c r="A5" s="8">
        <v>6</v>
      </c>
      <c r="B5" s="9">
        <v>42169</v>
      </c>
      <c r="C5" s="8">
        <v>53.54</v>
      </c>
      <c r="D5" s="8">
        <v>4.1769999999999996</v>
      </c>
      <c r="E5" s="8">
        <v>85</v>
      </c>
      <c r="F5" s="8">
        <v>0.59</v>
      </c>
      <c r="G5" s="8" t="s">
        <v>84</v>
      </c>
      <c r="H5" s="8" t="s">
        <v>5</v>
      </c>
      <c r="I5" s="9">
        <v>42206</v>
      </c>
      <c r="J5" s="4">
        <v>28.01</v>
      </c>
      <c r="K5" s="4">
        <v>0.82199999999999995</v>
      </c>
      <c r="L5" s="8" t="s">
        <v>88</v>
      </c>
      <c r="M5" s="8">
        <f>I5-B5</f>
        <v>37</v>
      </c>
      <c r="N5" s="8"/>
    </row>
    <row r="6" spans="1:14" x14ac:dyDescent="0.2">
      <c r="A6" s="8">
        <v>9</v>
      </c>
      <c r="B6" s="9">
        <v>42165</v>
      </c>
      <c r="C6" s="8">
        <v>53.54</v>
      </c>
      <c r="D6" s="8">
        <v>4.17</v>
      </c>
      <c r="E6" s="8">
        <v>43</v>
      </c>
      <c r="F6" s="8">
        <v>0.55900000000000005</v>
      </c>
      <c r="G6" s="8" t="s">
        <v>84</v>
      </c>
      <c r="H6" s="8" t="s">
        <v>5</v>
      </c>
      <c r="I6" s="9">
        <v>42203</v>
      </c>
      <c r="J6" s="8">
        <v>27.69</v>
      </c>
      <c r="K6" s="8">
        <v>0.73299999999999998</v>
      </c>
      <c r="L6" s="8">
        <v>14</v>
      </c>
      <c r="M6" s="8">
        <f>I6-B6</f>
        <v>38</v>
      </c>
      <c r="N6" s="8"/>
    </row>
    <row r="7" spans="1:14" x14ac:dyDescent="0.2">
      <c r="A7" s="8">
        <v>11</v>
      </c>
      <c r="B7" s="9">
        <v>42168</v>
      </c>
      <c r="C7" s="8">
        <v>53.87</v>
      </c>
      <c r="D7" s="8">
        <v>3.8879999999999999</v>
      </c>
      <c r="E7" s="8">
        <v>72</v>
      </c>
      <c r="F7" s="8">
        <v>0.67600000000000005</v>
      </c>
      <c r="G7" s="8" t="s">
        <v>84</v>
      </c>
      <c r="H7" s="8" t="s">
        <v>5</v>
      </c>
      <c r="I7" s="9">
        <v>42205</v>
      </c>
      <c r="J7" s="8">
        <v>27.67</v>
      </c>
      <c r="K7" s="8">
        <v>0.87</v>
      </c>
      <c r="L7" s="8" t="s">
        <v>89</v>
      </c>
      <c r="M7" s="8">
        <f>I7-B7</f>
        <v>37</v>
      </c>
      <c r="N7" s="8"/>
    </row>
    <row r="8" spans="1:14" x14ac:dyDescent="0.2">
      <c r="A8" s="8">
        <v>13</v>
      </c>
      <c r="B8" s="9">
        <v>42169</v>
      </c>
      <c r="C8" s="8">
        <v>54.07</v>
      </c>
      <c r="D8" s="8">
        <v>4.0679999999999996</v>
      </c>
      <c r="E8" s="8">
        <v>87</v>
      </c>
      <c r="F8" s="8">
        <v>0.58099999999999996</v>
      </c>
      <c r="G8" s="8" t="s">
        <v>84</v>
      </c>
      <c r="H8" s="8" t="s">
        <v>5</v>
      </c>
      <c r="I8" s="9">
        <v>42206</v>
      </c>
      <c r="J8" s="8">
        <v>27.62</v>
      </c>
      <c r="K8" s="8">
        <v>0.74399999999999999</v>
      </c>
      <c r="L8" s="8" t="s">
        <v>90</v>
      </c>
      <c r="M8" s="8">
        <f>I8-B8</f>
        <v>37</v>
      </c>
      <c r="N8" s="8"/>
    </row>
    <row r="9" spans="1:14" x14ac:dyDescent="0.2">
      <c r="A9" s="8">
        <v>14</v>
      </c>
      <c r="B9" s="9">
        <v>42167</v>
      </c>
      <c r="C9" s="8">
        <v>54.29</v>
      </c>
      <c r="D9" s="8">
        <v>4.2329999999999997</v>
      </c>
      <c r="E9" s="8">
        <v>57</v>
      </c>
      <c r="F9" s="8">
        <v>0.56799999999999995</v>
      </c>
      <c r="G9" s="8" t="s">
        <v>84</v>
      </c>
      <c r="H9" s="8" t="s">
        <v>5</v>
      </c>
      <c r="I9" s="9">
        <v>42202</v>
      </c>
      <c r="J9" s="8">
        <v>26.78</v>
      </c>
      <c r="K9" s="8">
        <v>0.71399999999999997</v>
      </c>
      <c r="L9" s="8">
        <v>13</v>
      </c>
      <c r="M9" s="8">
        <f>I9-B9</f>
        <v>35</v>
      </c>
      <c r="N9" s="8"/>
    </row>
    <row r="10" spans="1:14" x14ac:dyDescent="0.2">
      <c r="A10" s="8">
        <v>15</v>
      </c>
      <c r="B10" s="9">
        <v>42164</v>
      </c>
      <c r="C10" s="8">
        <v>53.31</v>
      </c>
      <c r="D10" s="8">
        <v>3.581</v>
      </c>
      <c r="E10" s="8">
        <v>35</v>
      </c>
      <c r="F10" s="8">
        <v>0.70799999999999996</v>
      </c>
      <c r="G10" s="8" t="s">
        <v>84</v>
      </c>
      <c r="H10" s="8" t="s">
        <v>5</v>
      </c>
      <c r="I10" s="9">
        <v>42201</v>
      </c>
      <c r="J10" s="8">
        <v>25.88</v>
      </c>
      <c r="K10" s="8">
        <v>0.57899999999999996</v>
      </c>
      <c r="L10" s="8">
        <v>5</v>
      </c>
      <c r="M10" s="8">
        <f>I10-B10</f>
        <v>37</v>
      </c>
      <c r="N10" s="8"/>
    </row>
    <row r="11" spans="1:14" x14ac:dyDescent="0.2">
      <c r="A11" s="8">
        <v>19</v>
      </c>
      <c r="B11" s="9">
        <v>42164</v>
      </c>
      <c r="C11" s="8">
        <v>56.17</v>
      </c>
      <c r="D11" s="8">
        <v>4.593</v>
      </c>
      <c r="E11" s="8">
        <v>29</v>
      </c>
      <c r="F11" s="8">
        <v>0.79500000000000004</v>
      </c>
      <c r="G11" s="8" t="s">
        <v>84</v>
      </c>
      <c r="H11" s="8" t="s">
        <v>5</v>
      </c>
      <c r="I11" s="9">
        <v>42203</v>
      </c>
      <c r="J11" s="8">
        <v>28.14</v>
      </c>
      <c r="K11" s="8">
        <v>0.84799999999999998</v>
      </c>
      <c r="L11" s="8">
        <v>15</v>
      </c>
      <c r="M11" s="8">
        <f>I11-B11</f>
        <v>39</v>
      </c>
      <c r="N11" s="8"/>
    </row>
    <row r="12" spans="1:14" x14ac:dyDescent="0.2">
      <c r="A12" s="8">
        <v>22</v>
      </c>
      <c r="B12" s="9">
        <v>42169</v>
      </c>
      <c r="C12" s="8">
        <v>48.45</v>
      </c>
      <c r="D12" s="8">
        <v>3.4910000000000001</v>
      </c>
      <c r="E12" s="8">
        <v>79</v>
      </c>
      <c r="F12" s="8">
        <v>0.84099999999999997</v>
      </c>
      <c r="G12" s="8" t="s">
        <v>84</v>
      </c>
      <c r="H12" s="8" t="s">
        <v>5</v>
      </c>
      <c r="I12" s="9">
        <v>42205</v>
      </c>
      <c r="J12" s="8">
        <v>26.49</v>
      </c>
      <c r="K12" s="8">
        <v>0.78</v>
      </c>
      <c r="L12" s="8" t="s">
        <v>91</v>
      </c>
      <c r="M12" s="8">
        <f>I12-B12</f>
        <v>36</v>
      </c>
      <c r="N12" s="8"/>
    </row>
    <row r="13" spans="1:14" x14ac:dyDescent="0.2">
      <c r="A13" s="8">
        <v>23</v>
      </c>
      <c r="B13" s="9">
        <v>42169</v>
      </c>
      <c r="C13" s="8">
        <v>51.36</v>
      </c>
      <c r="D13" s="8">
        <v>4.1050000000000004</v>
      </c>
      <c r="E13" s="8">
        <v>89</v>
      </c>
      <c r="F13" s="8">
        <v>0.53600000000000003</v>
      </c>
      <c r="G13" s="8" t="s">
        <v>84</v>
      </c>
      <c r="H13" s="8" t="s">
        <v>5</v>
      </c>
      <c r="I13" s="9">
        <v>42205</v>
      </c>
      <c r="J13" s="8">
        <v>25.21</v>
      </c>
      <c r="K13" s="8">
        <v>0.70099999999999996</v>
      </c>
      <c r="L13" s="8" t="s">
        <v>92</v>
      </c>
      <c r="M13" s="8">
        <f>I13-B13</f>
        <v>36</v>
      </c>
      <c r="N13" s="8"/>
    </row>
    <row r="14" spans="1:14" x14ac:dyDescent="0.2">
      <c r="A14" s="8">
        <v>28</v>
      </c>
      <c r="B14" s="9">
        <v>42169</v>
      </c>
      <c r="C14" s="8">
        <v>54.62</v>
      </c>
      <c r="D14" s="8">
        <v>4.3579999999999997</v>
      </c>
      <c r="E14" s="8">
        <v>81</v>
      </c>
      <c r="F14" s="8">
        <v>0.626</v>
      </c>
      <c r="G14" s="8" t="s">
        <v>84</v>
      </c>
      <c r="H14" s="8" t="s">
        <v>5</v>
      </c>
      <c r="I14" s="9">
        <v>42205</v>
      </c>
      <c r="J14" s="8">
        <v>25.94</v>
      </c>
      <c r="K14" s="8">
        <v>0.77600000000000002</v>
      </c>
      <c r="L14" s="8" t="s">
        <v>93</v>
      </c>
      <c r="M14" s="8">
        <f>I14-B14</f>
        <v>36</v>
      </c>
      <c r="N14" s="8"/>
    </row>
    <row r="15" spans="1:14" x14ac:dyDescent="0.2">
      <c r="A15" s="8">
        <v>29</v>
      </c>
      <c r="B15" s="9">
        <v>42164</v>
      </c>
      <c r="C15" s="8">
        <v>47.93</v>
      </c>
      <c r="D15" s="8">
        <v>3.2650000000000001</v>
      </c>
      <c r="E15" s="8">
        <v>27</v>
      </c>
      <c r="F15" s="8">
        <v>0.67900000000000005</v>
      </c>
      <c r="G15" s="8" t="s">
        <v>84</v>
      </c>
      <c r="H15" s="8" t="s">
        <v>5</v>
      </c>
      <c r="I15" s="9">
        <v>42201</v>
      </c>
      <c r="J15" s="8">
        <v>26.05</v>
      </c>
      <c r="K15" s="8">
        <v>0.68899999999999995</v>
      </c>
      <c r="L15" s="8">
        <v>6</v>
      </c>
      <c r="M15" s="8">
        <f>I15-B15</f>
        <v>37</v>
      </c>
      <c r="N15" s="8"/>
    </row>
    <row r="16" spans="1:14" x14ac:dyDescent="0.2">
      <c r="A16" s="8">
        <v>30</v>
      </c>
      <c r="B16" s="9">
        <v>42168</v>
      </c>
      <c r="C16" s="8">
        <v>46.65</v>
      </c>
      <c r="D16" s="8">
        <v>2.9079999999999999</v>
      </c>
      <c r="E16" s="8">
        <v>74</v>
      </c>
      <c r="F16" s="8">
        <v>0.55200000000000005</v>
      </c>
      <c r="G16" s="8" t="s">
        <v>84</v>
      </c>
      <c r="H16" s="8" t="s">
        <v>5</v>
      </c>
      <c r="I16" s="9">
        <v>42206</v>
      </c>
      <c r="J16" s="8">
        <v>27.14</v>
      </c>
      <c r="K16" s="8">
        <v>0.67100000000000004</v>
      </c>
      <c r="L16" s="8" t="s">
        <v>94</v>
      </c>
      <c r="M16" s="8">
        <f>I16-B16</f>
        <v>38</v>
      </c>
      <c r="N16" s="8"/>
    </row>
    <row r="17" spans="1:14" x14ac:dyDescent="0.2">
      <c r="A17" s="8">
        <v>32</v>
      </c>
      <c r="B17" s="9">
        <v>42164</v>
      </c>
      <c r="C17" s="8">
        <v>53.12</v>
      </c>
      <c r="D17" s="8">
        <v>3.7349999999999999</v>
      </c>
      <c r="E17" s="8">
        <v>22</v>
      </c>
      <c r="F17" s="8">
        <v>0.49399999999999999</v>
      </c>
      <c r="G17" s="8" t="s">
        <v>84</v>
      </c>
      <c r="H17" s="8" t="s">
        <v>5</v>
      </c>
      <c r="I17" s="9">
        <v>42204</v>
      </c>
      <c r="J17" s="8">
        <v>26.21</v>
      </c>
      <c r="K17" s="8">
        <v>0.67500000000000004</v>
      </c>
      <c r="L17" s="8" t="s">
        <v>95</v>
      </c>
      <c r="M17" s="8">
        <v>40</v>
      </c>
      <c r="N17" s="8"/>
    </row>
    <row r="18" spans="1:14" x14ac:dyDescent="0.2">
      <c r="A18" s="8">
        <v>38</v>
      </c>
      <c r="B18" s="9">
        <v>42159</v>
      </c>
      <c r="C18" s="8">
        <v>53.61</v>
      </c>
      <c r="D18" s="8">
        <v>5.2210000000000001</v>
      </c>
      <c r="E18" s="8">
        <v>5</v>
      </c>
      <c r="F18" s="8">
        <v>0.54600000000000004</v>
      </c>
      <c r="G18" s="8" t="s">
        <v>84</v>
      </c>
      <c r="H18" s="8" t="s">
        <v>5</v>
      </c>
      <c r="I18" s="9">
        <v>42198</v>
      </c>
      <c r="J18" s="8">
        <v>26.14</v>
      </c>
      <c r="K18" s="8">
        <v>0.66600000000000004</v>
      </c>
      <c r="L18" s="8">
        <v>1</v>
      </c>
      <c r="M18" s="8">
        <f>I18-B18</f>
        <v>39</v>
      </c>
      <c r="N18" s="8"/>
    </row>
    <row r="19" spans="1:14" x14ac:dyDescent="0.2">
      <c r="A19" s="10">
        <v>6.12</v>
      </c>
      <c r="B19" s="9">
        <v>42164</v>
      </c>
      <c r="C19" s="8">
        <v>50.61</v>
      </c>
      <c r="D19" s="8">
        <v>4.4169999999999998</v>
      </c>
      <c r="E19" s="8">
        <v>24</v>
      </c>
      <c r="F19" s="8">
        <v>0.58399999999999996</v>
      </c>
      <c r="G19" s="8" t="s">
        <v>84</v>
      </c>
      <c r="H19" s="8" t="s">
        <v>5</v>
      </c>
      <c r="I19" s="9">
        <v>42200</v>
      </c>
      <c r="J19" s="8">
        <v>26.75</v>
      </c>
      <c r="K19" s="8">
        <v>0.78300000000000003</v>
      </c>
      <c r="L19" s="8">
        <v>3</v>
      </c>
      <c r="M19" s="8">
        <f>I19-B19</f>
        <v>36</v>
      </c>
      <c r="N19" s="8"/>
    </row>
    <row r="20" spans="1:14" x14ac:dyDescent="0.2">
      <c r="A20" s="10">
        <v>6.17</v>
      </c>
      <c r="B20" s="9">
        <v>42163</v>
      </c>
      <c r="C20" s="8">
        <v>47.29</v>
      </c>
      <c r="D20" s="8">
        <v>2.6219999999999999</v>
      </c>
      <c r="E20" s="8">
        <v>19</v>
      </c>
      <c r="F20" s="8">
        <v>0.63400000000000001</v>
      </c>
      <c r="G20" s="8" t="s">
        <v>84</v>
      </c>
      <c r="H20" s="8" t="s">
        <v>5</v>
      </c>
      <c r="I20" s="9">
        <v>42201</v>
      </c>
      <c r="J20" s="8">
        <v>27.52</v>
      </c>
      <c r="K20" s="8">
        <v>0.77400000000000002</v>
      </c>
      <c r="L20" s="8">
        <v>7</v>
      </c>
      <c r="M20" s="8">
        <f>I20-B20</f>
        <v>38</v>
      </c>
      <c r="N20" s="8"/>
    </row>
    <row r="21" spans="1:14" x14ac:dyDescent="0.2">
      <c r="A21" s="10">
        <v>7.14</v>
      </c>
      <c r="B21" s="9">
        <v>42166</v>
      </c>
      <c r="C21" s="8">
        <v>51.5</v>
      </c>
      <c r="D21" s="8">
        <v>4.6150000000000002</v>
      </c>
      <c r="E21" s="8">
        <v>49</v>
      </c>
      <c r="F21" s="8">
        <v>0.65200000000000002</v>
      </c>
      <c r="G21" s="8" t="s">
        <v>84</v>
      </c>
      <c r="H21" s="8" t="s">
        <v>5</v>
      </c>
      <c r="I21" s="9">
        <v>42203</v>
      </c>
      <c r="J21" s="8">
        <v>27.26</v>
      </c>
      <c r="K21" s="8">
        <v>0.86299999999999999</v>
      </c>
      <c r="L21" s="8">
        <v>16</v>
      </c>
      <c r="M21" s="8">
        <f>I21-B21</f>
        <v>37</v>
      </c>
      <c r="N21" s="8"/>
    </row>
    <row r="22" spans="1:14" x14ac:dyDescent="0.2">
      <c r="A22" s="10">
        <v>7.15</v>
      </c>
      <c r="B22" s="9">
        <v>42163</v>
      </c>
      <c r="C22" s="8">
        <v>49.66</v>
      </c>
      <c r="D22" s="8">
        <v>3.7469999999999999</v>
      </c>
      <c r="E22" s="8">
        <v>14</v>
      </c>
      <c r="F22" s="8">
        <v>0.61099999999999999</v>
      </c>
      <c r="G22" s="8" t="s">
        <v>84</v>
      </c>
      <c r="H22" s="8" t="s">
        <v>5</v>
      </c>
      <c r="I22" s="9">
        <v>42198</v>
      </c>
      <c r="J22" s="8">
        <v>26.87</v>
      </c>
      <c r="K22" s="8">
        <v>0.66</v>
      </c>
      <c r="L22" s="8">
        <v>2</v>
      </c>
      <c r="M22" s="8">
        <f>I22-B22</f>
        <v>35</v>
      </c>
      <c r="N22" s="8"/>
    </row>
    <row r="23" spans="1:14" x14ac:dyDescent="0.2">
      <c r="A23" s="10">
        <v>7.17</v>
      </c>
      <c r="B23" s="9">
        <v>42163</v>
      </c>
      <c r="C23" s="8">
        <v>49.4</v>
      </c>
      <c r="D23" s="8">
        <v>4.04</v>
      </c>
      <c r="E23" s="8">
        <v>17</v>
      </c>
      <c r="F23" s="8">
        <v>0.72399999999999998</v>
      </c>
      <c r="G23" s="8" t="s">
        <v>84</v>
      </c>
      <c r="H23" s="8" t="s">
        <v>5</v>
      </c>
      <c r="I23" s="9">
        <v>42203</v>
      </c>
      <c r="J23" s="8">
        <v>28.18</v>
      </c>
      <c r="K23" s="8">
        <v>0.82799999999999996</v>
      </c>
      <c r="L23" s="8">
        <v>18</v>
      </c>
      <c r="M23" s="8">
        <f>I23-B23</f>
        <v>40</v>
      </c>
      <c r="N23" s="8"/>
    </row>
    <row r="24" spans="1:14" x14ac:dyDescent="0.2">
      <c r="A24" s="10">
        <v>720</v>
      </c>
      <c r="B24" s="9">
        <v>42170</v>
      </c>
      <c r="C24" s="8">
        <v>53.6</v>
      </c>
      <c r="D24" s="8">
        <v>4.6139999999999999</v>
      </c>
      <c r="E24" s="8">
        <v>95</v>
      </c>
      <c r="F24" s="8">
        <v>0.56100000000000005</v>
      </c>
      <c r="G24" s="8" t="s">
        <v>84</v>
      </c>
      <c r="H24" s="8" t="s">
        <v>5</v>
      </c>
      <c r="I24" s="9">
        <v>42208</v>
      </c>
      <c r="J24" s="8">
        <v>26.58</v>
      </c>
      <c r="K24" s="8">
        <v>0.75600000000000001</v>
      </c>
      <c r="L24" s="8" t="s">
        <v>96</v>
      </c>
      <c r="M24" s="8">
        <f>I24-B24</f>
        <v>38</v>
      </c>
      <c r="N24" s="8"/>
    </row>
    <row r="25" spans="1:14" x14ac:dyDescent="0.2">
      <c r="A25" s="10" t="s">
        <v>97</v>
      </c>
      <c r="B25" s="9">
        <v>42167</v>
      </c>
      <c r="C25" s="8">
        <v>48.01</v>
      </c>
      <c r="D25" s="8">
        <v>3.5339999999999998</v>
      </c>
      <c r="E25" s="8">
        <v>60</v>
      </c>
      <c r="F25" s="8">
        <v>0.499</v>
      </c>
      <c r="G25" s="8" t="s">
        <v>84</v>
      </c>
      <c r="H25" s="8" t="s">
        <v>5</v>
      </c>
      <c r="I25" s="9">
        <v>42203</v>
      </c>
      <c r="J25" s="8">
        <v>25.64</v>
      </c>
      <c r="K25" s="8">
        <v>0.629</v>
      </c>
      <c r="L25" s="8">
        <v>17</v>
      </c>
      <c r="M25" s="8">
        <f>I25-B25</f>
        <v>36</v>
      </c>
      <c r="N25" s="8"/>
    </row>
    <row r="26" spans="1:14" x14ac:dyDescent="0.2">
      <c r="A26" s="10" t="s">
        <v>98</v>
      </c>
      <c r="B26" s="9">
        <v>42167</v>
      </c>
      <c r="C26" s="8">
        <v>52</v>
      </c>
      <c r="D26" s="8">
        <v>4.6130000000000004</v>
      </c>
      <c r="E26" s="8">
        <v>52</v>
      </c>
      <c r="F26" s="8">
        <v>0.82299999999999995</v>
      </c>
      <c r="G26" s="8" t="s">
        <v>84</v>
      </c>
      <c r="H26" s="8" t="s">
        <v>5</v>
      </c>
      <c r="I26" s="9">
        <v>42201</v>
      </c>
      <c r="J26" s="8">
        <v>27.57</v>
      </c>
      <c r="K26" s="8">
        <v>0.80700000000000005</v>
      </c>
      <c r="L26" s="8">
        <v>11</v>
      </c>
      <c r="M26" s="8">
        <f>I26-B26</f>
        <v>34</v>
      </c>
      <c r="N26" s="8"/>
    </row>
    <row r="27" spans="1:14" x14ac:dyDescent="0.2">
      <c r="A27" s="10" t="s">
        <v>99</v>
      </c>
      <c r="B27" s="9">
        <v>42167</v>
      </c>
      <c r="C27" s="8">
        <v>50.02</v>
      </c>
      <c r="D27" s="8">
        <v>3.419</v>
      </c>
      <c r="E27" s="8">
        <v>54</v>
      </c>
      <c r="F27" s="8">
        <v>0.58299999999999996</v>
      </c>
      <c r="G27" s="8" t="s">
        <v>84</v>
      </c>
      <c r="H27" s="8" t="s">
        <v>5</v>
      </c>
      <c r="I27" s="9">
        <v>42204</v>
      </c>
      <c r="J27" s="8">
        <v>26.59</v>
      </c>
      <c r="K27" s="8">
        <v>0.71799999999999997</v>
      </c>
      <c r="L27" s="8" t="s">
        <v>100</v>
      </c>
      <c r="M27" s="8">
        <f>I27-B27</f>
        <v>37</v>
      </c>
      <c r="N27" s="8"/>
    </row>
    <row r="28" spans="1:14" x14ac:dyDescent="0.2">
      <c r="A28" s="8">
        <v>1</v>
      </c>
      <c r="B28" s="9">
        <v>42167</v>
      </c>
      <c r="C28" s="8">
        <v>54.31</v>
      </c>
      <c r="D28" s="8">
        <v>4.5890000000000004</v>
      </c>
      <c r="E28" s="8">
        <v>63</v>
      </c>
      <c r="F28" s="8">
        <v>0.47799999999999998</v>
      </c>
      <c r="G28" s="8" t="s">
        <v>84</v>
      </c>
      <c r="H28" s="8" t="s">
        <v>18</v>
      </c>
      <c r="I28" s="9">
        <v>42206</v>
      </c>
      <c r="J28" s="4">
        <v>27.51</v>
      </c>
      <c r="K28" s="4">
        <v>0.66600000000000004</v>
      </c>
      <c r="L28" s="8" t="s">
        <v>122</v>
      </c>
      <c r="M28" s="8">
        <f>I28-B28</f>
        <v>39</v>
      </c>
      <c r="N28" s="8"/>
    </row>
    <row r="29" spans="1:14" x14ac:dyDescent="0.2">
      <c r="A29" s="8">
        <v>5</v>
      </c>
      <c r="B29" s="9">
        <v>42168</v>
      </c>
      <c r="C29" s="8">
        <v>48.75</v>
      </c>
      <c r="D29" s="8">
        <v>3.1920000000000002</v>
      </c>
      <c r="E29" s="8">
        <v>69</v>
      </c>
      <c r="F29" s="8">
        <v>0.60099999999999998</v>
      </c>
      <c r="G29" s="8" t="s">
        <v>84</v>
      </c>
      <c r="H29" s="8" t="s">
        <v>18</v>
      </c>
      <c r="I29" s="9">
        <v>42205</v>
      </c>
      <c r="J29" s="4">
        <v>27.77</v>
      </c>
      <c r="K29" s="4">
        <v>0.72</v>
      </c>
      <c r="L29" s="8" t="s">
        <v>123</v>
      </c>
      <c r="M29" s="8">
        <f>I29-B29</f>
        <v>37</v>
      </c>
      <c r="N29" s="8"/>
    </row>
    <row r="30" spans="1:14" x14ac:dyDescent="0.2">
      <c r="A30" s="8">
        <v>6</v>
      </c>
      <c r="B30" s="9">
        <v>42169</v>
      </c>
      <c r="C30" s="8">
        <v>53.54</v>
      </c>
      <c r="D30" s="8">
        <v>4.1769999999999996</v>
      </c>
      <c r="E30" s="8">
        <v>84</v>
      </c>
      <c r="F30" s="8">
        <v>0.59199999999999997</v>
      </c>
      <c r="G30" s="8" t="s">
        <v>84</v>
      </c>
      <c r="H30" s="8" t="s">
        <v>18</v>
      </c>
      <c r="I30" s="9">
        <v>42209</v>
      </c>
      <c r="J30" s="4">
        <v>28.31</v>
      </c>
      <c r="K30" s="4">
        <v>0.88900000000000001</v>
      </c>
      <c r="L30" s="8" t="s">
        <v>124</v>
      </c>
      <c r="M30" s="8">
        <f>I30-B30</f>
        <v>40</v>
      </c>
      <c r="N30" s="8"/>
    </row>
    <row r="31" spans="1:14" x14ac:dyDescent="0.2">
      <c r="A31" s="8">
        <v>6</v>
      </c>
      <c r="B31" s="9">
        <v>42169</v>
      </c>
      <c r="C31" s="8">
        <v>53.54</v>
      </c>
      <c r="D31" s="8">
        <v>4.1769999999999996</v>
      </c>
      <c r="E31" s="8">
        <v>86</v>
      </c>
      <c r="F31" s="8">
        <v>0.55600000000000005</v>
      </c>
      <c r="G31" s="8" t="s">
        <v>84</v>
      </c>
      <c r="H31" s="8" t="s">
        <v>18</v>
      </c>
      <c r="I31" s="9">
        <v>42209</v>
      </c>
      <c r="J31" s="4">
        <v>27.82</v>
      </c>
      <c r="K31" s="4">
        <v>0.78500000000000003</v>
      </c>
      <c r="L31" s="8" t="s">
        <v>125</v>
      </c>
      <c r="M31" s="8">
        <f>I31-B31</f>
        <v>40</v>
      </c>
      <c r="N31" s="8"/>
    </row>
    <row r="32" spans="1:14" x14ac:dyDescent="0.2">
      <c r="A32" s="8">
        <v>8</v>
      </c>
      <c r="B32" s="9">
        <v>42160</v>
      </c>
      <c r="C32" s="8">
        <v>54.07</v>
      </c>
      <c r="D32" s="8">
        <v>5.0250000000000004</v>
      </c>
      <c r="E32" s="8">
        <v>11</v>
      </c>
      <c r="F32" s="8">
        <v>0.74</v>
      </c>
      <c r="G32" s="8" t="s">
        <v>84</v>
      </c>
      <c r="H32" s="8" t="s">
        <v>18</v>
      </c>
      <c r="I32" s="9">
        <v>42200</v>
      </c>
      <c r="J32" s="4">
        <v>28.46</v>
      </c>
      <c r="K32" s="4">
        <v>0.92600000000000005</v>
      </c>
      <c r="L32" s="8">
        <v>4</v>
      </c>
      <c r="M32" s="8">
        <f>I32-B32</f>
        <v>40</v>
      </c>
      <c r="N32" s="8"/>
    </row>
    <row r="33" spans="1:14" x14ac:dyDescent="0.2">
      <c r="A33" s="8">
        <v>9</v>
      </c>
      <c r="B33" s="9">
        <v>42165</v>
      </c>
      <c r="C33" s="8">
        <v>53.54</v>
      </c>
      <c r="D33" s="8">
        <v>4.17</v>
      </c>
      <c r="E33" s="8">
        <v>44</v>
      </c>
      <c r="F33" s="8">
        <v>0.57999999999999996</v>
      </c>
      <c r="G33" s="8" t="s">
        <v>84</v>
      </c>
      <c r="H33" s="8" t="s">
        <v>18</v>
      </c>
      <c r="I33" s="9">
        <v>42204</v>
      </c>
      <c r="J33" s="8">
        <v>26.92</v>
      </c>
      <c r="K33" s="8">
        <v>0.76800000000000002</v>
      </c>
      <c r="L33" s="8" t="s">
        <v>126</v>
      </c>
      <c r="M33" s="8">
        <f>I33-B33</f>
        <v>39</v>
      </c>
      <c r="N33" s="8"/>
    </row>
    <row r="34" spans="1:14" x14ac:dyDescent="0.2">
      <c r="A34" s="8">
        <v>11</v>
      </c>
      <c r="B34" s="9">
        <v>42168</v>
      </c>
      <c r="C34" s="8">
        <v>53.87</v>
      </c>
      <c r="D34" s="8">
        <v>3.8879999999999999</v>
      </c>
      <c r="E34" s="8">
        <v>71</v>
      </c>
      <c r="F34" s="8">
        <v>0.64900000000000002</v>
      </c>
      <c r="G34" s="8" t="s">
        <v>84</v>
      </c>
      <c r="H34" s="8" t="s">
        <v>18</v>
      </c>
      <c r="I34" s="9">
        <v>42206</v>
      </c>
      <c r="J34" s="8">
        <v>28.12</v>
      </c>
      <c r="K34" s="8">
        <v>0.88200000000000001</v>
      </c>
      <c r="L34" s="8" t="s">
        <v>127</v>
      </c>
      <c r="M34" s="8">
        <f>I34-B34</f>
        <v>38</v>
      </c>
      <c r="N34" s="8"/>
    </row>
    <row r="35" spans="1:14" x14ac:dyDescent="0.2">
      <c r="A35" s="8">
        <v>14</v>
      </c>
      <c r="B35" s="9">
        <v>42167</v>
      </c>
      <c r="C35" s="8">
        <v>54.29</v>
      </c>
      <c r="D35" s="8">
        <v>4.2329999999999997</v>
      </c>
      <c r="E35" s="8">
        <v>58</v>
      </c>
      <c r="F35" s="8">
        <v>0.58299999999999996</v>
      </c>
      <c r="G35" s="8" t="s">
        <v>84</v>
      </c>
      <c r="H35" s="8" t="s">
        <v>18</v>
      </c>
      <c r="I35" s="9">
        <v>42205</v>
      </c>
      <c r="J35" s="8">
        <v>26.18</v>
      </c>
      <c r="K35" s="8">
        <v>0.69</v>
      </c>
      <c r="L35" s="8" t="s">
        <v>128</v>
      </c>
      <c r="M35" s="8">
        <f>I35-B35</f>
        <v>38</v>
      </c>
      <c r="N35" s="8"/>
    </row>
    <row r="36" spans="1:14" x14ac:dyDescent="0.2">
      <c r="A36" s="8">
        <v>19</v>
      </c>
      <c r="B36" s="9">
        <v>42164</v>
      </c>
      <c r="C36" s="8">
        <v>56.17</v>
      </c>
      <c r="D36" s="8">
        <v>4.593</v>
      </c>
      <c r="E36" s="8">
        <v>30</v>
      </c>
      <c r="F36" s="8">
        <v>0.76400000000000001</v>
      </c>
      <c r="G36" s="8" t="s">
        <v>84</v>
      </c>
      <c r="H36" s="8" t="s">
        <v>18</v>
      </c>
      <c r="I36" s="9">
        <v>42206</v>
      </c>
      <c r="J36" s="8">
        <v>29.34</v>
      </c>
      <c r="K36" s="8">
        <v>0.751</v>
      </c>
      <c r="L36" s="8" t="s">
        <v>129</v>
      </c>
      <c r="M36" s="8">
        <f>I36-B36</f>
        <v>42</v>
      </c>
      <c r="N36" s="8"/>
    </row>
    <row r="37" spans="1:14" x14ac:dyDescent="0.2">
      <c r="A37" s="8">
        <v>22</v>
      </c>
      <c r="B37" s="9">
        <v>42169</v>
      </c>
      <c r="C37" s="8">
        <v>48.45</v>
      </c>
      <c r="D37" s="8">
        <v>3.4910000000000001</v>
      </c>
      <c r="E37" s="8">
        <v>80</v>
      </c>
      <c r="F37" s="8">
        <v>0.81399999999999995</v>
      </c>
      <c r="G37" s="8" t="s">
        <v>84</v>
      </c>
      <c r="H37" s="8" t="s">
        <v>18</v>
      </c>
      <c r="I37" s="9">
        <v>42207</v>
      </c>
      <c r="J37" s="8">
        <v>25.32</v>
      </c>
      <c r="K37" s="8">
        <v>0.70699999999999996</v>
      </c>
      <c r="L37" s="8" t="s">
        <v>130</v>
      </c>
      <c r="M37" s="8">
        <f>I37-B37</f>
        <v>38</v>
      </c>
      <c r="N37" s="8"/>
    </row>
    <row r="38" spans="1:14" x14ac:dyDescent="0.2">
      <c r="A38" s="8">
        <v>28</v>
      </c>
      <c r="B38" s="9">
        <v>42169</v>
      </c>
      <c r="C38" s="8">
        <v>54.62</v>
      </c>
      <c r="D38" s="8">
        <v>4.3579999999999997</v>
      </c>
      <c r="E38" s="8">
        <v>82</v>
      </c>
      <c r="F38" s="8">
        <v>0.60899999999999999</v>
      </c>
      <c r="G38" s="8" t="s">
        <v>84</v>
      </c>
      <c r="H38" s="8" t="s">
        <v>18</v>
      </c>
      <c r="I38" s="9">
        <v>42208</v>
      </c>
      <c r="J38" s="8">
        <v>26.73</v>
      </c>
      <c r="K38" s="8">
        <v>0.70799999999999996</v>
      </c>
      <c r="L38" s="8" t="s">
        <v>131</v>
      </c>
      <c r="M38" s="8">
        <f>I38-B38</f>
        <v>39</v>
      </c>
      <c r="N38" s="8"/>
    </row>
    <row r="39" spans="1:14" x14ac:dyDescent="0.2">
      <c r="A39" s="8">
        <v>29</v>
      </c>
      <c r="B39" s="9">
        <v>42164</v>
      </c>
      <c r="C39" s="8">
        <v>47.93</v>
      </c>
      <c r="D39" s="8">
        <v>3.2650000000000001</v>
      </c>
      <c r="E39" s="8">
        <v>28</v>
      </c>
      <c r="F39" s="8">
        <v>0.75900000000000001</v>
      </c>
      <c r="G39" s="8" t="s">
        <v>84</v>
      </c>
      <c r="H39" s="8" t="s">
        <v>18</v>
      </c>
      <c r="I39" s="9">
        <v>42203</v>
      </c>
      <c r="J39" s="8">
        <v>28.29</v>
      </c>
      <c r="K39" s="8">
        <v>0.76700000000000002</v>
      </c>
      <c r="L39" s="8" t="s">
        <v>132</v>
      </c>
      <c r="M39" s="8">
        <f>I39-B39</f>
        <v>39</v>
      </c>
      <c r="N39" s="8"/>
    </row>
    <row r="40" spans="1:14" x14ac:dyDescent="0.2">
      <c r="A40" s="8">
        <v>34</v>
      </c>
      <c r="B40" s="9">
        <v>42165</v>
      </c>
      <c r="C40" s="8">
        <v>54.47</v>
      </c>
      <c r="D40" s="8">
        <v>4.0599999999999996</v>
      </c>
      <c r="E40" s="8">
        <v>41</v>
      </c>
      <c r="F40" s="8">
        <v>0.56000000000000005</v>
      </c>
      <c r="G40" s="8" t="s">
        <v>84</v>
      </c>
      <c r="H40" s="8" t="s">
        <v>18</v>
      </c>
      <c r="I40" s="9">
        <v>42207</v>
      </c>
      <c r="J40" s="8">
        <v>27.49</v>
      </c>
      <c r="K40" s="8">
        <v>0.68899999999999995</v>
      </c>
      <c r="L40" s="8" t="s">
        <v>133</v>
      </c>
      <c r="M40" s="8">
        <v>42</v>
      </c>
      <c r="N40" s="8"/>
    </row>
    <row r="41" spans="1:14" x14ac:dyDescent="0.2">
      <c r="A41" s="8">
        <v>38</v>
      </c>
      <c r="B41" s="9">
        <v>42159</v>
      </c>
      <c r="C41" s="8">
        <v>53.61</v>
      </c>
      <c r="D41" s="8">
        <v>5.2210000000000001</v>
      </c>
      <c r="E41" s="8">
        <v>4</v>
      </c>
      <c r="F41" s="8">
        <v>0.56499999999999995</v>
      </c>
      <c r="G41" s="8" t="s">
        <v>84</v>
      </c>
      <c r="H41" s="8" t="s">
        <v>18</v>
      </c>
      <c r="I41" s="9">
        <v>42201</v>
      </c>
      <c r="J41" s="8">
        <v>27.07</v>
      </c>
      <c r="K41" s="8">
        <v>0.68899999999999995</v>
      </c>
      <c r="L41" s="8">
        <v>8</v>
      </c>
      <c r="M41" s="8">
        <f>I41-B41</f>
        <v>42</v>
      </c>
      <c r="N41" s="8"/>
    </row>
    <row r="42" spans="1:14" x14ac:dyDescent="0.2">
      <c r="A42" s="8">
        <v>38</v>
      </c>
      <c r="B42" s="9">
        <v>42159</v>
      </c>
      <c r="C42" s="8">
        <v>53.61</v>
      </c>
      <c r="D42" s="8">
        <v>5.2210000000000001</v>
      </c>
      <c r="E42" s="8">
        <v>6</v>
      </c>
      <c r="F42" s="8">
        <v>0.60499999999999998</v>
      </c>
      <c r="G42" s="8" t="s">
        <v>84</v>
      </c>
      <c r="H42" s="8" t="s">
        <v>18</v>
      </c>
      <c r="I42" s="9">
        <v>42201</v>
      </c>
      <c r="J42" s="8">
        <v>27.27</v>
      </c>
      <c r="K42" s="8">
        <v>0.68799999999999994</v>
      </c>
      <c r="L42" s="8">
        <v>10</v>
      </c>
      <c r="M42" s="8">
        <f>I42-B42</f>
        <v>42</v>
      </c>
      <c r="N42" s="8"/>
    </row>
    <row r="43" spans="1:14" x14ac:dyDescent="0.2">
      <c r="A43" s="10">
        <v>5.17</v>
      </c>
      <c r="B43" s="9">
        <v>42162</v>
      </c>
      <c r="C43" s="8">
        <v>53.42</v>
      </c>
      <c r="D43" s="8">
        <v>4.9509999999999996</v>
      </c>
      <c r="E43" s="8">
        <v>13</v>
      </c>
      <c r="F43" s="8">
        <v>0.63100000000000001</v>
      </c>
      <c r="G43" s="8" t="s">
        <v>84</v>
      </c>
      <c r="H43" s="8" t="s">
        <v>18</v>
      </c>
      <c r="I43" s="9">
        <v>42204</v>
      </c>
      <c r="J43" s="8">
        <v>27.82</v>
      </c>
      <c r="K43" s="8">
        <v>0.68799999999999994</v>
      </c>
      <c r="L43" s="8" t="s">
        <v>134</v>
      </c>
      <c r="M43" s="8">
        <f>I43-B43</f>
        <v>42</v>
      </c>
      <c r="N43" s="8"/>
    </row>
    <row r="44" spans="1:14" x14ac:dyDescent="0.2">
      <c r="A44" s="10">
        <v>6.12</v>
      </c>
      <c r="B44" s="9">
        <v>42164</v>
      </c>
      <c r="C44" s="8">
        <v>50.61</v>
      </c>
      <c r="D44" s="8">
        <v>4.4169999999999998</v>
      </c>
      <c r="E44" s="8">
        <v>25</v>
      </c>
      <c r="F44" s="8">
        <v>0.60299999999999998</v>
      </c>
      <c r="G44" s="8" t="s">
        <v>84</v>
      </c>
      <c r="H44" s="8" t="s">
        <v>18</v>
      </c>
      <c r="I44" s="9">
        <v>42202</v>
      </c>
      <c r="J44" s="8">
        <v>27.35</v>
      </c>
      <c r="K44" s="8">
        <v>0.85199999999999998</v>
      </c>
      <c r="L44" s="8">
        <v>12</v>
      </c>
      <c r="M44" s="8">
        <f>I44-B44</f>
        <v>38</v>
      </c>
      <c r="N44" s="8"/>
    </row>
    <row r="45" spans="1:14" x14ac:dyDescent="0.2">
      <c r="A45" s="10">
        <v>7.14</v>
      </c>
      <c r="B45" s="9">
        <v>42166</v>
      </c>
      <c r="C45" s="8">
        <v>51.5</v>
      </c>
      <c r="D45" s="8">
        <v>4.6150000000000002</v>
      </c>
      <c r="E45" s="8">
        <v>48</v>
      </c>
      <c r="F45" s="8">
        <v>0.69</v>
      </c>
      <c r="G45" s="8" t="s">
        <v>84</v>
      </c>
      <c r="H45" s="8" t="s">
        <v>18</v>
      </c>
      <c r="I45" s="9">
        <v>42205</v>
      </c>
      <c r="J45" s="8">
        <v>27.98</v>
      </c>
      <c r="K45" s="8">
        <v>0.86799999999999999</v>
      </c>
      <c r="L45" s="8" t="s">
        <v>135</v>
      </c>
      <c r="M45" s="8">
        <f>I45-B45</f>
        <v>39</v>
      </c>
      <c r="N45" s="8"/>
    </row>
    <row r="46" spans="1:14" x14ac:dyDescent="0.2">
      <c r="A46" s="10">
        <v>7.15</v>
      </c>
      <c r="B46" s="9">
        <v>42163</v>
      </c>
      <c r="C46" s="8">
        <v>49.66</v>
      </c>
      <c r="D46" s="8">
        <v>3.7469999999999999</v>
      </c>
      <c r="E46" s="8">
        <v>15</v>
      </c>
      <c r="F46" s="8">
        <v>0.58199999999999996</v>
      </c>
      <c r="G46" s="8" t="s">
        <v>84</v>
      </c>
      <c r="H46" s="8" t="s">
        <v>18</v>
      </c>
      <c r="I46" s="9">
        <v>42201</v>
      </c>
      <c r="J46" s="8">
        <v>26.88</v>
      </c>
      <c r="K46" s="8">
        <v>0.78700000000000003</v>
      </c>
      <c r="L46" s="8">
        <v>9</v>
      </c>
      <c r="M46" s="8">
        <f>I46-B46</f>
        <v>38</v>
      </c>
      <c r="N46" s="8"/>
    </row>
    <row r="47" spans="1:14" x14ac:dyDescent="0.2">
      <c r="A47" s="10">
        <v>7.17</v>
      </c>
      <c r="B47" s="9">
        <v>42163</v>
      </c>
      <c r="C47" s="8">
        <v>49.4</v>
      </c>
      <c r="D47" s="8">
        <v>4.04</v>
      </c>
      <c r="E47" s="8">
        <v>18</v>
      </c>
      <c r="F47" s="8">
        <v>0.67800000000000005</v>
      </c>
      <c r="G47" s="8" t="s">
        <v>84</v>
      </c>
      <c r="H47" s="8" t="s">
        <v>18</v>
      </c>
      <c r="I47" s="9">
        <v>42204</v>
      </c>
      <c r="J47" s="8">
        <v>29.16</v>
      </c>
      <c r="K47" s="8">
        <v>0.82599999999999996</v>
      </c>
      <c r="L47" s="8" t="s">
        <v>136</v>
      </c>
      <c r="M47" s="8">
        <f>I47-B47</f>
        <v>41</v>
      </c>
      <c r="N47" s="8"/>
    </row>
    <row r="48" spans="1:14" x14ac:dyDescent="0.2">
      <c r="A48" s="10">
        <v>720</v>
      </c>
      <c r="B48" s="9">
        <v>42170</v>
      </c>
      <c r="C48" s="8">
        <v>53.6</v>
      </c>
      <c r="D48" s="8">
        <v>4.6139999999999999</v>
      </c>
      <c r="E48" s="8">
        <v>94</v>
      </c>
      <c r="F48" s="8">
        <v>0.54800000000000004</v>
      </c>
      <c r="G48" s="8" t="s">
        <v>84</v>
      </c>
      <c r="H48" s="8" t="s">
        <v>18</v>
      </c>
      <c r="I48" s="9">
        <v>42210</v>
      </c>
      <c r="J48" s="8">
        <v>27.91</v>
      </c>
      <c r="K48" s="8">
        <v>0.76900000000000002</v>
      </c>
      <c r="L48" s="8" t="s">
        <v>137</v>
      </c>
      <c r="M48" s="8">
        <f>I48-B48</f>
        <v>40</v>
      </c>
      <c r="N48" s="8"/>
    </row>
    <row r="49" spans="1:14" x14ac:dyDescent="0.2">
      <c r="A49" s="10" t="s">
        <v>97</v>
      </c>
      <c r="B49" s="9">
        <v>42167</v>
      </c>
      <c r="C49" s="8">
        <v>48.01</v>
      </c>
      <c r="D49" s="8">
        <v>3.5339999999999998</v>
      </c>
      <c r="E49" s="8">
        <v>61</v>
      </c>
      <c r="F49" s="8">
        <v>0.47399999999999998</v>
      </c>
      <c r="G49" s="8" t="s">
        <v>84</v>
      </c>
      <c r="H49" s="8" t="s">
        <v>18</v>
      </c>
      <c r="I49" s="9">
        <v>42206</v>
      </c>
      <c r="J49" s="8">
        <v>25.67</v>
      </c>
      <c r="K49" s="8">
        <v>0.77300000000000002</v>
      </c>
      <c r="L49" s="8" t="s">
        <v>138</v>
      </c>
      <c r="M49" s="8">
        <f>I49-B49</f>
        <v>39</v>
      </c>
      <c r="N49" s="8"/>
    </row>
    <row r="50" spans="1:14" x14ac:dyDescent="0.2">
      <c r="A50" s="10" t="s">
        <v>98</v>
      </c>
      <c r="B50" s="9">
        <v>42167</v>
      </c>
      <c r="C50" s="8">
        <v>52</v>
      </c>
      <c r="D50" s="8">
        <v>4.6130000000000004</v>
      </c>
      <c r="E50" s="8">
        <v>53</v>
      </c>
      <c r="F50" s="8">
        <v>0.85199999999999998</v>
      </c>
      <c r="G50" s="8" t="s">
        <v>84</v>
      </c>
      <c r="H50" s="8" t="s">
        <v>18</v>
      </c>
      <c r="I50" s="9">
        <v>42204</v>
      </c>
      <c r="J50" s="8">
        <v>27.05</v>
      </c>
      <c r="K50" s="8">
        <v>0.73299999999999998</v>
      </c>
      <c r="L50" s="8" t="s">
        <v>139</v>
      </c>
      <c r="M50" s="8">
        <f>I50-B50</f>
        <v>37</v>
      </c>
      <c r="N50" s="8"/>
    </row>
    <row r="51" spans="1:14" x14ac:dyDescent="0.2">
      <c r="A51" s="10" t="s">
        <v>99</v>
      </c>
      <c r="B51" s="9">
        <v>42167</v>
      </c>
      <c r="C51" s="8">
        <v>50.02</v>
      </c>
      <c r="D51" s="8">
        <v>3.419</v>
      </c>
      <c r="E51" s="8">
        <v>55</v>
      </c>
      <c r="F51" s="8">
        <v>0.71599999999999997</v>
      </c>
      <c r="G51" s="8" t="s">
        <v>84</v>
      </c>
      <c r="H51" s="8" t="s">
        <v>18</v>
      </c>
      <c r="I51" s="9">
        <v>42206</v>
      </c>
      <c r="J51" s="8">
        <v>27.69</v>
      </c>
      <c r="K51" s="8">
        <v>0.85099999999999998</v>
      </c>
      <c r="L51" s="8" t="s">
        <v>140</v>
      </c>
      <c r="M51" s="8">
        <f>I51-B51</f>
        <v>39</v>
      </c>
      <c r="N51" s="8"/>
    </row>
    <row r="52" spans="1:14" x14ac:dyDescent="0.2">
      <c r="A52" s="8">
        <v>63</v>
      </c>
      <c r="B52" s="9">
        <v>42195</v>
      </c>
      <c r="C52" s="8">
        <v>53.57</v>
      </c>
      <c r="D52" s="8">
        <v>4.2859999999999996</v>
      </c>
      <c r="E52" s="8">
        <v>158</v>
      </c>
      <c r="F52" s="8">
        <v>0.49299999999999999</v>
      </c>
      <c r="G52" s="8" t="s">
        <v>52</v>
      </c>
      <c r="H52" s="8" t="s">
        <v>5</v>
      </c>
      <c r="I52" s="9">
        <v>42231</v>
      </c>
      <c r="J52" s="8">
        <v>25.63</v>
      </c>
      <c r="K52" s="8">
        <v>0.72399999999999998</v>
      </c>
      <c r="L52" s="8" t="s">
        <v>101</v>
      </c>
      <c r="M52" s="8">
        <f>I52-B52</f>
        <v>36</v>
      </c>
      <c r="N52" s="8"/>
    </row>
    <row r="53" spans="1:14" x14ac:dyDescent="0.2">
      <c r="A53" s="8">
        <v>63</v>
      </c>
      <c r="B53" s="9">
        <v>42195</v>
      </c>
      <c r="C53" s="8">
        <v>53.57</v>
      </c>
      <c r="D53" s="8">
        <v>4.2859999999999996</v>
      </c>
      <c r="E53" s="8">
        <v>156</v>
      </c>
      <c r="F53" s="8">
        <v>0.51</v>
      </c>
      <c r="G53" s="8" t="s">
        <v>52</v>
      </c>
      <c r="H53" s="8" t="s">
        <v>5</v>
      </c>
      <c r="I53" s="9">
        <v>42233</v>
      </c>
      <c r="J53" s="8">
        <v>25.51</v>
      </c>
      <c r="K53" s="8">
        <v>0.65</v>
      </c>
      <c r="L53" s="8" t="s">
        <v>102</v>
      </c>
      <c r="M53" s="8">
        <f>I53-B53</f>
        <v>38</v>
      </c>
      <c r="N53" s="8"/>
    </row>
    <row r="54" spans="1:14" x14ac:dyDescent="0.2">
      <c r="A54" s="8">
        <v>67</v>
      </c>
      <c r="B54" s="9">
        <v>42194</v>
      </c>
      <c r="C54" s="8">
        <v>52.69</v>
      </c>
      <c r="D54" s="8">
        <v>4.5380000000000003</v>
      </c>
      <c r="E54" s="8">
        <v>137</v>
      </c>
      <c r="F54" s="8">
        <v>0.63500000000000001</v>
      </c>
      <c r="G54" s="8" t="s">
        <v>52</v>
      </c>
      <c r="H54" s="8" t="s">
        <v>5</v>
      </c>
      <c r="I54" s="9">
        <v>42230</v>
      </c>
      <c r="J54" s="8">
        <v>27.55</v>
      </c>
      <c r="K54" s="8">
        <v>0.76900000000000002</v>
      </c>
      <c r="L54" s="8" t="s">
        <v>103</v>
      </c>
      <c r="M54" s="8">
        <f>I54-B54</f>
        <v>36</v>
      </c>
      <c r="N54" s="8"/>
    </row>
    <row r="55" spans="1:14" x14ac:dyDescent="0.2">
      <c r="A55" s="8">
        <v>70</v>
      </c>
      <c r="B55" s="9">
        <v>42195</v>
      </c>
      <c r="C55" s="8">
        <v>49.47</v>
      </c>
      <c r="D55" s="8">
        <v>3.6619999999999999</v>
      </c>
      <c r="E55" s="8">
        <v>143</v>
      </c>
      <c r="F55" s="8">
        <v>0.56599999999999995</v>
      </c>
      <c r="G55" s="8" t="s">
        <v>52</v>
      </c>
      <c r="H55" s="8" t="s">
        <v>5</v>
      </c>
      <c r="I55" s="9">
        <v>42230</v>
      </c>
      <c r="J55" s="8">
        <v>27.79</v>
      </c>
      <c r="K55" s="8">
        <v>0.79300000000000004</v>
      </c>
      <c r="L55" s="8" t="s">
        <v>104</v>
      </c>
      <c r="M55" s="8">
        <f>I55-B55</f>
        <v>35</v>
      </c>
      <c r="N55" s="8"/>
    </row>
    <row r="56" spans="1:14" x14ac:dyDescent="0.2">
      <c r="A56" s="8">
        <v>78</v>
      </c>
      <c r="B56" s="9">
        <v>42193</v>
      </c>
      <c r="C56" s="8">
        <v>53.87</v>
      </c>
      <c r="D56" s="8">
        <v>4.7149999999999999</v>
      </c>
      <c r="E56" s="8">
        <v>119</v>
      </c>
      <c r="F56" s="8">
        <v>0.51500000000000001</v>
      </c>
      <c r="G56" s="8" t="s">
        <v>52</v>
      </c>
      <c r="H56" s="8" t="s">
        <v>5</v>
      </c>
      <c r="I56" s="9">
        <v>42229</v>
      </c>
      <c r="J56" s="8">
        <v>27.05</v>
      </c>
      <c r="K56" s="8">
        <v>0.66</v>
      </c>
      <c r="L56" s="8" t="s">
        <v>105</v>
      </c>
      <c r="M56" s="8">
        <f>I56-B56</f>
        <v>36</v>
      </c>
      <c r="N56" s="8"/>
    </row>
    <row r="57" spans="1:14" x14ac:dyDescent="0.2">
      <c r="A57" s="8">
        <v>82</v>
      </c>
      <c r="B57" s="9">
        <v>42193</v>
      </c>
      <c r="C57" s="8">
        <v>56.26</v>
      </c>
      <c r="D57" s="8">
        <v>4.5579999999999998</v>
      </c>
      <c r="E57" s="8">
        <v>129</v>
      </c>
      <c r="F57" s="8">
        <v>0.57599999999999996</v>
      </c>
      <c r="G57" s="8" t="s">
        <v>52</v>
      </c>
      <c r="H57" s="8" t="s">
        <v>5</v>
      </c>
      <c r="I57" s="9">
        <v>42230</v>
      </c>
      <c r="J57" s="8">
        <v>27.22</v>
      </c>
      <c r="K57" s="8">
        <v>0.72199999999999998</v>
      </c>
      <c r="L57" s="8" t="s">
        <v>106</v>
      </c>
      <c r="M57" s="8">
        <f>I57-B57</f>
        <v>37</v>
      </c>
      <c r="N57" s="8"/>
    </row>
    <row r="58" spans="1:14" x14ac:dyDescent="0.2">
      <c r="A58" s="8">
        <v>84</v>
      </c>
      <c r="B58" s="9">
        <v>42196</v>
      </c>
      <c r="C58" s="8">
        <v>43.63</v>
      </c>
      <c r="D58" s="8">
        <v>2.2949999999999999</v>
      </c>
      <c r="E58" s="8">
        <v>192</v>
      </c>
      <c r="F58" s="8">
        <v>0.55500000000000005</v>
      </c>
      <c r="G58" s="8" t="s">
        <v>52</v>
      </c>
      <c r="H58" s="8" t="s">
        <v>5</v>
      </c>
      <c r="I58" s="9">
        <v>42233</v>
      </c>
      <c r="J58" s="8">
        <v>26.48</v>
      </c>
      <c r="K58" s="8">
        <v>0.749</v>
      </c>
      <c r="L58" s="8" t="s">
        <v>107</v>
      </c>
      <c r="M58" s="8">
        <f>I58-B58</f>
        <v>37</v>
      </c>
      <c r="N58" s="8"/>
    </row>
    <row r="59" spans="1:14" x14ac:dyDescent="0.2">
      <c r="A59" s="8">
        <v>94</v>
      </c>
      <c r="B59" s="9">
        <v>42193</v>
      </c>
      <c r="C59" s="8">
        <v>45.96</v>
      </c>
      <c r="D59" s="8">
        <v>2.7010000000000001</v>
      </c>
      <c r="E59" s="8">
        <v>112</v>
      </c>
      <c r="F59" s="8">
        <v>0.51600000000000001</v>
      </c>
      <c r="G59" s="8" t="s">
        <v>52</v>
      </c>
      <c r="H59" s="8" t="s">
        <v>5</v>
      </c>
      <c r="I59" s="9">
        <v>42236</v>
      </c>
      <c r="J59" s="8">
        <v>26.46</v>
      </c>
      <c r="K59" s="8">
        <v>0.63700000000000001</v>
      </c>
      <c r="L59" s="8" t="s">
        <v>108</v>
      </c>
      <c r="M59" s="8">
        <f>I59-B59</f>
        <v>43</v>
      </c>
      <c r="N59" s="8"/>
    </row>
    <row r="60" spans="1:14" x14ac:dyDescent="0.2">
      <c r="A60" s="8">
        <v>102</v>
      </c>
      <c r="B60" s="9">
        <v>42196</v>
      </c>
      <c r="C60" s="8">
        <v>47.19</v>
      </c>
      <c r="D60" s="8">
        <v>3.1739999999999999</v>
      </c>
      <c r="E60" s="8">
        <v>180</v>
      </c>
      <c r="F60" s="8">
        <v>0.51100000000000001</v>
      </c>
      <c r="G60" s="8" t="s">
        <v>52</v>
      </c>
      <c r="H60" s="8" t="s">
        <v>5</v>
      </c>
      <c r="I60" s="5">
        <v>42230</v>
      </c>
      <c r="J60" s="4">
        <v>26.75</v>
      </c>
      <c r="K60" s="4">
        <v>0.68799999999999994</v>
      </c>
      <c r="L60" s="4" t="s">
        <v>109</v>
      </c>
      <c r="M60" s="8">
        <f>I60-B60</f>
        <v>34</v>
      </c>
      <c r="N60" s="8"/>
    </row>
    <row r="61" spans="1:14" x14ac:dyDescent="0.2">
      <c r="A61" s="8">
        <v>104</v>
      </c>
      <c r="B61" s="9">
        <v>42195</v>
      </c>
      <c r="C61" s="8">
        <v>45.85</v>
      </c>
      <c r="D61" s="8">
        <v>2.532</v>
      </c>
      <c r="E61" s="8">
        <v>145</v>
      </c>
      <c r="F61" s="8">
        <v>0.44800000000000001</v>
      </c>
      <c r="G61" s="8" t="s">
        <v>52</v>
      </c>
      <c r="H61" s="8" t="s">
        <v>5</v>
      </c>
      <c r="I61" s="5">
        <v>42235</v>
      </c>
      <c r="J61" s="4">
        <v>26.8</v>
      </c>
      <c r="K61" s="4">
        <v>0.69599999999999995</v>
      </c>
      <c r="L61" s="4" t="s">
        <v>110</v>
      </c>
      <c r="M61" s="8">
        <f>I61-B61</f>
        <v>40</v>
      </c>
      <c r="N61" s="8"/>
    </row>
    <row r="62" spans="1:14" x14ac:dyDescent="0.2">
      <c r="A62" s="8">
        <v>105</v>
      </c>
      <c r="B62" s="9">
        <v>42195</v>
      </c>
      <c r="C62" s="8">
        <v>54.56</v>
      </c>
      <c r="D62" s="8">
        <v>3.6389999999999998</v>
      </c>
      <c r="E62" s="8">
        <v>148</v>
      </c>
      <c r="F62" s="8">
        <v>0.629</v>
      </c>
      <c r="G62" s="8" t="s">
        <v>52</v>
      </c>
      <c r="H62" s="8" t="s">
        <v>5</v>
      </c>
      <c r="I62" s="5">
        <v>42232</v>
      </c>
      <c r="J62" s="4">
        <v>27.74</v>
      </c>
      <c r="K62" s="4">
        <v>0.90500000000000003</v>
      </c>
      <c r="L62" s="4" t="s">
        <v>111</v>
      </c>
      <c r="M62" s="8">
        <f>I62-B62</f>
        <v>37</v>
      </c>
      <c r="N62" s="8"/>
    </row>
    <row r="63" spans="1:14" x14ac:dyDescent="0.2">
      <c r="A63" s="8">
        <v>112</v>
      </c>
      <c r="B63" s="9">
        <v>42195</v>
      </c>
      <c r="C63" s="8">
        <v>52.15</v>
      </c>
      <c r="D63" s="8">
        <v>4.18</v>
      </c>
      <c r="E63" s="8">
        <v>161</v>
      </c>
      <c r="F63" s="8">
        <v>0.56499999999999995</v>
      </c>
      <c r="G63" s="8" t="s">
        <v>52</v>
      </c>
      <c r="H63" s="8" t="s">
        <v>5</v>
      </c>
      <c r="I63" s="5">
        <v>42233</v>
      </c>
      <c r="J63" s="4">
        <v>27.24</v>
      </c>
      <c r="K63" s="4">
        <v>0.74099999999999999</v>
      </c>
      <c r="L63" s="4" t="s">
        <v>112</v>
      </c>
      <c r="M63" s="8">
        <f>I63-B63</f>
        <v>38</v>
      </c>
      <c r="N63" s="8"/>
    </row>
    <row r="64" spans="1:14" x14ac:dyDescent="0.2">
      <c r="A64" s="8">
        <v>115</v>
      </c>
      <c r="B64" s="9">
        <v>42196</v>
      </c>
      <c r="C64" s="8">
        <v>43.68</v>
      </c>
      <c r="D64" s="8">
        <v>2.4769999999999999</v>
      </c>
      <c r="E64" s="8">
        <v>176</v>
      </c>
      <c r="F64" s="8">
        <v>0.55500000000000005</v>
      </c>
      <c r="G64" s="8" t="s">
        <v>52</v>
      </c>
      <c r="H64" s="8" t="s">
        <v>5</v>
      </c>
      <c r="I64" s="5">
        <v>42234</v>
      </c>
      <c r="J64" s="4">
        <v>26.21</v>
      </c>
      <c r="K64" s="4">
        <v>0.80400000000000005</v>
      </c>
      <c r="L64" s="4" t="s">
        <v>113</v>
      </c>
      <c r="M64" s="8">
        <f>I64-B64</f>
        <v>38</v>
      </c>
      <c r="N64" s="8"/>
    </row>
    <row r="65" spans="1:14" x14ac:dyDescent="0.2">
      <c r="A65" s="8">
        <v>117</v>
      </c>
      <c r="B65" s="9">
        <v>42195</v>
      </c>
      <c r="C65" s="8">
        <v>54.71</v>
      </c>
      <c r="D65" s="8">
        <v>4.9630000000000001</v>
      </c>
      <c r="E65" s="8">
        <v>168</v>
      </c>
      <c r="F65" s="8">
        <v>0.69899999999999995</v>
      </c>
      <c r="G65" s="8" t="s">
        <v>52</v>
      </c>
      <c r="H65" s="8" t="s">
        <v>5</v>
      </c>
      <c r="I65" s="9">
        <v>42230</v>
      </c>
      <c r="J65" s="8">
        <v>27.91</v>
      </c>
      <c r="K65" s="8">
        <v>0.84699999999999998</v>
      </c>
      <c r="L65" s="8" t="s">
        <v>114</v>
      </c>
      <c r="M65" s="8">
        <f>I65-B65</f>
        <v>35</v>
      </c>
      <c r="N65" s="8"/>
    </row>
    <row r="66" spans="1:14" x14ac:dyDescent="0.2">
      <c r="A66" s="8">
        <v>126</v>
      </c>
      <c r="B66" s="9">
        <v>42193</v>
      </c>
      <c r="C66" s="8">
        <v>48.89</v>
      </c>
      <c r="D66" s="8">
        <v>3.411</v>
      </c>
      <c r="E66" s="8">
        <v>134</v>
      </c>
      <c r="F66" s="8">
        <v>0.49199999999999999</v>
      </c>
      <c r="G66" s="8" t="s">
        <v>52</v>
      </c>
      <c r="H66" s="8" t="s">
        <v>5</v>
      </c>
      <c r="I66" s="9">
        <v>42234</v>
      </c>
      <c r="J66" s="8">
        <v>26.01</v>
      </c>
      <c r="K66" s="8">
        <v>0.77300000000000002</v>
      </c>
      <c r="L66" s="8" t="s">
        <v>115</v>
      </c>
      <c r="M66" s="8">
        <f>I66-B66</f>
        <v>41</v>
      </c>
      <c r="N66" s="8"/>
    </row>
    <row r="67" spans="1:14" x14ac:dyDescent="0.2">
      <c r="A67" s="8">
        <v>135</v>
      </c>
      <c r="B67" s="9">
        <v>42195</v>
      </c>
      <c r="C67" s="8">
        <v>50.83</v>
      </c>
      <c r="D67" s="8">
        <v>3.5830000000000002</v>
      </c>
      <c r="E67" s="8">
        <v>153</v>
      </c>
      <c r="F67" s="8">
        <v>0.48299999999999998</v>
      </c>
      <c r="G67" s="8" t="s">
        <v>52</v>
      </c>
      <c r="H67" s="8" t="s">
        <v>5</v>
      </c>
      <c r="I67" s="9">
        <v>42229</v>
      </c>
      <c r="J67" s="8">
        <v>26.28</v>
      </c>
      <c r="K67" s="8">
        <v>0.68300000000000005</v>
      </c>
      <c r="L67" s="8" t="s">
        <v>116</v>
      </c>
      <c r="M67" s="8">
        <f>I67-B67</f>
        <v>34</v>
      </c>
      <c r="N67" s="8"/>
    </row>
    <row r="68" spans="1:14" x14ac:dyDescent="0.2">
      <c r="A68" s="8">
        <v>149</v>
      </c>
      <c r="B68" s="9">
        <v>42195</v>
      </c>
      <c r="C68" s="8">
        <v>46.11</v>
      </c>
      <c r="D68" s="8">
        <v>2.5409999999999999</v>
      </c>
      <c r="E68" s="8">
        <v>151</v>
      </c>
      <c r="F68" s="8">
        <v>0.54</v>
      </c>
      <c r="G68" s="8" t="s">
        <v>52</v>
      </c>
      <c r="H68" s="8" t="s">
        <v>5</v>
      </c>
      <c r="I68" s="9">
        <v>42237</v>
      </c>
      <c r="J68" s="8">
        <v>22.2</v>
      </c>
      <c r="K68" s="8">
        <v>0.498</v>
      </c>
      <c r="L68" s="8" t="s">
        <v>117</v>
      </c>
      <c r="M68" s="8">
        <f>I68-B68</f>
        <v>42</v>
      </c>
      <c r="N68" s="8"/>
    </row>
    <row r="69" spans="1:14" x14ac:dyDescent="0.2">
      <c r="A69" s="8">
        <v>171</v>
      </c>
      <c r="B69" s="9">
        <v>42193</v>
      </c>
      <c r="C69" s="8">
        <v>43.2</v>
      </c>
      <c r="D69" s="8">
        <v>2.3010000000000002</v>
      </c>
      <c r="E69" s="8">
        <v>124</v>
      </c>
      <c r="F69" s="8">
        <v>0.42799999999999999</v>
      </c>
      <c r="G69" s="8" t="s">
        <v>52</v>
      </c>
      <c r="H69" s="8" t="s">
        <v>5</v>
      </c>
      <c r="I69" s="9">
        <v>42236</v>
      </c>
      <c r="J69" s="8">
        <v>26.62</v>
      </c>
      <c r="K69" s="8">
        <v>0.61899999999999999</v>
      </c>
      <c r="L69" s="8" t="s">
        <v>118</v>
      </c>
      <c r="M69" s="8">
        <f>I69-B69</f>
        <v>43</v>
      </c>
      <c r="N69" s="8"/>
    </row>
    <row r="70" spans="1:14" x14ac:dyDescent="0.2">
      <c r="A70" s="8">
        <v>193</v>
      </c>
      <c r="B70" s="9">
        <v>42192</v>
      </c>
      <c r="C70" s="8">
        <v>45.31</v>
      </c>
      <c r="D70" s="8">
        <v>2.8780000000000001</v>
      </c>
      <c r="E70" s="8">
        <v>106</v>
      </c>
      <c r="F70" s="8">
        <v>0.52600000000000002</v>
      </c>
      <c r="G70" s="8" t="s">
        <v>52</v>
      </c>
      <c r="H70" s="8" t="s">
        <v>5</v>
      </c>
      <c r="I70" s="9">
        <v>42233</v>
      </c>
      <c r="J70" s="8">
        <v>25.4</v>
      </c>
      <c r="K70" s="8">
        <v>0.68700000000000006</v>
      </c>
      <c r="L70" s="8" t="s">
        <v>119</v>
      </c>
      <c r="M70" s="8">
        <f>I70-B70</f>
        <v>41</v>
      </c>
      <c r="N70" s="8"/>
    </row>
    <row r="71" spans="1:14" x14ac:dyDescent="0.2">
      <c r="A71" s="8">
        <v>194</v>
      </c>
      <c r="B71" s="9">
        <v>42192</v>
      </c>
      <c r="C71" s="8">
        <v>42.68</v>
      </c>
      <c r="D71" s="8">
        <v>2.6589999999999998</v>
      </c>
      <c r="E71" s="8">
        <v>108</v>
      </c>
      <c r="F71" s="8">
        <v>0.48</v>
      </c>
      <c r="G71" s="8" t="s">
        <v>52</v>
      </c>
      <c r="H71" s="8" t="s">
        <v>5</v>
      </c>
      <c r="I71" s="9">
        <v>42234</v>
      </c>
      <c r="J71" s="8">
        <v>25.69</v>
      </c>
      <c r="K71" s="8">
        <v>0.68400000000000005</v>
      </c>
      <c r="L71" s="8" t="s">
        <v>120</v>
      </c>
      <c r="M71" s="8">
        <f>I71-B71</f>
        <v>42</v>
      </c>
      <c r="N71" s="8"/>
    </row>
    <row r="72" spans="1:14" x14ac:dyDescent="0.2">
      <c r="A72" s="8">
        <v>195</v>
      </c>
      <c r="B72" s="9">
        <v>42192</v>
      </c>
      <c r="C72" s="8">
        <v>40.83</v>
      </c>
      <c r="D72" s="8">
        <v>2.1070000000000002</v>
      </c>
      <c r="E72" s="8">
        <v>110</v>
      </c>
      <c r="F72" s="8">
        <v>0.49199999999999999</v>
      </c>
      <c r="G72" s="8" t="s">
        <v>52</v>
      </c>
      <c r="H72" s="8" t="s">
        <v>5</v>
      </c>
      <c r="I72" s="9">
        <v>42240</v>
      </c>
      <c r="J72" s="8">
        <v>23.22</v>
      </c>
      <c r="K72" s="8">
        <v>0.50800000000000001</v>
      </c>
      <c r="L72" s="8" t="s">
        <v>121</v>
      </c>
      <c r="M72" s="8">
        <f>I72-B72</f>
        <v>48</v>
      </c>
      <c r="N72" s="8"/>
    </row>
    <row r="73" spans="1:14" x14ac:dyDescent="0.2">
      <c r="A73" s="8">
        <v>63</v>
      </c>
      <c r="B73" s="9">
        <v>42195</v>
      </c>
      <c r="C73" s="8">
        <v>53.57</v>
      </c>
      <c r="D73" s="8">
        <v>4.2859999999999996</v>
      </c>
      <c r="E73" s="8">
        <v>157</v>
      </c>
      <c r="F73" s="8">
        <v>0.53700000000000003</v>
      </c>
      <c r="G73" s="8" t="s">
        <v>52</v>
      </c>
      <c r="H73" s="8" t="s">
        <v>18</v>
      </c>
      <c r="I73" s="9">
        <v>42236</v>
      </c>
      <c r="J73" s="8">
        <v>27.87</v>
      </c>
      <c r="K73" s="8">
        <v>0.72199999999999998</v>
      </c>
      <c r="L73" s="8" t="s">
        <v>141</v>
      </c>
      <c r="M73" s="8">
        <f>I73-B73</f>
        <v>41</v>
      </c>
      <c r="N73" s="8"/>
    </row>
    <row r="74" spans="1:14" x14ac:dyDescent="0.2">
      <c r="A74" s="8">
        <v>67</v>
      </c>
      <c r="B74" s="9">
        <v>42194</v>
      </c>
      <c r="C74" s="8">
        <v>52.69</v>
      </c>
      <c r="D74" s="8">
        <v>4.5380000000000003</v>
      </c>
      <c r="E74" s="8">
        <v>138</v>
      </c>
      <c r="F74" s="8">
        <v>0.59499999999999997</v>
      </c>
      <c r="G74" s="8" t="s">
        <v>52</v>
      </c>
      <c r="H74" s="8" t="s">
        <v>18</v>
      </c>
      <c r="I74" s="9">
        <v>42231</v>
      </c>
      <c r="J74" s="8">
        <v>26.32</v>
      </c>
      <c r="K74" s="8">
        <v>0.80100000000000005</v>
      </c>
      <c r="L74" s="8" t="s">
        <v>142</v>
      </c>
      <c r="M74" s="8">
        <f>I74-B74</f>
        <v>37</v>
      </c>
      <c r="N74" s="8"/>
    </row>
    <row r="75" spans="1:14" x14ac:dyDescent="0.2">
      <c r="A75" s="8">
        <v>70</v>
      </c>
      <c r="B75" s="9">
        <v>42195</v>
      </c>
      <c r="C75" s="8">
        <v>49.47</v>
      </c>
      <c r="D75" s="8">
        <v>3.6619999999999999</v>
      </c>
      <c r="E75" s="8">
        <v>144</v>
      </c>
      <c r="F75" s="8">
        <v>0.55700000000000005</v>
      </c>
      <c r="G75" s="8" t="s">
        <v>52</v>
      </c>
      <c r="H75" s="8" t="s">
        <v>18</v>
      </c>
      <c r="I75" s="9">
        <v>42232</v>
      </c>
      <c r="J75" s="8">
        <v>26</v>
      </c>
      <c r="K75" s="8">
        <v>0.74399999999999999</v>
      </c>
      <c r="L75" s="8" t="s">
        <v>143</v>
      </c>
      <c r="M75" s="8">
        <f>I75-B75</f>
        <v>37</v>
      </c>
      <c r="N75" s="8"/>
    </row>
    <row r="76" spans="1:14" x14ac:dyDescent="0.2">
      <c r="A76" s="8">
        <v>78</v>
      </c>
      <c r="B76" s="9">
        <v>42193</v>
      </c>
      <c r="C76" s="8">
        <v>53.87</v>
      </c>
      <c r="D76" s="8">
        <v>4.7149999999999999</v>
      </c>
      <c r="E76" s="8">
        <v>120</v>
      </c>
      <c r="F76" s="8">
        <v>0.53</v>
      </c>
      <c r="G76" s="8" t="s">
        <v>52</v>
      </c>
      <c r="H76" s="8" t="s">
        <v>18</v>
      </c>
      <c r="I76" s="9">
        <v>42234</v>
      </c>
      <c r="J76" s="8">
        <v>26.54</v>
      </c>
      <c r="K76" s="8">
        <v>0.77200000000000002</v>
      </c>
      <c r="L76" s="8" t="s">
        <v>144</v>
      </c>
      <c r="M76" s="8">
        <f>I76-B76</f>
        <v>41</v>
      </c>
      <c r="N76" s="8"/>
    </row>
    <row r="77" spans="1:14" x14ac:dyDescent="0.2">
      <c r="A77" s="8">
        <v>84</v>
      </c>
      <c r="B77" s="9">
        <v>42196</v>
      </c>
      <c r="C77" s="8">
        <v>43.63</v>
      </c>
      <c r="D77" s="8">
        <v>2.2949999999999999</v>
      </c>
      <c r="E77" s="8">
        <v>193</v>
      </c>
      <c r="F77" s="8">
        <v>0.56599999999999995</v>
      </c>
      <c r="G77" s="8" t="s">
        <v>52</v>
      </c>
      <c r="H77" s="8" t="s">
        <v>18</v>
      </c>
      <c r="I77" s="9">
        <v>42235</v>
      </c>
      <c r="J77" s="8">
        <v>27.13</v>
      </c>
      <c r="K77" s="8">
        <v>0.77300000000000002</v>
      </c>
      <c r="L77" s="8" t="s">
        <v>145</v>
      </c>
      <c r="M77" s="8">
        <f>I77-B77</f>
        <v>39</v>
      </c>
      <c r="N77" s="8"/>
    </row>
    <row r="78" spans="1:14" x14ac:dyDescent="0.2">
      <c r="A78" s="8">
        <v>94</v>
      </c>
      <c r="B78" s="9">
        <v>42193</v>
      </c>
      <c r="C78" s="8">
        <v>45.96</v>
      </c>
      <c r="D78" s="8">
        <v>2.7010000000000001</v>
      </c>
      <c r="E78" s="8">
        <v>113</v>
      </c>
      <c r="F78" s="8">
        <v>0.47199999999999998</v>
      </c>
      <c r="G78" s="8" t="s">
        <v>52</v>
      </c>
      <c r="H78" s="8" t="s">
        <v>18</v>
      </c>
      <c r="I78" s="5">
        <v>42240</v>
      </c>
      <c r="J78" s="4">
        <v>23.67</v>
      </c>
      <c r="K78" s="4">
        <v>0.629</v>
      </c>
      <c r="L78" s="4" t="s">
        <v>146</v>
      </c>
      <c r="M78" s="8">
        <f>I78-B78</f>
        <v>47</v>
      </c>
      <c r="N78" s="8"/>
    </row>
    <row r="79" spans="1:14" x14ac:dyDescent="0.2">
      <c r="A79" s="8">
        <v>105</v>
      </c>
      <c r="B79" s="9">
        <v>42195</v>
      </c>
      <c r="C79" s="8">
        <v>54.56</v>
      </c>
      <c r="D79" s="8">
        <v>3.6389999999999998</v>
      </c>
      <c r="E79" s="8">
        <v>147</v>
      </c>
      <c r="F79" s="8">
        <v>0.57899999999999996</v>
      </c>
      <c r="G79" s="8" t="s">
        <v>52</v>
      </c>
      <c r="H79" s="8" t="s">
        <v>18</v>
      </c>
      <c r="I79" s="5">
        <v>42233</v>
      </c>
      <c r="J79" s="4">
        <v>27.06</v>
      </c>
      <c r="K79" s="4">
        <v>0.77</v>
      </c>
      <c r="L79" s="4" t="s">
        <v>147</v>
      </c>
      <c r="M79" s="8">
        <f>I79-B79</f>
        <v>38</v>
      </c>
      <c r="N79" s="8"/>
    </row>
    <row r="80" spans="1:14" x14ac:dyDescent="0.2">
      <c r="A80" s="8">
        <v>105</v>
      </c>
      <c r="B80" s="9">
        <v>42195</v>
      </c>
      <c r="C80" s="8">
        <v>54.56</v>
      </c>
      <c r="D80" s="8">
        <v>3.6389999999999998</v>
      </c>
      <c r="E80" s="8">
        <v>149</v>
      </c>
      <c r="F80" s="8">
        <v>0.628</v>
      </c>
      <c r="G80" s="8" t="s">
        <v>52</v>
      </c>
      <c r="H80" s="8" t="s">
        <v>18</v>
      </c>
      <c r="I80" s="5">
        <v>42236</v>
      </c>
      <c r="J80" s="4">
        <v>29.19</v>
      </c>
      <c r="K80" s="4">
        <v>0.83599999999999997</v>
      </c>
      <c r="L80" s="4" t="s">
        <v>148</v>
      </c>
      <c r="M80" s="8">
        <f>I80-B80</f>
        <v>41</v>
      </c>
      <c r="N80" s="8"/>
    </row>
    <row r="81" spans="1:14" x14ac:dyDescent="0.2">
      <c r="A81" s="8">
        <v>112</v>
      </c>
      <c r="B81" s="9">
        <v>42195</v>
      </c>
      <c r="C81" s="8">
        <v>52.15</v>
      </c>
      <c r="D81" s="8">
        <v>4.18</v>
      </c>
      <c r="E81" s="8">
        <v>160</v>
      </c>
      <c r="F81" s="8">
        <v>0.57899999999999996</v>
      </c>
      <c r="G81" s="8" t="s">
        <v>52</v>
      </c>
      <c r="H81" s="8" t="s">
        <v>18</v>
      </c>
      <c r="I81" s="5">
        <v>42235</v>
      </c>
      <c r="J81" s="4">
        <v>27.77</v>
      </c>
      <c r="K81" s="4">
        <v>0.75900000000000001</v>
      </c>
      <c r="L81" s="4" t="s">
        <v>149</v>
      </c>
      <c r="M81" s="8">
        <f>I81-B81</f>
        <v>40</v>
      </c>
      <c r="N81" s="8"/>
    </row>
    <row r="82" spans="1:14" x14ac:dyDescent="0.2">
      <c r="A82" s="8">
        <v>113</v>
      </c>
      <c r="B82" s="9">
        <v>42192</v>
      </c>
      <c r="C82" s="8">
        <v>51.29</v>
      </c>
      <c r="D82" s="8">
        <v>3.11</v>
      </c>
      <c r="E82" s="8">
        <v>101</v>
      </c>
      <c r="F82" s="8">
        <v>0.35599999999999998</v>
      </c>
      <c r="G82" s="8" t="s">
        <v>52</v>
      </c>
      <c r="H82" s="8" t="s">
        <v>18</v>
      </c>
      <c r="I82" s="5">
        <v>42233</v>
      </c>
      <c r="J82" s="4">
        <v>25.74</v>
      </c>
      <c r="K82" s="4">
        <v>0.58099999999999996</v>
      </c>
      <c r="L82" s="4" t="s">
        <v>150</v>
      </c>
      <c r="M82" s="8">
        <f>I82-B82</f>
        <v>41</v>
      </c>
      <c r="N82" s="8"/>
    </row>
    <row r="83" spans="1:14" x14ac:dyDescent="0.2">
      <c r="A83" s="8">
        <v>115</v>
      </c>
      <c r="B83" s="9">
        <v>42196</v>
      </c>
      <c r="C83" s="8">
        <v>43.68</v>
      </c>
      <c r="D83" s="8">
        <v>2.4769999999999999</v>
      </c>
      <c r="E83" s="8">
        <v>175</v>
      </c>
      <c r="F83" s="8">
        <v>0.54600000000000004</v>
      </c>
      <c r="G83" s="8" t="s">
        <v>52</v>
      </c>
      <c r="H83" s="8" t="s">
        <v>18</v>
      </c>
      <c r="I83" s="5">
        <v>42235</v>
      </c>
      <c r="J83" s="4">
        <v>26.32</v>
      </c>
      <c r="K83" s="4">
        <v>0.747</v>
      </c>
      <c r="L83" s="4" t="s">
        <v>151</v>
      </c>
      <c r="M83" s="8">
        <f>I83-B83</f>
        <v>39</v>
      </c>
      <c r="N83" s="8"/>
    </row>
    <row r="84" spans="1:14" x14ac:dyDescent="0.2">
      <c r="A84" s="8">
        <v>117</v>
      </c>
      <c r="B84" s="9">
        <v>42195</v>
      </c>
      <c r="C84" s="8">
        <v>54.71</v>
      </c>
      <c r="D84" s="8">
        <v>4.9630000000000001</v>
      </c>
      <c r="E84" s="8">
        <v>167</v>
      </c>
      <c r="F84" s="8">
        <v>0.67600000000000005</v>
      </c>
      <c r="G84" s="8" t="s">
        <v>52</v>
      </c>
      <c r="H84" s="8" t="s">
        <v>18</v>
      </c>
      <c r="I84" s="9">
        <v>42232</v>
      </c>
      <c r="J84" s="8">
        <v>27.41</v>
      </c>
      <c r="K84" s="8">
        <v>0.88600000000000001</v>
      </c>
      <c r="L84" s="8" t="s">
        <v>152</v>
      </c>
      <c r="M84" s="8">
        <f>I84-B84</f>
        <v>37</v>
      </c>
      <c r="N84" s="8"/>
    </row>
    <row r="85" spans="1:14" x14ac:dyDescent="0.2">
      <c r="A85" s="8">
        <v>122</v>
      </c>
      <c r="B85" s="9">
        <v>42196</v>
      </c>
      <c r="C85" s="8">
        <v>52.52</v>
      </c>
      <c r="D85" s="8">
        <v>4.2990000000000004</v>
      </c>
      <c r="E85" s="8">
        <v>185</v>
      </c>
      <c r="F85" s="8">
        <v>0.39200000000000002</v>
      </c>
      <c r="G85" s="8" t="s">
        <v>52</v>
      </c>
      <c r="H85" s="8" t="s">
        <v>18</v>
      </c>
      <c r="I85" s="9">
        <v>42235</v>
      </c>
      <c r="J85" s="8">
        <v>26.25</v>
      </c>
      <c r="K85" s="8">
        <v>0.53200000000000003</v>
      </c>
      <c r="L85" s="8" t="s">
        <v>153</v>
      </c>
      <c r="M85" s="8">
        <f>I85-B85</f>
        <v>39</v>
      </c>
      <c r="N85" s="8"/>
    </row>
    <row r="86" spans="1:14" x14ac:dyDescent="0.2">
      <c r="A86" s="8">
        <v>123</v>
      </c>
      <c r="B86" s="9">
        <v>42193</v>
      </c>
      <c r="C86" s="8">
        <v>46.42</v>
      </c>
      <c r="D86" s="8">
        <v>2.9990000000000001</v>
      </c>
      <c r="E86" s="8">
        <v>126</v>
      </c>
      <c r="F86" s="8">
        <v>0.53800000000000003</v>
      </c>
      <c r="G86" s="8" t="s">
        <v>52</v>
      </c>
      <c r="H86" s="8" t="s">
        <v>18</v>
      </c>
      <c r="I86" s="9">
        <v>42241</v>
      </c>
      <c r="J86" s="8">
        <v>27.52</v>
      </c>
      <c r="K86" s="8">
        <v>0.77500000000000002</v>
      </c>
      <c r="L86" s="8" t="s">
        <v>154</v>
      </c>
      <c r="M86" s="8">
        <f>I86-B86</f>
        <v>48</v>
      </c>
      <c r="N86" s="8"/>
    </row>
    <row r="87" spans="1:14" x14ac:dyDescent="0.2">
      <c r="A87" s="8">
        <v>129</v>
      </c>
      <c r="B87" s="9">
        <v>42196</v>
      </c>
      <c r="C87" s="8">
        <v>47.56</v>
      </c>
      <c r="D87" s="8">
        <v>3.1539999999999999</v>
      </c>
      <c r="E87" s="8">
        <v>183</v>
      </c>
      <c r="F87" s="8">
        <v>0.48299999999999998</v>
      </c>
      <c r="G87" s="8" t="s">
        <v>52</v>
      </c>
      <c r="H87" s="8" t="s">
        <v>18</v>
      </c>
      <c r="I87" s="9">
        <v>42235</v>
      </c>
      <c r="J87" s="8">
        <v>26.07</v>
      </c>
      <c r="K87" s="8">
        <v>0.65700000000000003</v>
      </c>
      <c r="L87" s="8" t="s">
        <v>155</v>
      </c>
      <c r="M87" s="8">
        <f>I87-B87</f>
        <v>39</v>
      </c>
      <c r="N87" s="8"/>
    </row>
    <row r="88" spans="1:14" x14ac:dyDescent="0.2">
      <c r="A88" s="8">
        <v>135</v>
      </c>
      <c r="B88" s="9">
        <v>42195</v>
      </c>
      <c r="C88" s="8">
        <v>50.83</v>
      </c>
      <c r="D88" s="8">
        <v>3.5830000000000002</v>
      </c>
      <c r="E88" s="8">
        <v>152</v>
      </c>
      <c r="F88" s="8">
        <v>0.48799999999999999</v>
      </c>
      <c r="G88" s="8" t="s">
        <v>52</v>
      </c>
      <c r="H88" s="8" t="s">
        <v>18</v>
      </c>
      <c r="I88" s="9">
        <v>42232</v>
      </c>
      <c r="J88" s="8">
        <v>25.55</v>
      </c>
      <c r="K88" s="8">
        <v>0.622</v>
      </c>
      <c r="L88" s="8" t="s">
        <v>156</v>
      </c>
      <c r="M88" s="8">
        <f>I88-B88</f>
        <v>37</v>
      </c>
      <c r="N88" s="8"/>
    </row>
    <row r="89" spans="1:14" x14ac:dyDescent="0.2">
      <c r="A89" s="8">
        <v>193</v>
      </c>
      <c r="B89" s="9">
        <v>42192</v>
      </c>
      <c r="C89" s="8">
        <v>45.31</v>
      </c>
      <c r="D89" s="8">
        <v>2.8780000000000001</v>
      </c>
      <c r="E89" s="8">
        <v>105</v>
      </c>
      <c r="F89" s="8">
        <v>0.5</v>
      </c>
      <c r="G89" s="8" t="s">
        <v>52</v>
      </c>
      <c r="H89" s="8" t="s">
        <v>18</v>
      </c>
      <c r="I89" s="9">
        <v>42235</v>
      </c>
      <c r="J89" s="8">
        <v>25.31</v>
      </c>
      <c r="K89" s="8">
        <v>0.63800000000000001</v>
      </c>
      <c r="L89" s="8" t="s">
        <v>157</v>
      </c>
      <c r="M89" s="8">
        <f>I89-B89</f>
        <v>43</v>
      </c>
      <c r="N89" s="8"/>
    </row>
    <row r="90" spans="1:14" x14ac:dyDescent="0.2">
      <c r="A90" s="8">
        <v>194</v>
      </c>
      <c r="B90" s="9">
        <v>42192</v>
      </c>
      <c r="C90" s="8">
        <v>42.68</v>
      </c>
      <c r="D90" s="8">
        <v>2.6589999999999998</v>
      </c>
      <c r="E90" s="8">
        <v>107</v>
      </c>
      <c r="F90" s="8">
        <v>0.47699999999999998</v>
      </c>
      <c r="G90" s="8" t="s">
        <v>52</v>
      </c>
      <c r="H90" s="8" t="s">
        <v>18</v>
      </c>
      <c r="I90" s="9">
        <v>42238</v>
      </c>
      <c r="J90" s="8">
        <v>24.9</v>
      </c>
      <c r="K90" s="8">
        <v>0.58899999999999997</v>
      </c>
      <c r="L90" s="8" t="s">
        <v>158</v>
      </c>
      <c r="M90" s="8">
        <f>I90-B90</f>
        <v>46</v>
      </c>
      <c r="N90" s="8"/>
    </row>
    <row r="91" spans="1:14" x14ac:dyDescent="0.2">
      <c r="A91" s="8">
        <v>195</v>
      </c>
      <c r="B91" s="9">
        <v>42192</v>
      </c>
      <c r="C91" s="8">
        <v>40.83</v>
      </c>
      <c r="D91" s="8">
        <v>2.1070000000000002</v>
      </c>
      <c r="E91" s="8">
        <v>109</v>
      </c>
      <c r="F91" s="8">
        <v>0.48099999999999998</v>
      </c>
      <c r="G91" s="8" t="s">
        <v>52</v>
      </c>
      <c r="H91" s="8" t="s">
        <v>18</v>
      </c>
      <c r="I91" s="9">
        <v>42237</v>
      </c>
      <c r="J91" s="8">
        <v>26.13</v>
      </c>
      <c r="K91" s="8">
        <v>0.71399999999999997</v>
      </c>
      <c r="L91" s="8" t="s">
        <v>159</v>
      </c>
      <c r="M91" s="8">
        <f>I91-B91</f>
        <v>45</v>
      </c>
      <c r="N91" s="8"/>
    </row>
  </sheetData>
  <sortState ref="A2:N91">
    <sortCondition ref="G1"/>
  </sortState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7B72E-7472-4AFF-A79A-E9DE0677A575}">
  <dimension ref="A1:K61"/>
  <sheetViews>
    <sheetView workbookViewId="0">
      <selection activeCell="D1" sqref="D1:D1048576"/>
    </sheetView>
  </sheetViews>
  <sheetFormatPr defaultRowHeight="14.25" x14ac:dyDescent="0.2"/>
  <cols>
    <col min="1" max="1" width="7" bestFit="1" customWidth="1"/>
    <col min="2" max="2" width="5.375" bestFit="1" customWidth="1"/>
    <col min="3" max="3" width="5.625" bestFit="1" customWidth="1"/>
    <col min="4" max="4" width="5.75" bestFit="1" customWidth="1"/>
    <col min="5" max="5" width="7.5" bestFit="1" customWidth="1"/>
    <col min="6" max="6" width="4.625" bestFit="1" customWidth="1"/>
    <col min="7" max="10" width="7.5" style="20" bestFit="1" customWidth="1"/>
    <col min="11" max="11" width="6.5" style="16" bestFit="1" customWidth="1"/>
  </cols>
  <sheetData>
    <row r="1" spans="1:11" x14ac:dyDescent="0.2">
      <c r="A1" s="8" t="s">
        <v>73</v>
      </c>
      <c r="B1" s="11" t="s">
        <v>160</v>
      </c>
      <c r="C1" s="4" t="s">
        <v>79</v>
      </c>
      <c r="D1" s="4" t="s">
        <v>80</v>
      </c>
      <c r="E1" s="2" t="s">
        <v>36</v>
      </c>
      <c r="F1" s="2" t="s">
        <v>161</v>
      </c>
      <c r="G1" s="17" t="s">
        <v>204</v>
      </c>
      <c r="H1" s="17" t="s">
        <v>205</v>
      </c>
      <c r="I1" s="17" t="s">
        <v>206</v>
      </c>
      <c r="J1" s="17" t="s">
        <v>207</v>
      </c>
      <c r="K1" s="15" t="s">
        <v>162</v>
      </c>
    </row>
    <row r="2" spans="1:11" x14ac:dyDescent="0.2">
      <c r="A2" s="11">
        <v>6.12</v>
      </c>
      <c r="B2" s="11">
        <v>3</v>
      </c>
      <c r="C2" s="4" t="s">
        <v>84</v>
      </c>
      <c r="D2" s="4" t="s">
        <v>38</v>
      </c>
      <c r="E2" s="2">
        <v>0.75600000000000001</v>
      </c>
      <c r="F2" s="2">
        <v>1</v>
      </c>
      <c r="G2" s="18">
        <v>0.41078284301206197</v>
      </c>
      <c r="H2" s="18">
        <v>0.42379588302320648</v>
      </c>
      <c r="I2" s="18">
        <v>0.39435875591937408</v>
      </c>
      <c r="J2" s="18">
        <v>1.0492290366176906</v>
      </c>
      <c r="K2" s="15">
        <v>36.56666666666667</v>
      </c>
    </row>
    <row r="3" spans="1:11" x14ac:dyDescent="0.2">
      <c r="A3" s="8">
        <v>15</v>
      </c>
      <c r="B3" s="11">
        <v>5</v>
      </c>
      <c r="C3" s="4" t="s">
        <v>84</v>
      </c>
      <c r="D3" s="4" t="s">
        <v>38</v>
      </c>
      <c r="E3" s="2">
        <v>0.51190000000000002</v>
      </c>
      <c r="F3" s="2">
        <v>2</v>
      </c>
      <c r="G3" s="18">
        <v>0.39261453729816237</v>
      </c>
      <c r="H3" s="18">
        <v>0.58971554663390702</v>
      </c>
      <c r="I3" s="18">
        <v>0.74613407023391187</v>
      </c>
      <c r="J3" s="18">
        <v>1.0071211301641614</v>
      </c>
      <c r="K3" s="15">
        <v>34.133333333333333</v>
      </c>
    </row>
    <row r="4" spans="1:11" x14ac:dyDescent="0.2">
      <c r="A4" s="8">
        <v>29</v>
      </c>
      <c r="B4" s="11">
        <v>6</v>
      </c>
      <c r="C4" s="4" t="s">
        <v>84</v>
      </c>
      <c r="D4" s="4" t="s">
        <v>38</v>
      </c>
      <c r="E4" s="2">
        <v>7.41</v>
      </c>
      <c r="F4" s="2">
        <v>1</v>
      </c>
      <c r="G4" s="18">
        <v>0.51723832121089508</v>
      </c>
      <c r="H4" s="18">
        <v>0.88102840792404447</v>
      </c>
      <c r="I4" s="18">
        <v>0.38321389608817902</v>
      </c>
      <c r="J4" s="18">
        <v>0.82338373057322212</v>
      </c>
      <c r="K4" s="15">
        <v>35.616666666666667</v>
      </c>
    </row>
    <row r="5" spans="1:11" x14ac:dyDescent="0.2">
      <c r="A5" s="11">
        <v>6.17</v>
      </c>
      <c r="B5" s="11">
        <v>7</v>
      </c>
      <c r="C5" s="4" t="s">
        <v>84</v>
      </c>
      <c r="D5" s="4" t="s">
        <v>38</v>
      </c>
      <c r="E5" s="2">
        <v>0.70899999999999996</v>
      </c>
      <c r="F5" s="2">
        <v>2</v>
      </c>
      <c r="G5" s="18">
        <v>0.15221550043973664</v>
      </c>
      <c r="H5" s="18">
        <v>0.9807605086213852</v>
      </c>
      <c r="I5" s="18">
        <v>1.1104857012201912</v>
      </c>
      <c r="J5" s="18">
        <v>1.1284091433792551</v>
      </c>
      <c r="K5" s="15">
        <v>35.866666666666667</v>
      </c>
    </row>
    <row r="6" spans="1:11" x14ac:dyDescent="0.2">
      <c r="A6" s="11" t="s">
        <v>98</v>
      </c>
      <c r="B6" s="11">
        <v>11</v>
      </c>
      <c r="C6" s="4" t="s">
        <v>84</v>
      </c>
      <c r="D6" s="4" t="s">
        <v>38</v>
      </c>
      <c r="E6" s="2">
        <v>0.81299999999999994</v>
      </c>
      <c r="F6" s="2">
        <v>2</v>
      </c>
      <c r="G6" s="18">
        <v>0.21903819147988932</v>
      </c>
      <c r="H6" s="18">
        <v>0.24643658179839542</v>
      </c>
      <c r="I6" s="18">
        <v>0.87640423593006767</v>
      </c>
      <c r="J6" s="18">
        <v>0.45804127919475313</v>
      </c>
      <c r="K6" s="15">
        <v>39.43333333333333</v>
      </c>
    </row>
    <row r="7" spans="1:11" x14ac:dyDescent="0.2">
      <c r="A7" s="8">
        <v>14</v>
      </c>
      <c r="B7" s="11">
        <v>13</v>
      </c>
      <c r="C7" s="4" t="s">
        <v>84</v>
      </c>
      <c r="D7" s="4" t="s">
        <v>38</v>
      </c>
      <c r="E7" s="2">
        <v>0.70299999999999996</v>
      </c>
      <c r="F7" s="2">
        <v>1</v>
      </c>
      <c r="G7" s="18">
        <v>0.47094193692050035</v>
      </c>
      <c r="H7" s="18">
        <v>0.49354431008776301</v>
      </c>
      <c r="I7" s="18">
        <v>0.84465607672247611</v>
      </c>
      <c r="J7" s="18">
        <v>1.1489190553001203</v>
      </c>
      <c r="K7" s="15">
        <v>37.383333333333333</v>
      </c>
    </row>
    <row r="8" spans="1:11" x14ac:dyDescent="0.2">
      <c r="A8" s="8">
        <v>9</v>
      </c>
      <c r="B8" s="11">
        <v>14</v>
      </c>
      <c r="C8" s="4" t="s">
        <v>84</v>
      </c>
      <c r="D8" s="4" t="s">
        <v>38</v>
      </c>
      <c r="E8" s="2">
        <v>0.748</v>
      </c>
      <c r="F8" s="2">
        <v>1</v>
      </c>
      <c r="G8" s="18">
        <v>0.176291230080178</v>
      </c>
      <c r="H8" s="18">
        <v>1.0102235441056091</v>
      </c>
      <c r="I8" s="18">
        <v>0.90375469086906213</v>
      </c>
      <c r="J8" s="18">
        <v>1.4146094149562081</v>
      </c>
      <c r="K8" s="15">
        <v>37.233333333333334</v>
      </c>
    </row>
    <row r="9" spans="1:11" x14ac:dyDescent="0.2">
      <c r="A9" s="8">
        <v>19</v>
      </c>
      <c r="B9" s="11">
        <v>15</v>
      </c>
      <c r="C9" s="4" t="s">
        <v>84</v>
      </c>
      <c r="D9" s="4" t="s">
        <v>38</v>
      </c>
      <c r="E9" s="2">
        <v>0.80800000000000005</v>
      </c>
      <c r="F9" s="2">
        <v>2</v>
      </c>
      <c r="G9" s="18">
        <v>0.41103143227397582</v>
      </c>
      <c r="H9" s="18">
        <v>0.80451668093385953</v>
      </c>
      <c r="I9" s="18">
        <v>0.87906915711954725</v>
      </c>
      <c r="J9" s="18">
        <v>0.82000166098355509</v>
      </c>
      <c r="K9" s="15">
        <v>35.799999999999997</v>
      </c>
    </row>
    <row r="10" spans="1:11" x14ac:dyDescent="0.2">
      <c r="A10" s="11">
        <v>7.14</v>
      </c>
      <c r="B10" s="11">
        <v>16</v>
      </c>
      <c r="C10" s="4" t="s">
        <v>84</v>
      </c>
      <c r="D10" s="4" t="s">
        <v>38</v>
      </c>
      <c r="E10" s="2">
        <v>0.81399999999999995</v>
      </c>
      <c r="F10" s="2">
        <v>1</v>
      </c>
      <c r="G10" s="18">
        <v>0.18047613967134324</v>
      </c>
      <c r="H10" s="18">
        <v>1.1795333581906884</v>
      </c>
      <c r="I10" s="18">
        <v>1.0200549652763873</v>
      </c>
      <c r="J10" s="18">
        <v>1.4785067215022969</v>
      </c>
      <c r="K10" s="15">
        <v>34.699999999999996</v>
      </c>
    </row>
    <row r="11" spans="1:11" x14ac:dyDescent="0.2">
      <c r="A11" s="11" t="s">
        <v>97</v>
      </c>
      <c r="B11" s="11">
        <v>18</v>
      </c>
      <c r="C11" s="4" t="s">
        <v>84</v>
      </c>
      <c r="D11" s="4" t="s">
        <v>38</v>
      </c>
      <c r="E11" s="2">
        <v>0.67100000000000004</v>
      </c>
      <c r="F11" s="2">
        <v>1</v>
      </c>
      <c r="G11" s="18">
        <v>0.69492356792721532</v>
      </c>
      <c r="H11" s="18">
        <v>0.71057117051718155</v>
      </c>
      <c r="I11" s="18">
        <v>0.45697490434159072</v>
      </c>
      <c r="J11" s="18">
        <v>0.6077840817468767</v>
      </c>
      <c r="K11" s="15">
        <v>39.65</v>
      </c>
    </row>
    <row r="12" spans="1:11" x14ac:dyDescent="0.2">
      <c r="A12" s="11">
        <v>7.17</v>
      </c>
      <c r="B12" s="11">
        <v>19</v>
      </c>
      <c r="C12" s="4" t="s">
        <v>84</v>
      </c>
      <c r="D12" s="4" t="s">
        <v>38</v>
      </c>
      <c r="E12" s="2">
        <v>0.54500000000000004</v>
      </c>
      <c r="F12" s="2">
        <v>2</v>
      </c>
      <c r="G12" s="18">
        <v>0.29679299856374147</v>
      </c>
      <c r="H12" s="18">
        <v>0.92908609428260713</v>
      </c>
      <c r="I12" s="18">
        <v>0.33435101772089876</v>
      </c>
      <c r="J12" s="18">
        <v>1.6330122429302745</v>
      </c>
      <c r="K12" s="15">
        <v>34.716666666666669</v>
      </c>
    </row>
    <row r="13" spans="1:11" x14ac:dyDescent="0.2">
      <c r="A13" s="8">
        <v>5</v>
      </c>
      <c r="B13" s="11" t="s">
        <v>42</v>
      </c>
      <c r="C13" s="4" t="s">
        <v>84</v>
      </c>
      <c r="D13" s="4" t="s">
        <v>38</v>
      </c>
      <c r="E13" s="2">
        <v>0.753</v>
      </c>
      <c r="F13" s="2">
        <v>1</v>
      </c>
      <c r="G13" s="18">
        <v>0.52490265309081297</v>
      </c>
      <c r="H13" s="18">
        <v>0.51609759703799019</v>
      </c>
      <c r="I13" s="18">
        <v>0.92994840968560277</v>
      </c>
      <c r="J13" s="18">
        <v>0.87351564800805881</v>
      </c>
      <c r="K13" s="15">
        <v>37.450000000000003</v>
      </c>
    </row>
    <row r="14" spans="1:11" x14ac:dyDescent="0.2">
      <c r="A14" s="8">
        <v>11</v>
      </c>
      <c r="B14" s="11" t="s">
        <v>43</v>
      </c>
      <c r="C14" s="4" t="s">
        <v>84</v>
      </c>
      <c r="D14" s="4" t="s">
        <v>38</v>
      </c>
      <c r="E14" s="2">
        <v>0.86199999999999999</v>
      </c>
      <c r="F14" s="2">
        <v>1</v>
      </c>
      <c r="G14" s="18">
        <v>0.52308582803072723</v>
      </c>
      <c r="H14" s="18">
        <v>0.87387551619743375</v>
      </c>
      <c r="I14" s="18">
        <v>0.99802748086745141</v>
      </c>
      <c r="J14" s="18">
        <v>1.4469679957865798</v>
      </c>
      <c r="K14" s="15">
        <v>37.349999999999994</v>
      </c>
    </row>
    <row r="15" spans="1:11" x14ac:dyDescent="0.2">
      <c r="A15" s="8">
        <v>28</v>
      </c>
      <c r="B15" s="11" t="s">
        <v>165</v>
      </c>
      <c r="C15" s="4" t="s">
        <v>84</v>
      </c>
      <c r="D15" s="4" t="s">
        <v>38</v>
      </c>
      <c r="E15" s="2">
        <v>0.79</v>
      </c>
      <c r="F15" s="2">
        <v>1</v>
      </c>
      <c r="G15" s="18">
        <v>0.35659490057392834</v>
      </c>
      <c r="H15" s="18">
        <v>0.63240248642196495</v>
      </c>
      <c r="I15" s="18">
        <v>0.61271208136702704</v>
      </c>
      <c r="J15" s="18">
        <v>1.544629955197186</v>
      </c>
      <c r="K15" s="15">
        <v>31.25</v>
      </c>
    </row>
    <row r="16" spans="1:11" x14ac:dyDescent="0.2">
      <c r="A16" s="8">
        <v>1</v>
      </c>
      <c r="B16" s="12" t="s">
        <v>195</v>
      </c>
      <c r="C16" s="12" t="s">
        <v>4</v>
      </c>
      <c r="D16" s="12" t="s">
        <v>5</v>
      </c>
      <c r="E16" s="2">
        <v>0.61150000000000004</v>
      </c>
      <c r="F16" s="2">
        <v>2</v>
      </c>
      <c r="G16" s="18">
        <v>0.95149367742949043</v>
      </c>
      <c r="H16" s="18">
        <v>0.74865711199999996</v>
      </c>
      <c r="I16" s="18">
        <v>0.96438797404512677</v>
      </c>
      <c r="J16" s="18">
        <v>1.0617848997022621</v>
      </c>
      <c r="K16" s="15">
        <v>36.950000000000003</v>
      </c>
    </row>
    <row r="17" spans="1:11" x14ac:dyDescent="0.2">
      <c r="A17" s="8">
        <v>16</v>
      </c>
      <c r="B17" s="11" t="s">
        <v>167</v>
      </c>
      <c r="C17" s="4" t="s">
        <v>84</v>
      </c>
      <c r="D17" s="4" t="s">
        <v>38</v>
      </c>
      <c r="E17" s="2">
        <v>0.69399999999999995</v>
      </c>
      <c r="F17" s="2">
        <v>2</v>
      </c>
      <c r="G17" s="18">
        <v>0.29822385371447901</v>
      </c>
      <c r="H17" s="18">
        <v>0.97536281051231577</v>
      </c>
      <c r="I17" s="18">
        <v>1.0780655430606922</v>
      </c>
      <c r="J17" s="18">
        <v>1.7802626799800942</v>
      </c>
      <c r="K17" s="15">
        <v>39.1</v>
      </c>
    </row>
    <row r="18" spans="1:11" x14ac:dyDescent="0.2">
      <c r="A18" s="8">
        <v>37</v>
      </c>
      <c r="B18" s="11" t="s">
        <v>168</v>
      </c>
      <c r="C18" s="4" t="s">
        <v>84</v>
      </c>
      <c r="D18" s="4" t="s">
        <v>38</v>
      </c>
      <c r="E18" s="2">
        <v>0.629</v>
      </c>
      <c r="F18" s="2">
        <v>1</v>
      </c>
      <c r="G18" s="18">
        <v>0.27975109103908202</v>
      </c>
      <c r="H18" s="18">
        <v>0.9102845667040711</v>
      </c>
      <c r="I18" s="18">
        <v>0.7156911597788177</v>
      </c>
      <c r="J18" s="18">
        <v>0.75104405484150472</v>
      </c>
      <c r="K18" s="15">
        <v>36.049999999999997</v>
      </c>
    </row>
    <row r="19" spans="1:11" x14ac:dyDescent="0.2">
      <c r="A19" s="8">
        <v>70</v>
      </c>
      <c r="B19" s="11" t="s">
        <v>53</v>
      </c>
      <c r="C19" s="8" t="s">
        <v>52</v>
      </c>
      <c r="D19" s="4" t="s">
        <v>38</v>
      </c>
      <c r="E19" s="11">
        <v>0.91900000000000004</v>
      </c>
      <c r="F19" s="11">
        <v>1</v>
      </c>
      <c r="G19" s="18">
        <v>7.4061676207198113E-2</v>
      </c>
      <c r="H19" s="18">
        <v>0.20637923555175852</v>
      </c>
      <c r="I19" s="18">
        <v>0.26220542344876097</v>
      </c>
      <c r="J19" s="18">
        <v>0.64028242030168814</v>
      </c>
      <c r="K19" s="15">
        <v>33.15</v>
      </c>
    </row>
    <row r="20" spans="1:11" x14ac:dyDescent="0.2">
      <c r="A20" s="8">
        <v>63</v>
      </c>
      <c r="B20" s="11" t="s">
        <v>54</v>
      </c>
      <c r="C20" s="8" t="s">
        <v>52</v>
      </c>
      <c r="D20" s="4" t="s">
        <v>38</v>
      </c>
      <c r="E20" s="11">
        <v>0.79</v>
      </c>
      <c r="F20" s="11">
        <v>2</v>
      </c>
      <c r="G20" s="18">
        <v>0.11120210537655247</v>
      </c>
      <c r="H20" s="18">
        <v>0.23763446689272022</v>
      </c>
      <c r="I20" s="18">
        <v>0.31304352451449219</v>
      </c>
      <c r="J20" s="18">
        <v>0.58899999999999997</v>
      </c>
      <c r="K20" s="15">
        <v>32.233333333333341</v>
      </c>
    </row>
    <row r="21" spans="1:11" x14ac:dyDescent="0.2">
      <c r="A21" s="8">
        <v>105</v>
      </c>
      <c r="B21" s="11" t="s">
        <v>170</v>
      </c>
      <c r="C21" s="8" t="s">
        <v>52</v>
      </c>
      <c r="D21" s="4" t="s">
        <v>38</v>
      </c>
      <c r="E21" s="11">
        <v>0.95699999999999996</v>
      </c>
      <c r="F21" s="11">
        <v>1</v>
      </c>
      <c r="G21" s="18">
        <v>7.6046017873433847E-2</v>
      </c>
      <c r="H21" s="18">
        <v>0.14579240079245634</v>
      </c>
      <c r="I21" s="18">
        <v>0.52344759872161128</v>
      </c>
      <c r="J21" s="18">
        <v>0.61872334470387935</v>
      </c>
      <c r="K21" s="15">
        <v>31.974999999999998</v>
      </c>
    </row>
    <row r="22" spans="1:11" x14ac:dyDescent="0.2">
      <c r="A22" s="8">
        <v>63</v>
      </c>
      <c r="B22" s="11" t="s">
        <v>55</v>
      </c>
      <c r="C22" s="8" t="s">
        <v>52</v>
      </c>
      <c r="D22" s="4" t="s">
        <v>38</v>
      </c>
      <c r="E22" s="11">
        <v>0.73199999999999998</v>
      </c>
      <c r="F22" s="11">
        <v>2</v>
      </c>
      <c r="G22" s="18">
        <v>0.1376525656034622</v>
      </c>
      <c r="H22" s="18">
        <v>0.36517459932281993</v>
      </c>
      <c r="I22" s="18">
        <v>0.5942654839507977</v>
      </c>
      <c r="J22" s="18">
        <v>0.81090232907928173</v>
      </c>
      <c r="K22" s="15">
        <v>33.174999999999997</v>
      </c>
    </row>
    <row r="23" spans="1:11" x14ac:dyDescent="0.2">
      <c r="A23" s="8">
        <v>84</v>
      </c>
      <c r="B23" s="11" t="s">
        <v>173</v>
      </c>
      <c r="C23" s="8" t="s">
        <v>52</v>
      </c>
      <c r="D23" s="4" t="s">
        <v>38</v>
      </c>
      <c r="E23" s="11">
        <v>0.64700000000000002</v>
      </c>
      <c r="F23" s="11">
        <v>1</v>
      </c>
      <c r="G23" s="18">
        <v>0.11740980443041581</v>
      </c>
      <c r="H23" s="18">
        <v>0.10637296670260364</v>
      </c>
      <c r="I23" s="18">
        <v>0.10683023705045792</v>
      </c>
      <c r="J23" s="18">
        <v>0.45617119064644429</v>
      </c>
      <c r="K23" s="15">
        <v>35.299999999999997</v>
      </c>
    </row>
    <row r="24" spans="1:11" x14ac:dyDescent="0.2">
      <c r="A24" s="8">
        <v>193</v>
      </c>
      <c r="B24" s="11" t="s">
        <v>175</v>
      </c>
      <c r="C24" s="8" t="s">
        <v>52</v>
      </c>
      <c r="D24" s="4" t="s">
        <v>38</v>
      </c>
      <c r="E24" s="11">
        <v>0.94699999999999995</v>
      </c>
      <c r="F24" s="11">
        <v>1</v>
      </c>
      <c r="G24" s="18">
        <v>0.18235353991143169</v>
      </c>
      <c r="H24" s="18">
        <v>0.62916296561954721</v>
      </c>
      <c r="I24" s="18">
        <v>0.76807584649824145</v>
      </c>
      <c r="J24" s="18">
        <v>0.6901383651767744</v>
      </c>
      <c r="K24" s="15">
        <v>31.874999999999996</v>
      </c>
    </row>
    <row r="25" spans="1:11" x14ac:dyDescent="0.2">
      <c r="A25" s="8">
        <v>117</v>
      </c>
      <c r="B25" s="11" t="s">
        <v>176</v>
      </c>
      <c r="C25" s="8" t="s">
        <v>52</v>
      </c>
      <c r="D25" s="4" t="s">
        <v>38</v>
      </c>
      <c r="E25" s="11">
        <v>0.81799999999999995</v>
      </c>
      <c r="F25" s="11">
        <v>2</v>
      </c>
      <c r="G25" s="18">
        <v>0.12152197816661171</v>
      </c>
      <c r="H25" s="18">
        <v>0.14651584061131334</v>
      </c>
      <c r="I25" s="18">
        <v>0.2938642164419128</v>
      </c>
      <c r="J25" s="18">
        <v>0.58899999999999997</v>
      </c>
      <c r="K25" s="15">
        <v>33.254100000000001</v>
      </c>
    </row>
    <row r="26" spans="1:11" x14ac:dyDescent="0.2">
      <c r="A26" s="8">
        <v>102</v>
      </c>
      <c r="B26" s="11" t="s">
        <v>177</v>
      </c>
      <c r="C26" s="8" t="s">
        <v>52</v>
      </c>
      <c r="D26" s="4" t="s">
        <v>38</v>
      </c>
      <c r="E26" s="11">
        <v>1.0309999999999999</v>
      </c>
      <c r="F26" s="11">
        <v>1</v>
      </c>
      <c r="G26" s="18">
        <v>3.6267519758940263E-2</v>
      </c>
      <c r="H26" s="18">
        <v>0.45578067773947922</v>
      </c>
      <c r="I26" s="18">
        <v>0.45509670403811009</v>
      </c>
      <c r="J26" s="18">
        <v>0.49856755403478165</v>
      </c>
      <c r="K26" s="15">
        <v>32.866666666666667</v>
      </c>
    </row>
    <row r="27" spans="1:11" x14ac:dyDescent="0.2">
      <c r="A27" s="8">
        <v>67</v>
      </c>
      <c r="B27" s="11" t="s">
        <v>178</v>
      </c>
      <c r="C27" s="8" t="s">
        <v>52</v>
      </c>
      <c r="D27" s="4" t="s">
        <v>38</v>
      </c>
      <c r="E27" s="11">
        <v>0.92500000000000004</v>
      </c>
      <c r="F27" s="11">
        <v>2</v>
      </c>
      <c r="G27" s="18">
        <v>0.18991522470881625</v>
      </c>
      <c r="H27" s="18">
        <v>0.20318207453303011</v>
      </c>
      <c r="I27" s="18">
        <v>0.25600204462554249</v>
      </c>
      <c r="J27" s="18">
        <v>0.41546805372095119</v>
      </c>
      <c r="K27" s="15">
        <v>38.06666666666667</v>
      </c>
    </row>
    <row r="28" spans="1:11" x14ac:dyDescent="0.2">
      <c r="A28" s="8">
        <v>126</v>
      </c>
      <c r="B28" s="11" t="s">
        <v>180</v>
      </c>
      <c r="C28" s="8" t="s">
        <v>52</v>
      </c>
      <c r="D28" s="4" t="s">
        <v>38</v>
      </c>
      <c r="E28" s="11">
        <v>0.95399999999999996</v>
      </c>
      <c r="F28" s="11">
        <v>1</v>
      </c>
      <c r="G28" s="18">
        <v>0.14138123330180663</v>
      </c>
      <c r="H28" s="18">
        <v>0.23679868824773098</v>
      </c>
      <c r="I28" s="18">
        <v>0.69160074990308096</v>
      </c>
      <c r="J28" s="18">
        <v>1.3138246472808921</v>
      </c>
      <c r="K28" s="15">
        <v>31.383333333333329</v>
      </c>
    </row>
    <row r="29" spans="1:11" x14ac:dyDescent="0.2">
      <c r="A29" s="8">
        <v>104</v>
      </c>
      <c r="B29" s="11" t="s">
        <v>182</v>
      </c>
      <c r="C29" s="8" t="s">
        <v>52</v>
      </c>
      <c r="D29" s="4" t="s">
        <v>38</v>
      </c>
      <c r="E29" s="11">
        <v>0.82499999999999996</v>
      </c>
      <c r="F29" s="11">
        <v>1</v>
      </c>
      <c r="G29" s="18">
        <v>0.28953810270205493</v>
      </c>
      <c r="H29" s="18">
        <v>0.22612903406444565</v>
      </c>
      <c r="I29" s="18">
        <v>0.39340850677231054</v>
      </c>
      <c r="J29" s="18">
        <v>0.49098164957442891</v>
      </c>
      <c r="K29" s="15">
        <v>34.842500000000001</v>
      </c>
    </row>
    <row r="30" spans="1:11" x14ac:dyDescent="0.2">
      <c r="A30" s="8">
        <v>94</v>
      </c>
      <c r="B30" s="11" t="s">
        <v>188</v>
      </c>
      <c r="C30" s="8" t="s">
        <v>52</v>
      </c>
      <c r="D30" s="4" t="s">
        <v>38</v>
      </c>
      <c r="E30" s="11">
        <v>0.68600000000000005</v>
      </c>
      <c r="F30" s="11">
        <v>1</v>
      </c>
      <c r="G30" s="18">
        <v>0.22174136664036531</v>
      </c>
      <c r="H30" s="18">
        <v>0.31571947964607555</v>
      </c>
      <c r="I30" s="18">
        <v>0.21612795761894638</v>
      </c>
      <c r="J30" s="18">
        <v>0.34231373457172903</v>
      </c>
      <c r="K30" s="15">
        <v>33.083333333333336</v>
      </c>
    </row>
    <row r="31" spans="1:11" x14ac:dyDescent="0.2">
      <c r="A31" s="8">
        <v>112</v>
      </c>
      <c r="B31" s="11" t="s">
        <v>190</v>
      </c>
      <c r="C31" s="8" t="s">
        <v>52</v>
      </c>
      <c r="D31" s="4" t="s">
        <v>38</v>
      </c>
      <c r="E31" s="11">
        <v>0.86399999999999999</v>
      </c>
      <c r="F31" s="11">
        <v>1</v>
      </c>
      <c r="G31" s="18">
        <v>4.7325960292145627E-2</v>
      </c>
      <c r="H31" s="18">
        <v>0.16201190060527942</v>
      </c>
      <c r="I31" s="18">
        <v>0.11314731766563955</v>
      </c>
      <c r="J31" s="18">
        <v>0.3668175808166137</v>
      </c>
      <c r="K31" s="15">
        <v>36.283333333333339</v>
      </c>
    </row>
    <row r="32" spans="1:11" x14ac:dyDescent="0.2">
      <c r="A32" s="8">
        <v>115</v>
      </c>
      <c r="B32" s="11" t="s">
        <v>192</v>
      </c>
      <c r="C32" s="8" t="s">
        <v>52</v>
      </c>
      <c r="D32" s="4" t="s">
        <v>38</v>
      </c>
      <c r="E32" s="11">
        <v>0.61099999999999999</v>
      </c>
      <c r="F32" s="11">
        <v>2</v>
      </c>
      <c r="G32" s="18">
        <v>0.14941999767658015</v>
      </c>
      <c r="H32" s="18">
        <v>0.10282513224497405</v>
      </c>
      <c r="I32" s="18">
        <v>0.43747624824711379</v>
      </c>
      <c r="J32" s="18">
        <v>0.48991794583335302</v>
      </c>
      <c r="K32" s="15">
        <v>38.299999999999997</v>
      </c>
    </row>
    <row r="33" spans="1:11" x14ac:dyDescent="0.2">
      <c r="A33" s="8">
        <v>194</v>
      </c>
      <c r="B33" s="11" t="s">
        <v>193</v>
      </c>
      <c r="C33" s="8" t="s">
        <v>52</v>
      </c>
      <c r="D33" s="4" t="s">
        <v>38</v>
      </c>
      <c r="E33" s="11">
        <v>0.76</v>
      </c>
      <c r="F33" s="11">
        <v>1</v>
      </c>
      <c r="G33" s="18">
        <v>0.32081705172577135</v>
      </c>
      <c r="H33" s="18">
        <v>0.26200943198504412</v>
      </c>
      <c r="I33" s="18">
        <v>0.82384417232972063</v>
      </c>
      <c r="J33" s="18">
        <v>0.52801250989695581</v>
      </c>
      <c r="K33" s="15">
        <v>38.900000000000006</v>
      </c>
    </row>
    <row r="34" spans="1:11" x14ac:dyDescent="0.2">
      <c r="A34" s="8">
        <v>8</v>
      </c>
      <c r="B34" s="11">
        <v>4</v>
      </c>
      <c r="C34" s="4" t="s">
        <v>84</v>
      </c>
      <c r="D34" s="4" t="s">
        <v>56</v>
      </c>
      <c r="E34" s="2">
        <v>0.90200000000000002</v>
      </c>
      <c r="F34" s="2">
        <v>1</v>
      </c>
      <c r="G34" s="18">
        <v>0.28381115699999998</v>
      </c>
      <c r="H34" s="18">
        <v>0.54610727925326852</v>
      </c>
      <c r="I34" s="18">
        <v>0.86242881980545438</v>
      </c>
      <c r="J34" s="18">
        <v>0.9940450767993334</v>
      </c>
      <c r="K34" s="15">
        <v>37.483333333333334</v>
      </c>
    </row>
    <row r="35" spans="1:11" x14ac:dyDescent="0.2">
      <c r="A35" s="11">
        <v>7.15</v>
      </c>
      <c r="B35" s="11">
        <v>9</v>
      </c>
      <c r="C35" s="4" t="s">
        <v>84</v>
      </c>
      <c r="D35" s="4" t="s">
        <v>56</v>
      </c>
      <c r="E35" s="2">
        <v>0.76400000000000001</v>
      </c>
      <c r="F35" s="2">
        <v>2</v>
      </c>
      <c r="G35" s="18">
        <v>0.2475891462313462</v>
      </c>
      <c r="H35" s="18">
        <v>0.36296526948721786</v>
      </c>
      <c r="I35" s="18">
        <v>0.76077580317431859</v>
      </c>
      <c r="J35" s="18">
        <v>1.6854492720027796</v>
      </c>
      <c r="K35" s="15">
        <v>34.800000000000004</v>
      </c>
    </row>
    <row r="36" spans="1:11" x14ac:dyDescent="0.2">
      <c r="A36" s="11">
        <v>6.12</v>
      </c>
      <c r="B36" s="11">
        <v>12</v>
      </c>
      <c r="C36" s="4" t="s">
        <v>84</v>
      </c>
      <c r="D36" s="4" t="s">
        <v>56</v>
      </c>
      <c r="E36" s="2">
        <v>0.78200000000000003</v>
      </c>
      <c r="F36" s="2">
        <v>2</v>
      </c>
      <c r="G36" s="18">
        <v>0.20696564847565968</v>
      </c>
      <c r="H36" s="18">
        <v>0.70072938353834258</v>
      </c>
      <c r="I36" s="18">
        <v>0.66008209091402004</v>
      </c>
      <c r="J36" s="18">
        <v>0.87272215154947541</v>
      </c>
      <c r="K36" s="15">
        <v>38.049999999999997</v>
      </c>
    </row>
    <row r="37" spans="1:11" x14ac:dyDescent="0.2">
      <c r="A37" s="11">
        <v>5.17</v>
      </c>
      <c r="B37" s="11" t="s">
        <v>57</v>
      </c>
      <c r="C37" s="4" t="s">
        <v>84</v>
      </c>
      <c r="D37" s="4" t="s">
        <v>56</v>
      </c>
      <c r="E37" s="2">
        <v>0.71499999999999997</v>
      </c>
      <c r="F37" s="2">
        <v>2</v>
      </c>
      <c r="G37" s="18">
        <v>0.32812837386852683</v>
      </c>
      <c r="H37" s="18">
        <v>0.25228511741626597</v>
      </c>
      <c r="I37" s="18">
        <v>0.61286364252171122</v>
      </c>
      <c r="J37" s="18">
        <v>1.0354282808768602</v>
      </c>
      <c r="K37" s="15">
        <v>32.283333333333331</v>
      </c>
    </row>
    <row r="38" spans="1:11" x14ac:dyDescent="0.2">
      <c r="A38" s="8">
        <v>9</v>
      </c>
      <c r="B38" s="11" t="s">
        <v>58</v>
      </c>
      <c r="C38" s="4" t="s">
        <v>84</v>
      </c>
      <c r="D38" s="4" t="s">
        <v>56</v>
      </c>
      <c r="E38" s="2">
        <v>0.60799999999999998</v>
      </c>
      <c r="F38" s="2">
        <v>2</v>
      </c>
      <c r="G38" s="18">
        <v>0.1283285557164569</v>
      </c>
      <c r="H38" s="18">
        <v>0.1497353823099522</v>
      </c>
      <c r="I38" s="18">
        <v>0.25133784596312458</v>
      </c>
      <c r="J38" s="19">
        <v>0.99632114000000005</v>
      </c>
      <c r="K38" s="15">
        <v>35.4</v>
      </c>
    </row>
    <row r="39" spans="1:11" x14ac:dyDescent="0.2">
      <c r="A39" s="11" t="s">
        <v>98</v>
      </c>
      <c r="B39" s="11" t="s">
        <v>59</v>
      </c>
      <c r="C39" s="4" t="s">
        <v>84</v>
      </c>
      <c r="D39" s="4" t="s">
        <v>56</v>
      </c>
      <c r="E39" s="2">
        <v>0.71399999999999997</v>
      </c>
      <c r="F39" s="2">
        <v>2</v>
      </c>
      <c r="G39" s="18">
        <v>0.18669860235138169</v>
      </c>
      <c r="H39" s="18">
        <v>0.3744450237152489</v>
      </c>
      <c r="I39" s="18">
        <v>0.50350587581282658</v>
      </c>
      <c r="J39" s="18">
        <v>0.64976682233818372</v>
      </c>
      <c r="K39" s="15">
        <v>32.174999999999997</v>
      </c>
    </row>
    <row r="40" spans="1:11" x14ac:dyDescent="0.2">
      <c r="A40" s="11">
        <v>7.14</v>
      </c>
      <c r="B40" s="11" t="s">
        <v>163</v>
      </c>
      <c r="C40" s="4" t="s">
        <v>84</v>
      </c>
      <c r="D40" s="4" t="s">
        <v>56</v>
      </c>
      <c r="E40" s="2">
        <v>0.94199999999999995</v>
      </c>
      <c r="F40" s="2">
        <v>2</v>
      </c>
      <c r="G40" s="18">
        <v>0.33677940803074402</v>
      </c>
      <c r="H40" s="18">
        <v>0.51225749514262053</v>
      </c>
      <c r="I40" s="18">
        <v>0.6972974718533278</v>
      </c>
      <c r="J40" s="18">
        <v>1.1536650669550674</v>
      </c>
      <c r="K40" s="15">
        <v>38.35</v>
      </c>
    </row>
    <row r="41" spans="1:11" x14ac:dyDescent="0.2">
      <c r="A41" s="8">
        <v>14</v>
      </c>
      <c r="B41" s="11" t="s">
        <v>164</v>
      </c>
      <c r="C41" s="4" t="s">
        <v>84</v>
      </c>
      <c r="D41" s="4" t="s">
        <v>56</v>
      </c>
      <c r="E41" s="2">
        <v>0.627</v>
      </c>
      <c r="F41" s="2">
        <v>2</v>
      </c>
      <c r="G41" s="18">
        <v>0.27574835649519525</v>
      </c>
      <c r="H41" s="18">
        <v>0.58681136168290571</v>
      </c>
      <c r="I41" s="18">
        <v>0.70772948444482542</v>
      </c>
      <c r="J41" s="18">
        <v>0.52908528188900705</v>
      </c>
      <c r="K41" s="15">
        <v>37.6</v>
      </c>
    </row>
    <row r="42" spans="1:11" x14ac:dyDescent="0.2">
      <c r="A42" s="8">
        <v>29</v>
      </c>
      <c r="B42" s="11" t="s">
        <v>166</v>
      </c>
      <c r="C42" s="4" t="s">
        <v>84</v>
      </c>
      <c r="D42" s="4" t="s">
        <v>56</v>
      </c>
      <c r="E42" s="2">
        <v>0.86099999999999999</v>
      </c>
      <c r="F42" s="2">
        <v>1</v>
      </c>
      <c r="G42" s="18">
        <v>0.4938047394838056</v>
      </c>
      <c r="H42" s="18">
        <v>0.86696967919803025</v>
      </c>
      <c r="I42" s="18">
        <v>0.66201121900000004</v>
      </c>
      <c r="J42" s="18">
        <v>0.83645293973012769</v>
      </c>
      <c r="K42" s="15">
        <v>34.916666666666671</v>
      </c>
    </row>
    <row r="43" spans="1:11" x14ac:dyDescent="0.2">
      <c r="A43" s="11">
        <v>7.17</v>
      </c>
      <c r="B43" s="11" t="s">
        <v>61</v>
      </c>
      <c r="C43" s="4" t="s">
        <v>84</v>
      </c>
      <c r="D43" s="4" t="s">
        <v>56</v>
      </c>
      <c r="E43" s="2">
        <v>0.8</v>
      </c>
      <c r="F43" s="2">
        <v>2</v>
      </c>
      <c r="G43" s="18">
        <v>0.47924302678926689</v>
      </c>
      <c r="H43" s="18">
        <v>0.31192091923820431</v>
      </c>
      <c r="I43" s="18">
        <v>0.44590909978620091</v>
      </c>
      <c r="J43" s="18">
        <v>1.1012681462894123</v>
      </c>
      <c r="K43" s="15">
        <v>37.400000000000006</v>
      </c>
    </row>
    <row r="44" spans="1:11" x14ac:dyDescent="0.2">
      <c r="A44" s="8">
        <v>11</v>
      </c>
      <c r="B44" s="11" t="s">
        <v>63</v>
      </c>
      <c r="C44" s="4" t="s">
        <v>84</v>
      </c>
      <c r="D44" s="4" t="s">
        <v>56</v>
      </c>
      <c r="E44" s="2">
        <v>0.77800000000000002</v>
      </c>
      <c r="F44" s="2">
        <v>2</v>
      </c>
      <c r="G44" s="18">
        <v>0.21524359764429699</v>
      </c>
      <c r="H44" s="18">
        <v>0.55766290224167425</v>
      </c>
      <c r="I44" s="18">
        <v>0.90123491206479744</v>
      </c>
      <c r="J44" s="18">
        <v>0.66457665198427818</v>
      </c>
      <c r="K44" s="15">
        <v>34.550000000000004</v>
      </c>
    </row>
    <row r="45" spans="1:11" x14ac:dyDescent="0.2">
      <c r="A45" s="8">
        <v>5</v>
      </c>
      <c r="B45" s="11" t="s">
        <v>65</v>
      </c>
      <c r="C45" s="4" t="s">
        <v>84</v>
      </c>
      <c r="D45" s="4" t="s">
        <v>56</v>
      </c>
      <c r="E45" s="2">
        <v>0.751</v>
      </c>
      <c r="F45" s="2">
        <v>1</v>
      </c>
      <c r="G45" s="18">
        <v>0.34703600427748627</v>
      </c>
      <c r="H45" s="18">
        <v>0.26391677839221855</v>
      </c>
      <c r="I45" s="18">
        <v>0.79775552362594127</v>
      </c>
      <c r="J45" s="18">
        <v>1.3497407869204041</v>
      </c>
      <c r="K45" s="15">
        <v>36.18333333333333</v>
      </c>
    </row>
    <row r="46" spans="1:11" x14ac:dyDescent="0.2">
      <c r="A46" s="8">
        <v>38</v>
      </c>
      <c r="B46" s="12">
        <v>10</v>
      </c>
      <c r="C46" s="13" t="s">
        <v>4</v>
      </c>
      <c r="D46" s="13" t="s">
        <v>18</v>
      </c>
      <c r="E46" s="2">
        <v>0.747</v>
      </c>
      <c r="F46" s="2">
        <v>2</v>
      </c>
      <c r="G46" s="18">
        <v>0.15997957537911292</v>
      </c>
      <c r="H46" s="18">
        <v>0.79569720147384282</v>
      </c>
      <c r="I46" s="18">
        <v>0.76722528159485526</v>
      </c>
      <c r="J46" s="18">
        <v>0.99295416000000003</v>
      </c>
      <c r="K46" s="15">
        <v>35.616666666666667</v>
      </c>
    </row>
    <row r="47" spans="1:11" x14ac:dyDescent="0.2">
      <c r="A47" s="8">
        <v>70</v>
      </c>
      <c r="B47" s="11" t="s">
        <v>169</v>
      </c>
      <c r="C47" s="8" t="s">
        <v>52</v>
      </c>
      <c r="D47" s="4" t="s">
        <v>56</v>
      </c>
      <c r="E47" s="11">
        <v>1.004</v>
      </c>
      <c r="F47" s="11">
        <v>2</v>
      </c>
      <c r="G47" s="18">
        <v>6.902259943404071E-2</v>
      </c>
      <c r="H47" s="18">
        <v>0.1150789639155988</v>
      </c>
      <c r="I47" s="18">
        <v>0.71379164152549901</v>
      </c>
      <c r="J47" s="18">
        <v>0.50146490361149787</v>
      </c>
      <c r="K47" s="15">
        <v>36.416666666666664</v>
      </c>
    </row>
    <row r="48" spans="1:11" x14ac:dyDescent="0.2">
      <c r="A48" s="8">
        <v>117</v>
      </c>
      <c r="B48" s="11" t="s">
        <v>171</v>
      </c>
      <c r="C48" s="8" t="s">
        <v>52</v>
      </c>
      <c r="D48" s="4" t="s">
        <v>56</v>
      </c>
      <c r="E48" s="11">
        <v>0.78</v>
      </c>
      <c r="F48" s="11">
        <v>2</v>
      </c>
      <c r="G48" s="18">
        <v>7.7995935378462111E-2</v>
      </c>
      <c r="H48" s="18">
        <v>0.20034152918791565</v>
      </c>
      <c r="I48" s="18">
        <v>0.29331290941507732</v>
      </c>
      <c r="J48" s="18">
        <v>0.18795125898961468</v>
      </c>
      <c r="K48" s="15">
        <v>32.75</v>
      </c>
    </row>
    <row r="49" spans="1:11" x14ac:dyDescent="0.2">
      <c r="A49" s="8">
        <v>135</v>
      </c>
      <c r="B49" s="11" t="s">
        <v>172</v>
      </c>
      <c r="C49" s="8" t="s">
        <v>52</v>
      </c>
      <c r="D49" s="4" t="s">
        <v>56</v>
      </c>
      <c r="E49" s="11">
        <v>0.69399999999999995</v>
      </c>
      <c r="F49" s="11">
        <v>2</v>
      </c>
      <c r="G49" s="18">
        <v>0.24193454112279372</v>
      </c>
      <c r="H49" s="18">
        <v>0.15413582623164396</v>
      </c>
      <c r="I49" s="18">
        <v>0.19058649544750231</v>
      </c>
      <c r="J49" s="18">
        <v>0.33101284014208981</v>
      </c>
      <c r="K49" s="15">
        <v>35</v>
      </c>
    </row>
    <row r="50" spans="1:11" x14ac:dyDescent="0.2">
      <c r="A50" s="8">
        <v>113</v>
      </c>
      <c r="B50" s="11" t="s">
        <v>174</v>
      </c>
      <c r="C50" s="8" t="s">
        <v>52</v>
      </c>
      <c r="D50" s="4" t="s">
        <v>56</v>
      </c>
      <c r="E50" s="11">
        <v>0.372</v>
      </c>
      <c r="F50" s="11">
        <v>2</v>
      </c>
      <c r="G50" s="18">
        <v>0.12528226141151785</v>
      </c>
      <c r="H50" s="18">
        <v>0.20851352717501409</v>
      </c>
      <c r="I50" s="18">
        <v>0.32940319470509777</v>
      </c>
      <c r="J50" s="18">
        <v>0.46697450676970925</v>
      </c>
      <c r="K50" s="15">
        <v>33.7654</v>
      </c>
    </row>
    <row r="51" spans="1:11" x14ac:dyDescent="0.2">
      <c r="A51" s="8">
        <v>105</v>
      </c>
      <c r="B51" s="11" t="s">
        <v>70</v>
      </c>
      <c r="C51" s="8" t="s">
        <v>52</v>
      </c>
      <c r="D51" s="4" t="s">
        <v>56</v>
      </c>
      <c r="E51" s="11">
        <v>0.71599999999999997</v>
      </c>
      <c r="F51" s="11">
        <v>2</v>
      </c>
      <c r="G51" s="18">
        <v>0.14056316340644195</v>
      </c>
      <c r="H51" s="18">
        <v>0.15897796631443872</v>
      </c>
      <c r="I51" s="18">
        <v>0.19382318464242987</v>
      </c>
      <c r="J51" s="18">
        <v>0.55878571725340354</v>
      </c>
      <c r="K51" s="15">
        <v>36.550000000000004</v>
      </c>
    </row>
    <row r="52" spans="1:11" x14ac:dyDescent="0.2">
      <c r="A52" s="8">
        <v>67</v>
      </c>
      <c r="B52" s="11" t="s">
        <v>179</v>
      </c>
      <c r="C52" s="8" t="s">
        <v>52</v>
      </c>
      <c r="D52" s="4" t="s">
        <v>56</v>
      </c>
      <c r="E52" s="11">
        <v>0.92900000000000005</v>
      </c>
      <c r="F52" s="11">
        <v>2</v>
      </c>
      <c r="G52" s="18">
        <v>0.18212585834474476</v>
      </c>
      <c r="H52" s="18">
        <v>0.22642726911444924</v>
      </c>
      <c r="I52" s="18">
        <v>0.48746284822062547</v>
      </c>
      <c r="J52" s="18">
        <v>0.69634581961115161</v>
      </c>
      <c r="K52" s="15">
        <v>36.31666666666667</v>
      </c>
    </row>
    <row r="53" spans="1:11" x14ac:dyDescent="0.2">
      <c r="A53" s="8">
        <v>193</v>
      </c>
      <c r="B53" s="11" t="s">
        <v>181</v>
      </c>
      <c r="C53" s="8" t="s">
        <v>52</v>
      </c>
      <c r="D53" s="4" t="s">
        <v>56</v>
      </c>
      <c r="E53" s="11">
        <v>0.69499999999999995</v>
      </c>
      <c r="F53" s="11">
        <v>2</v>
      </c>
      <c r="G53" s="18">
        <v>0.16658650214612639</v>
      </c>
      <c r="H53" s="18">
        <v>0.42232153611246193</v>
      </c>
      <c r="I53" s="18">
        <v>0.28177699577548149</v>
      </c>
      <c r="J53" s="18">
        <v>0.60741285590939764</v>
      </c>
      <c r="K53" s="15">
        <v>31.816666666666666</v>
      </c>
    </row>
    <row r="54" spans="1:11" x14ac:dyDescent="0.2">
      <c r="A54" s="8">
        <v>112</v>
      </c>
      <c r="B54" s="11" t="s">
        <v>183</v>
      </c>
      <c r="C54" s="8" t="s">
        <v>52</v>
      </c>
      <c r="D54" s="4" t="s">
        <v>56</v>
      </c>
      <c r="E54" s="11">
        <v>0.63</v>
      </c>
      <c r="F54" s="11">
        <v>2</v>
      </c>
      <c r="G54" s="18">
        <v>8.5263952772137358E-2</v>
      </c>
      <c r="H54" s="18">
        <v>0.19380085887119633</v>
      </c>
      <c r="I54" s="18">
        <v>0.20229169942938113</v>
      </c>
      <c r="J54" s="18">
        <v>0.37180766789220387</v>
      </c>
      <c r="K54" s="15">
        <v>34.562100000000001</v>
      </c>
    </row>
    <row r="55" spans="1:11" x14ac:dyDescent="0.2">
      <c r="A55" s="8">
        <v>129</v>
      </c>
      <c r="B55" s="11" t="s">
        <v>184</v>
      </c>
      <c r="C55" s="8" t="s">
        <v>52</v>
      </c>
      <c r="D55" s="4" t="s">
        <v>56</v>
      </c>
      <c r="E55" s="11">
        <v>0.86599999999999999</v>
      </c>
      <c r="F55" s="11">
        <v>1</v>
      </c>
      <c r="G55" s="18">
        <v>0.14547285601781684</v>
      </c>
      <c r="H55" s="18">
        <v>0.14449185980316365</v>
      </c>
      <c r="I55" s="18">
        <v>0.22784945747206348</v>
      </c>
      <c r="J55" s="18">
        <v>0.63088902791909907</v>
      </c>
      <c r="K55" s="15">
        <v>36.420999999999999</v>
      </c>
    </row>
    <row r="56" spans="1:11" x14ac:dyDescent="0.2">
      <c r="A56" s="8">
        <v>122</v>
      </c>
      <c r="B56" s="11" t="s">
        <v>185</v>
      </c>
      <c r="C56" s="8" t="s">
        <v>52</v>
      </c>
      <c r="D56" s="4" t="s">
        <v>56</v>
      </c>
      <c r="E56" s="11">
        <v>0.66900000000000004</v>
      </c>
      <c r="F56" s="11">
        <v>2</v>
      </c>
      <c r="G56" s="18">
        <v>0.13316880670880513</v>
      </c>
      <c r="H56" s="18">
        <v>0.18038057297274002</v>
      </c>
      <c r="I56" s="18">
        <v>0.29220675418160169</v>
      </c>
      <c r="J56" s="18">
        <v>0.40107409714144232</v>
      </c>
      <c r="K56" s="15">
        <v>32.115000000000002</v>
      </c>
    </row>
    <row r="57" spans="1:11" x14ac:dyDescent="0.2">
      <c r="A57" s="8">
        <v>84</v>
      </c>
      <c r="B57" s="11" t="s">
        <v>186</v>
      </c>
      <c r="C57" s="8" t="s">
        <v>52</v>
      </c>
      <c r="D57" s="4" t="s">
        <v>56</v>
      </c>
      <c r="E57" s="11">
        <v>0.65700000000000003</v>
      </c>
      <c r="F57" s="11">
        <v>1</v>
      </c>
      <c r="G57" s="18">
        <v>7.5961090543537751E-2</v>
      </c>
      <c r="H57" s="18">
        <v>0.2781342008438466</v>
      </c>
      <c r="I57" s="18">
        <v>0.27023590497247474</v>
      </c>
      <c r="J57" s="18">
        <v>0.19348859646541944</v>
      </c>
      <c r="K57" s="15">
        <v>31.733333333333334</v>
      </c>
    </row>
    <row r="58" spans="1:11" x14ac:dyDescent="0.2">
      <c r="A58" s="8">
        <v>115</v>
      </c>
      <c r="B58" s="11" t="s">
        <v>187</v>
      </c>
      <c r="C58" s="8" t="s">
        <v>52</v>
      </c>
      <c r="D58" s="4" t="s">
        <v>56</v>
      </c>
      <c r="E58" s="11">
        <v>0.71499999999999997</v>
      </c>
      <c r="F58" s="11">
        <v>2</v>
      </c>
      <c r="G58" s="18">
        <v>7.8310959402718344E-2</v>
      </c>
      <c r="H58" s="18">
        <v>0.23648997044968426</v>
      </c>
      <c r="I58" s="18">
        <v>0.53501173224633558</v>
      </c>
      <c r="J58" s="18">
        <v>0.71937875700390697</v>
      </c>
      <c r="K58" s="15">
        <v>34.387500000000003</v>
      </c>
    </row>
    <row r="59" spans="1:11" x14ac:dyDescent="0.2">
      <c r="A59" s="8">
        <v>105</v>
      </c>
      <c r="B59" s="11" t="s">
        <v>189</v>
      </c>
      <c r="C59" s="8" t="s">
        <v>52</v>
      </c>
      <c r="D59" s="4" t="s">
        <v>56</v>
      </c>
      <c r="E59" s="11">
        <v>0.55500000000000005</v>
      </c>
      <c r="F59" s="11">
        <v>2</v>
      </c>
      <c r="G59" s="18">
        <v>8.7036841945833665E-2</v>
      </c>
      <c r="H59" s="18">
        <v>0.23577596014736019</v>
      </c>
      <c r="I59" s="18">
        <v>0.33506482548619432</v>
      </c>
      <c r="J59" s="18">
        <v>0.21928661318731549</v>
      </c>
      <c r="K59" s="15">
        <v>30.524999999999999</v>
      </c>
    </row>
    <row r="60" spans="1:11" x14ac:dyDescent="0.2">
      <c r="A60" s="8">
        <v>78</v>
      </c>
      <c r="B60" s="11" t="s">
        <v>191</v>
      </c>
      <c r="C60" s="8" t="s">
        <v>52</v>
      </c>
      <c r="D60" s="4" t="s">
        <v>56</v>
      </c>
      <c r="E60" s="11">
        <v>0.90300000000000002</v>
      </c>
      <c r="F60" s="11">
        <v>1</v>
      </c>
      <c r="G60" s="18">
        <v>0.13072994650855407</v>
      </c>
      <c r="H60" s="18">
        <v>0.1527507098881917</v>
      </c>
      <c r="I60" s="18">
        <v>0.19131045258672402</v>
      </c>
      <c r="J60" s="18">
        <v>0.6363476786719966</v>
      </c>
      <c r="K60" s="15">
        <v>36.033333333333331</v>
      </c>
    </row>
    <row r="61" spans="1:11" x14ac:dyDescent="0.2">
      <c r="A61" s="8">
        <v>149</v>
      </c>
      <c r="B61" s="11" t="s">
        <v>194</v>
      </c>
      <c r="C61" s="8" t="s">
        <v>52</v>
      </c>
      <c r="D61" s="4" t="s">
        <v>56</v>
      </c>
      <c r="E61" s="11">
        <v>0.73299999999999998</v>
      </c>
      <c r="F61" s="11">
        <v>1</v>
      </c>
      <c r="G61" s="18">
        <v>0.1397786060292377</v>
      </c>
      <c r="H61" s="18">
        <v>0.22008215659750668</v>
      </c>
      <c r="I61" s="18">
        <v>0.39691982446997748</v>
      </c>
      <c r="J61" s="18">
        <v>0.48239726097738961</v>
      </c>
      <c r="K61" s="15">
        <v>36.800000000000004</v>
      </c>
    </row>
  </sheetData>
  <sortState ref="A2:K63">
    <sortCondition ref="D1"/>
  </sortState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workbookViewId="0">
      <selection activeCell="O15" sqref="O15"/>
    </sheetView>
  </sheetViews>
  <sheetFormatPr defaultRowHeight="14.25" x14ac:dyDescent="0.2"/>
  <cols>
    <col min="1" max="1" width="5.5" style="1" bestFit="1" customWidth="1"/>
    <col min="2" max="2" width="9.75" style="1" bestFit="1" customWidth="1"/>
    <col min="3" max="3" width="5.625" style="1" bestFit="1" customWidth="1"/>
    <col min="4" max="4" width="9.875" style="1" bestFit="1" customWidth="1"/>
    <col min="5" max="5" width="9.5" style="1" bestFit="1" customWidth="1"/>
    <col min="6" max="7" width="7.5" style="1" bestFit="1" customWidth="1"/>
    <col min="8" max="8" width="11.125" style="1" bestFit="1" customWidth="1"/>
    <col min="9" max="9" width="12.125" style="1" bestFit="1" customWidth="1"/>
    <col min="10" max="10" width="7.5" style="1" bestFit="1" customWidth="1"/>
    <col min="11" max="11" width="6.5" style="1" bestFit="1" customWidth="1"/>
    <col min="12" max="13" width="13.5" style="1" bestFit="1" customWidth="1"/>
    <col min="14" max="16384" width="9" style="1"/>
  </cols>
  <sheetData>
    <row r="1" spans="1:13" x14ac:dyDescent="0.2">
      <c r="A1" s="2" t="s">
        <v>31</v>
      </c>
      <c r="B1" s="3" t="s">
        <v>37</v>
      </c>
      <c r="C1" s="4" t="s">
        <v>32</v>
      </c>
      <c r="D1" s="4" t="s">
        <v>33</v>
      </c>
      <c r="E1" s="5" t="s">
        <v>0</v>
      </c>
      <c r="F1" s="4" t="s">
        <v>1</v>
      </c>
      <c r="G1" s="4" t="s">
        <v>2</v>
      </c>
      <c r="H1" s="6" t="s">
        <v>3</v>
      </c>
      <c r="I1" s="7" t="s">
        <v>34</v>
      </c>
      <c r="J1" s="2" t="s">
        <v>35</v>
      </c>
      <c r="K1" s="2" t="s">
        <v>36</v>
      </c>
      <c r="L1" s="7" t="s">
        <v>71</v>
      </c>
      <c r="M1" s="7" t="s">
        <v>72</v>
      </c>
    </row>
    <row r="2" spans="1:13" x14ac:dyDescent="0.2">
      <c r="A2" s="2">
        <v>3</v>
      </c>
      <c r="B2" s="3">
        <v>3</v>
      </c>
      <c r="C2" s="4" t="s">
        <v>4</v>
      </c>
      <c r="D2" s="4" t="s">
        <v>38</v>
      </c>
      <c r="E2" s="5">
        <v>42200</v>
      </c>
      <c r="F2" s="4">
        <v>26.75</v>
      </c>
      <c r="G2" s="4">
        <v>0.78300000000000003</v>
      </c>
      <c r="H2" s="6">
        <v>42268</v>
      </c>
      <c r="I2" s="7">
        <f t="shared" ref="I2:I62" si="0">H2-E2</f>
        <v>68</v>
      </c>
      <c r="J2" s="7">
        <v>30.24</v>
      </c>
      <c r="K2" s="7">
        <v>0.76200000000000001</v>
      </c>
      <c r="L2" s="7">
        <f t="shared" ref="L2:L62" si="1">(LN(J2)-LN(F2))/I2</f>
        <v>1.8033982054311314E-3</v>
      </c>
      <c r="M2" s="7">
        <f t="shared" ref="M2:M62" si="2">(LN(K2)-LN(G2))/I2</f>
        <v>-3.9979618094348329E-4</v>
      </c>
    </row>
    <row r="3" spans="1:13" x14ac:dyDescent="0.2">
      <c r="A3" s="2">
        <v>5</v>
      </c>
      <c r="B3" s="3">
        <v>5</v>
      </c>
      <c r="C3" s="4" t="s">
        <v>4</v>
      </c>
      <c r="D3" s="4" t="s">
        <v>38</v>
      </c>
      <c r="E3" s="5">
        <v>42201</v>
      </c>
      <c r="F3" s="4">
        <v>25.88</v>
      </c>
      <c r="G3" s="4">
        <v>0.57899999999999996</v>
      </c>
      <c r="H3" s="6">
        <v>42268</v>
      </c>
      <c r="I3" s="7">
        <f t="shared" si="0"/>
        <v>67</v>
      </c>
      <c r="J3" s="7">
        <v>24.72</v>
      </c>
      <c r="K3" s="7">
        <v>0.52400000000000002</v>
      </c>
      <c r="L3" s="7">
        <f t="shared" si="1"/>
        <v>-6.8444532900313604E-4</v>
      </c>
      <c r="M3" s="7">
        <f t="shared" si="2"/>
        <v>-1.489713332118701E-3</v>
      </c>
    </row>
    <row r="4" spans="1:13" x14ac:dyDescent="0.2">
      <c r="A4" s="2">
        <v>7</v>
      </c>
      <c r="B4" s="3">
        <v>3</v>
      </c>
      <c r="C4" s="4" t="s">
        <v>4</v>
      </c>
      <c r="D4" s="4" t="s">
        <v>38</v>
      </c>
      <c r="E4" s="5">
        <v>42201</v>
      </c>
      <c r="F4" s="4">
        <v>27.52</v>
      </c>
      <c r="G4" s="4">
        <v>0.77400000000000002</v>
      </c>
      <c r="H4" s="6">
        <v>42268</v>
      </c>
      <c r="I4" s="7">
        <f t="shared" si="0"/>
        <v>67</v>
      </c>
      <c r="J4" s="7">
        <v>31.35</v>
      </c>
      <c r="K4" s="7">
        <v>1.1359999999999999</v>
      </c>
      <c r="L4" s="7">
        <f t="shared" si="1"/>
        <v>1.9447948360266666E-3</v>
      </c>
      <c r="M4" s="7">
        <f t="shared" si="2"/>
        <v>5.7268168013637228E-3</v>
      </c>
    </row>
    <row r="5" spans="1:13" x14ac:dyDescent="0.2">
      <c r="A5" s="2">
        <v>13</v>
      </c>
      <c r="B5" s="3">
        <v>4</v>
      </c>
      <c r="C5" s="4" t="s">
        <v>4</v>
      </c>
      <c r="D5" s="4" t="s">
        <v>38</v>
      </c>
      <c r="E5" s="5">
        <v>42202</v>
      </c>
      <c r="F5" s="4">
        <v>26.78</v>
      </c>
      <c r="G5" s="4">
        <v>0.71399999999999997</v>
      </c>
      <c r="H5" s="6">
        <v>42268</v>
      </c>
      <c r="I5" s="7">
        <f t="shared" si="0"/>
        <v>66</v>
      </c>
      <c r="J5" s="7">
        <v>31.38</v>
      </c>
      <c r="K5" s="7">
        <v>0.96699999999999997</v>
      </c>
      <c r="L5" s="7">
        <f t="shared" si="1"/>
        <v>2.4017485915433295E-3</v>
      </c>
      <c r="M5" s="7">
        <f t="shared" si="2"/>
        <v>4.5956898956622718E-3</v>
      </c>
    </row>
    <row r="6" spans="1:13" x14ac:dyDescent="0.2">
      <c r="A6" s="2">
        <v>14</v>
      </c>
      <c r="B6" s="3">
        <v>2</v>
      </c>
      <c r="C6" s="4" t="s">
        <v>4</v>
      </c>
      <c r="D6" s="4" t="s">
        <v>38</v>
      </c>
      <c r="E6" s="5">
        <v>42203</v>
      </c>
      <c r="F6" s="4">
        <v>27.69</v>
      </c>
      <c r="G6" s="4">
        <v>0.73299999999999998</v>
      </c>
      <c r="H6" s="6">
        <v>42268</v>
      </c>
      <c r="I6" s="7">
        <f t="shared" si="0"/>
        <v>65</v>
      </c>
      <c r="J6" s="7">
        <v>32.18</v>
      </c>
      <c r="K6" s="7">
        <v>1.131</v>
      </c>
      <c r="L6" s="7">
        <f t="shared" si="1"/>
        <v>2.3119046827902575E-3</v>
      </c>
      <c r="M6" s="7">
        <f t="shared" si="2"/>
        <v>6.6724888342995226E-3</v>
      </c>
    </row>
    <row r="7" spans="1:13" x14ac:dyDescent="0.2">
      <c r="A7" s="2">
        <v>15</v>
      </c>
      <c r="B7" s="3">
        <v>1</v>
      </c>
      <c r="C7" s="4" t="s">
        <v>4</v>
      </c>
      <c r="D7" s="4" t="s">
        <v>38</v>
      </c>
      <c r="E7" s="5">
        <v>42203</v>
      </c>
      <c r="F7" s="4">
        <v>28.14</v>
      </c>
      <c r="G7" s="4">
        <v>0.84799999999999998</v>
      </c>
      <c r="H7" s="6">
        <v>42268</v>
      </c>
      <c r="I7" s="7">
        <f t="shared" si="0"/>
        <v>65</v>
      </c>
      <c r="J7" s="7">
        <v>30.28</v>
      </c>
      <c r="K7" s="7">
        <v>1.0580000000000001</v>
      </c>
      <c r="L7" s="7">
        <f t="shared" si="1"/>
        <v>1.1276211828154569E-3</v>
      </c>
      <c r="M7" s="7">
        <f t="shared" si="2"/>
        <v>3.4039227173283336E-3</v>
      </c>
    </row>
    <row r="8" spans="1:13" x14ac:dyDescent="0.2">
      <c r="A8" s="2">
        <v>16</v>
      </c>
      <c r="B8" s="3">
        <v>4</v>
      </c>
      <c r="C8" s="4" t="s">
        <v>4</v>
      </c>
      <c r="D8" s="4" t="s">
        <v>38</v>
      </c>
      <c r="E8" s="5">
        <v>42203</v>
      </c>
      <c r="F8" s="4">
        <v>27.26</v>
      </c>
      <c r="G8" s="4">
        <v>0.86299999999999999</v>
      </c>
      <c r="H8" s="6">
        <v>42268</v>
      </c>
      <c r="I8" s="7">
        <f t="shared" si="0"/>
        <v>65</v>
      </c>
      <c r="J8" s="7">
        <v>30.97</v>
      </c>
      <c r="K8" s="7">
        <v>1.1120000000000001</v>
      </c>
      <c r="L8" s="7">
        <f t="shared" si="1"/>
        <v>1.9630548879496093E-3</v>
      </c>
      <c r="M8" s="7">
        <f t="shared" si="2"/>
        <v>3.9000120573399973E-3</v>
      </c>
    </row>
    <row r="9" spans="1:13" x14ac:dyDescent="0.2">
      <c r="A9" s="2" t="s">
        <v>39</v>
      </c>
      <c r="B9" s="3">
        <v>2</v>
      </c>
      <c r="C9" s="4" t="s">
        <v>4</v>
      </c>
      <c r="D9" s="4" t="s">
        <v>38</v>
      </c>
      <c r="E9" s="5">
        <v>42204</v>
      </c>
      <c r="F9" s="4">
        <v>26.59</v>
      </c>
      <c r="G9" s="4">
        <v>0.71799999999999997</v>
      </c>
      <c r="H9" s="6">
        <v>42268</v>
      </c>
      <c r="I9" s="7">
        <f t="shared" si="0"/>
        <v>64</v>
      </c>
      <c r="J9" s="7">
        <v>30.99</v>
      </c>
      <c r="K9" s="7">
        <v>1.101</v>
      </c>
      <c r="L9" s="7">
        <f t="shared" si="1"/>
        <v>2.3926463522613781E-3</v>
      </c>
      <c r="M9" s="7">
        <f t="shared" si="2"/>
        <v>6.6797588699133723E-3</v>
      </c>
    </row>
    <row r="10" spans="1:13" x14ac:dyDescent="0.2">
      <c r="A10" s="2" t="s">
        <v>40</v>
      </c>
      <c r="B10" s="3">
        <v>5</v>
      </c>
      <c r="C10" s="2" t="s">
        <v>41</v>
      </c>
      <c r="D10" s="2" t="s">
        <v>38</v>
      </c>
      <c r="E10" s="6">
        <v>42203.5</v>
      </c>
      <c r="F10" s="2">
        <v>27.115000000000002</v>
      </c>
      <c r="G10" s="2">
        <v>0.70100000000000007</v>
      </c>
      <c r="H10" s="6">
        <v>42268</v>
      </c>
      <c r="I10" s="7">
        <v>65</v>
      </c>
      <c r="J10" s="7">
        <v>27.48</v>
      </c>
      <c r="K10" s="7">
        <v>0.69</v>
      </c>
      <c r="L10" s="7">
        <f t="shared" si="1"/>
        <v>2.0571364709421976E-4</v>
      </c>
      <c r="M10" s="7">
        <f t="shared" si="2"/>
        <v>-2.4332752989669577E-4</v>
      </c>
    </row>
    <row r="11" spans="1:13" x14ac:dyDescent="0.2">
      <c r="A11" s="2" t="s">
        <v>42</v>
      </c>
      <c r="B11" s="3">
        <v>2</v>
      </c>
      <c r="C11" s="4" t="s">
        <v>4</v>
      </c>
      <c r="D11" s="4" t="s">
        <v>38</v>
      </c>
      <c r="E11" s="5">
        <v>42205</v>
      </c>
      <c r="F11" s="4">
        <v>26.55</v>
      </c>
      <c r="G11" s="4">
        <v>0.71899999999999997</v>
      </c>
      <c r="H11" s="6">
        <v>42268</v>
      </c>
      <c r="I11" s="7">
        <f t="shared" si="0"/>
        <v>63</v>
      </c>
      <c r="J11" s="7">
        <v>31.34</v>
      </c>
      <c r="K11" s="7">
        <v>1.1359999999999999</v>
      </c>
      <c r="L11" s="7">
        <f t="shared" si="1"/>
        <v>2.6327855434909041E-3</v>
      </c>
      <c r="M11" s="7">
        <f t="shared" si="2"/>
        <v>7.2604324057150777E-3</v>
      </c>
    </row>
    <row r="12" spans="1:13" x14ac:dyDescent="0.2">
      <c r="A12" s="2" t="s">
        <v>43</v>
      </c>
      <c r="B12" s="3">
        <v>3</v>
      </c>
      <c r="C12" s="4" t="s">
        <v>4</v>
      </c>
      <c r="D12" s="4" t="s">
        <v>38</v>
      </c>
      <c r="E12" s="5">
        <v>42205</v>
      </c>
      <c r="F12" s="4">
        <v>27.67</v>
      </c>
      <c r="G12" s="4">
        <v>0.87</v>
      </c>
      <c r="H12" s="6">
        <v>42268</v>
      </c>
      <c r="I12" s="7">
        <f t="shared" si="0"/>
        <v>63</v>
      </c>
      <c r="J12" s="7">
        <v>31.85</v>
      </c>
      <c r="K12" s="7">
        <v>1.2090000000000001</v>
      </c>
      <c r="L12" s="7">
        <f t="shared" si="1"/>
        <v>2.2331521939577396E-3</v>
      </c>
      <c r="M12" s="7">
        <f t="shared" si="2"/>
        <v>5.2231053804152909E-3</v>
      </c>
    </row>
    <row r="13" spans="1:13" x14ac:dyDescent="0.2">
      <c r="A13" s="2" t="s">
        <v>44</v>
      </c>
      <c r="B13" s="3">
        <v>4</v>
      </c>
      <c r="C13" s="2" t="s">
        <v>41</v>
      </c>
      <c r="D13" s="2" t="s">
        <v>38</v>
      </c>
      <c r="E13" s="6">
        <v>42203.5</v>
      </c>
      <c r="F13" s="2">
        <v>27.115000000000002</v>
      </c>
      <c r="G13" s="2">
        <v>0.70100000000000007</v>
      </c>
      <c r="H13" s="6">
        <v>42268</v>
      </c>
      <c r="I13" s="7">
        <v>64</v>
      </c>
      <c r="J13" s="7">
        <v>27.48</v>
      </c>
      <c r="K13" s="7">
        <v>0.69</v>
      </c>
      <c r="L13" s="7">
        <f t="shared" si="1"/>
        <v>2.0892792283006695E-4</v>
      </c>
      <c r="M13" s="7">
        <f t="shared" si="2"/>
        <v>-2.4712952255133164E-4</v>
      </c>
    </row>
    <row r="14" spans="1:13" x14ac:dyDescent="0.2">
      <c r="A14" s="2" t="s">
        <v>45</v>
      </c>
      <c r="B14" s="3">
        <v>3</v>
      </c>
      <c r="C14" s="4" t="s">
        <v>4</v>
      </c>
      <c r="D14" s="4" t="s">
        <v>38</v>
      </c>
      <c r="E14" s="5">
        <v>42206</v>
      </c>
      <c r="F14" s="4">
        <v>27.62</v>
      </c>
      <c r="G14" s="4">
        <v>0.74399999999999999</v>
      </c>
      <c r="H14" s="6">
        <v>42268</v>
      </c>
      <c r="I14" s="7">
        <f t="shared" si="0"/>
        <v>62</v>
      </c>
      <c r="J14" s="7">
        <v>31.37</v>
      </c>
      <c r="K14" s="7">
        <v>1.2949999999999999</v>
      </c>
      <c r="L14" s="7">
        <f t="shared" si="1"/>
        <v>2.0534173261522702E-3</v>
      </c>
      <c r="M14" s="7">
        <f t="shared" si="2"/>
        <v>8.9391119242023583E-3</v>
      </c>
    </row>
    <row r="15" spans="1:13" x14ac:dyDescent="0.2">
      <c r="A15" s="2" t="s">
        <v>46</v>
      </c>
      <c r="B15" s="3">
        <v>1</v>
      </c>
      <c r="C15" s="4" t="s">
        <v>4</v>
      </c>
      <c r="D15" s="4" t="s">
        <v>38</v>
      </c>
      <c r="E15" s="5">
        <v>42206</v>
      </c>
      <c r="F15" s="4">
        <v>28.01</v>
      </c>
      <c r="G15" s="4">
        <v>0.82199999999999995</v>
      </c>
      <c r="H15" s="6">
        <v>42268</v>
      </c>
      <c r="I15" s="7">
        <f t="shared" si="0"/>
        <v>62</v>
      </c>
      <c r="J15" s="7">
        <v>31.22</v>
      </c>
      <c r="K15" s="7">
        <v>1.06</v>
      </c>
      <c r="L15" s="7">
        <f t="shared" si="1"/>
        <v>1.7499568679882069E-3</v>
      </c>
      <c r="M15" s="7">
        <f t="shared" si="2"/>
        <v>4.1013514846763386E-3</v>
      </c>
    </row>
    <row r="16" spans="1:13" x14ac:dyDescent="0.2">
      <c r="A16" s="2" t="s">
        <v>47</v>
      </c>
      <c r="B16" s="3">
        <v>5</v>
      </c>
      <c r="C16" s="4" t="s">
        <v>4</v>
      </c>
      <c r="D16" s="4" t="s">
        <v>38</v>
      </c>
      <c r="E16" s="5">
        <v>42206</v>
      </c>
      <c r="F16" s="4">
        <v>27.14</v>
      </c>
      <c r="G16" s="4">
        <v>0.67100000000000004</v>
      </c>
      <c r="H16" s="6">
        <v>42268</v>
      </c>
      <c r="I16" s="7">
        <f t="shared" si="0"/>
        <v>62</v>
      </c>
      <c r="J16" s="7">
        <v>31.61</v>
      </c>
      <c r="K16" s="7">
        <v>1.1259999999999999</v>
      </c>
      <c r="L16" s="7">
        <f t="shared" si="1"/>
        <v>2.4591108358194076E-3</v>
      </c>
      <c r="M16" s="7">
        <f t="shared" si="2"/>
        <v>8.3493172859347379E-3</v>
      </c>
    </row>
    <row r="17" spans="1:13" x14ac:dyDescent="0.2">
      <c r="A17" s="2" t="s">
        <v>48</v>
      </c>
      <c r="B17" s="3">
        <v>4</v>
      </c>
      <c r="C17" s="4" t="s">
        <v>4</v>
      </c>
      <c r="D17" s="4" t="s">
        <v>38</v>
      </c>
      <c r="E17" s="5">
        <v>42207</v>
      </c>
      <c r="F17" s="4">
        <v>26.21</v>
      </c>
      <c r="G17" s="4">
        <v>0.67500000000000004</v>
      </c>
      <c r="H17" s="6">
        <v>42268</v>
      </c>
      <c r="I17" s="7">
        <f t="shared" si="0"/>
        <v>61</v>
      </c>
      <c r="J17" s="7">
        <v>27.38</v>
      </c>
      <c r="K17" s="7">
        <v>0.73499999999999999</v>
      </c>
      <c r="L17" s="7">
        <f t="shared" si="1"/>
        <v>7.1593118893422281E-4</v>
      </c>
      <c r="M17" s="7">
        <f t="shared" si="2"/>
        <v>1.396029644923062E-3</v>
      </c>
    </row>
    <row r="18" spans="1:13" x14ac:dyDescent="0.2">
      <c r="A18" s="2" t="s">
        <v>49</v>
      </c>
      <c r="B18" s="3">
        <v>4</v>
      </c>
      <c r="C18" s="4" t="s">
        <v>4</v>
      </c>
      <c r="D18" s="4" t="s">
        <v>38</v>
      </c>
      <c r="E18" s="5">
        <v>42205</v>
      </c>
      <c r="F18" s="4">
        <v>25.21</v>
      </c>
      <c r="G18" s="4">
        <v>0.70099999999999996</v>
      </c>
      <c r="H18" s="6">
        <v>42268</v>
      </c>
      <c r="I18" s="7">
        <f t="shared" si="0"/>
        <v>63</v>
      </c>
      <c r="J18" s="7">
        <v>32.25</v>
      </c>
      <c r="K18" s="7">
        <v>1.1339999999999999</v>
      </c>
      <c r="L18" s="7">
        <f t="shared" si="1"/>
        <v>3.9091635244754494E-3</v>
      </c>
      <c r="M18" s="7">
        <f t="shared" si="2"/>
        <v>7.6348983690969398E-3</v>
      </c>
    </row>
    <row r="19" spans="1:13" x14ac:dyDescent="0.2">
      <c r="A19" s="2" t="s">
        <v>50</v>
      </c>
      <c r="B19" s="3">
        <v>3</v>
      </c>
      <c r="C19" s="4" t="s">
        <v>4</v>
      </c>
      <c r="D19" s="4" t="s">
        <v>38</v>
      </c>
      <c r="E19" s="5">
        <v>42205</v>
      </c>
      <c r="F19" s="4">
        <v>26.49</v>
      </c>
      <c r="G19" s="4">
        <v>0.78</v>
      </c>
      <c r="H19" s="6">
        <v>42268</v>
      </c>
      <c r="I19" s="7">
        <f t="shared" si="0"/>
        <v>63</v>
      </c>
      <c r="J19" s="7">
        <v>30.93</v>
      </c>
      <c r="K19" s="7">
        <v>1.069</v>
      </c>
      <c r="L19" s="7">
        <f t="shared" si="1"/>
        <v>2.4596711652857149E-3</v>
      </c>
      <c r="M19" s="7">
        <f t="shared" si="2"/>
        <v>5.0029363704985359E-3</v>
      </c>
    </row>
    <row r="20" spans="1:13" x14ac:dyDescent="0.2">
      <c r="A20" s="2" t="s">
        <v>51</v>
      </c>
      <c r="B20" s="3">
        <v>5</v>
      </c>
      <c r="C20" s="4" t="s">
        <v>4</v>
      </c>
      <c r="D20" s="4" t="s">
        <v>38</v>
      </c>
      <c r="E20" s="5">
        <v>42208</v>
      </c>
      <c r="F20" s="4">
        <v>26.58</v>
      </c>
      <c r="G20" s="4">
        <v>0.75600000000000001</v>
      </c>
      <c r="H20" s="6">
        <v>42268</v>
      </c>
      <c r="I20" s="7">
        <f t="shared" si="0"/>
        <v>60</v>
      </c>
      <c r="J20" s="7">
        <v>31.72</v>
      </c>
      <c r="K20" s="7">
        <v>1.4950000000000001</v>
      </c>
      <c r="L20" s="7">
        <f t="shared" si="1"/>
        <v>2.9464723913591303E-3</v>
      </c>
      <c r="M20" s="7">
        <f t="shared" si="2"/>
        <v>1.1364001827420898E-2</v>
      </c>
    </row>
    <row r="21" spans="1:13" x14ac:dyDescent="0.2">
      <c r="A21" s="2" t="s">
        <v>6</v>
      </c>
      <c r="B21" s="3">
        <v>2</v>
      </c>
      <c r="C21" s="4" t="s">
        <v>52</v>
      </c>
      <c r="D21" s="4" t="s">
        <v>38</v>
      </c>
      <c r="E21" s="5">
        <v>42229</v>
      </c>
      <c r="F21" s="4">
        <v>27.05</v>
      </c>
      <c r="G21" s="4">
        <v>0.66</v>
      </c>
      <c r="H21" s="6">
        <v>42268</v>
      </c>
      <c r="I21" s="7">
        <f t="shared" si="0"/>
        <v>39</v>
      </c>
      <c r="J21" s="7">
        <v>28.52</v>
      </c>
      <c r="K21" s="7">
        <v>0.72899999999999998</v>
      </c>
      <c r="L21" s="7">
        <f t="shared" si="1"/>
        <v>1.3568869295796072E-3</v>
      </c>
      <c r="M21" s="7">
        <f t="shared" si="2"/>
        <v>2.5495871022612007E-3</v>
      </c>
    </row>
    <row r="22" spans="1:13" x14ac:dyDescent="0.2">
      <c r="A22" s="2" t="s">
        <v>8</v>
      </c>
      <c r="B22" s="3">
        <v>5</v>
      </c>
      <c r="C22" s="4" t="s">
        <v>52</v>
      </c>
      <c r="D22" s="4" t="s">
        <v>38</v>
      </c>
      <c r="E22" s="5">
        <v>42229</v>
      </c>
      <c r="F22" s="4">
        <v>26.28</v>
      </c>
      <c r="G22" s="4">
        <v>0.68300000000000005</v>
      </c>
      <c r="H22" s="6">
        <v>42268</v>
      </c>
      <c r="I22" s="7">
        <f t="shared" si="0"/>
        <v>39</v>
      </c>
      <c r="J22" s="7">
        <v>29.94</v>
      </c>
      <c r="K22" s="7">
        <v>0.89700000000000002</v>
      </c>
      <c r="L22" s="7">
        <f t="shared" si="1"/>
        <v>3.3432611634633957E-3</v>
      </c>
      <c r="M22" s="7">
        <f t="shared" si="2"/>
        <v>6.988743653538616E-3</v>
      </c>
    </row>
    <row r="23" spans="1:13" x14ac:dyDescent="0.2">
      <c r="A23" s="2" t="s">
        <v>9</v>
      </c>
      <c r="B23" s="3">
        <v>3</v>
      </c>
      <c r="C23" s="4" t="s">
        <v>52</v>
      </c>
      <c r="D23" s="4" t="s">
        <v>38</v>
      </c>
      <c r="E23" s="5">
        <v>42230</v>
      </c>
      <c r="F23" s="4">
        <v>27.22</v>
      </c>
      <c r="G23" s="4">
        <v>0.72199999999999998</v>
      </c>
      <c r="H23" s="6">
        <v>42268</v>
      </c>
      <c r="I23" s="7">
        <f t="shared" si="0"/>
        <v>38</v>
      </c>
      <c r="J23" s="7">
        <v>28.49</v>
      </c>
      <c r="K23" s="7">
        <v>0.81699999999999995</v>
      </c>
      <c r="L23" s="7">
        <f t="shared" si="1"/>
        <v>1.2000302970130701E-3</v>
      </c>
      <c r="M23" s="7">
        <f t="shared" si="2"/>
        <v>3.2529988412414897E-3</v>
      </c>
    </row>
    <row r="24" spans="1:13" x14ac:dyDescent="0.2">
      <c r="A24" s="2" t="s">
        <v>53</v>
      </c>
      <c r="B24" s="3">
        <v>4</v>
      </c>
      <c r="C24" s="4" t="s">
        <v>52</v>
      </c>
      <c r="D24" s="4" t="s">
        <v>38</v>
      </c>
      <c r="E24" s="5">
        <v>42230</v>
      </c>
      <c r="F24" s="4">
        <v>27.79</v>
      </c>
      <c r="G24" s="4">
        <v>0.79300000000000004</v>
      </c>
      <c r="H24" s="6">
        <v>42268</v>
      </c>
      <c r="I24" s="7">
        <f t="shared" si="0"/>
        <v>38</v>
      </c>
      <c r="J24" s="7">
        <v>30.26</v>
      </c>
      <c r="K24" s="7">
        <v>0.85399999999999998</v>
      </c>
      <c r="L24" s="7">
        <f t="shared" si="1"/>
        <v>2.2408017001525646E-3</v>
      </c>
      <c r="M24" s="7">
        <f t="shared" si="2"/>
        <v>1.9502097935189949E-3</v>
      </c>
    </row>
    <row r="25" spans="1:13" x14ac:dyDescent="0.2">
      <c r="A25" s="2" t="s">
        <v>54</v>
      </c>
      <c r="B25" s="3">
        <v>2</v>
      </c>
      <c r="C25" s="4" t="s">
        <v>7</v>
      </c>
      <c r="D25" s="4" t="s">
        <v>5</v>
      </c>
      <c r="E25" s="5">
        <v>42232</v>
      </c>
      <c r="F25" s="4">
        <v>25.57</v>
      </c>
      <c r="G25" s="4">
        <v>0.68700000000000006</v>
      </c>
      <c r="H25" s="6">
        <v>42268</v>
      </c>
      <c r="I25" s="7">
        <f t="shared" si="0"/>
        <v>36</v>
      </c>
      <c r="J25" s="2">
        <v>28.635000000000002</v>
      </c>
      <c r="K25" s="2">
        <v>0.86199999999999999</v>
      </c>
      <c r="L25" s="7">
        <f t="shared" si="1"/>
        <v>3.1447210150757046E-3</v>
      </c>
      <c r="M25" s="7">
        <f t="shared" si="2"/>
        <v>6.3033605122595465E-3</v>
      </c>
    </row>
    <row r="26" spans="1:13" x14ac:dyDescent="0.2">
      <c r="A26" s="2" t="s">
        <v>10</v>
      </c>
      <c r="B26" s="3">
        <v>5</v>
      </c>
      <c r="C26" s="4" t="s">
        <v>52</v>
      </c>
      <c r="D26" s="4" t="s">
        <v>38</v>
      </c>
      <c r="E26" s="5">
        <v>42232</v>
      </c>
      <c r="F26" s="4">
        <v>27.74</v>
      </c>
      <c r="G26" s="4">
        <v>0.90500000000000003</v>
      </c>
      <c r="H26" s="6">
        <v>42268</v>
      </c>
      <c r="I26" s="7">
        <f t="shared" si="0"/>
        <v>36</v>
      </c>
      <c r="J26" s="7">
        <v>31.3</v>
      </c>
      <c r="K26" s="7">
        <v>1.0529999999999999</v>
      </c>
      <c r="L26" s="7">
        <f t="shared" si="1"/>
        <v>3.353963407206173E-3</v>
      </c>
      <c r="M26" s="7">
        <f t="shared" si="2"/>
        <v>4.207321345390258E-3</v>
      </c>
    </row>
    <row r="27" spans="1:13" x14ac:dyDescent="0.2">
      <c r="A27" s="2" t="s">
        <v>55</v>
      </c>
      <c r="B27" s="3">
        <v>4</v>
      </c>
      <c r="C27" s="4" t="s">
        <v>7</v>
      </c>
      <c r="D27" s="4" t="s">
        <v>5</v>
      </c>
      <c r="E27" s="5">
        <v>42232</v>
      </c>
      <c r="F27" s="4">
        <v>25.57</v>
      </c>
      <c r="G27" s="4">
        <v>0.68700000000000006</v>
      </c>
      <c r="H27" s="6">
        <v>42268</v>
      </c>
      <c r="I27" s="7">
        <f t="shared" si="0"/>
        <v>36</v>
      </c>
      <c r="J27" s="2">
        <v>28.635000000000002</v>
      </c>
      <c r="K27" s="2">
        <v>0.86199999999999999</v>
      </c>
      <c r="L27" s="7">
        <f t="shared" si="1"/>
        <v>3.1447210150757046E-3</v>
      </c>
      <c r="M27" s="7">
        <f t="shared" si="2"/>
        <v>6.3033605122595465E-3</v>
      </c>
    </row>
    <row r="28" spans="1:13" x14ac:dyDescent="0.2">
      <c r="A28" s="2" t="s">
        <v>11</v>
      </c>
      <c r="B28" s="3">
        <v>3</v>
      </c>
      <c r="C28" s="4" t="s">
        <v>52</v>
      </c>
      <c r="D28" s="4" t="s">
        <v>38</v>
      </c>
      <c r="E28" s="5">
        <v>42233</v>
      </c>
      <c r="F28" s="4">
        <v>25.4</v>
      </c>
      <c r="G28" s="4">
        <v>0.68700000000000006</v>
      </c>
      <c r="H28" s="6">
        <v>42268</v>
      </c>
      <c r="I28" s="7">
        <f t="shared" si="0"/>
        <v>35</v>
      </c>
      <c r="J28" s="7">
        <v>29.11</v>
      </c>
      <c r="K28" s="7">
        <v>0.94699999999999995</v>
      </c>
      <c r="L28" s="7">
        <f t="shared" si="1"/>
        <v>3.8952166780868961E-3</v>
      </c>
      <c r="M28" s="7">
        <f t="shared" si="2"/>
        <v>9.1704228846779638E-3</v>
      </c>
    </row>
    <row r="29" spans="1:13" x14ac:dyDescent="0.2">
      <c r="A29" s="2" t="s">
        <v>12</v>
      </c>
      <c r="B29" s="3">
        <v>1</v>
      </c>
      <c r="C29" s="4" t="s">
        <v>52</v>
      </c>
      <c r="D29" s="4" t="s">
        <v>38</v>
      </c>
      <c r="E29" s="5">
        <v>42230</v>
      </c>
      <c r="F29" s="4">
        <v>27.91</v>
      </c>
      <c r="G29" s="4">
        <v>0.84699999999999998</v>
      </c>
      <c r="H29" s="6">
        <v>42268</v>
      </c>
      <c r="I29" s="7">
        <f t="shared" si="0"/>
        <v>38</v>
      </c>
      <c r="J29" s="7">
        <v>28.14</v>
      </c>
      <c r="K29" s="7">
        <v>0.59699999999999998</v>
      </c>
      <c r="L29" s="7">
        <f t="shared" si="1"/>
        <v>2.15973793105585E-4</v>
      </c>
      <c r="M29" s="7">
        <f t="shared" si="2"/>
        <v>-9.2048310857750608E-3</v>
      </c>
    </row>
    <row r="30" spans="1:13" x14ac:dyDescent="0.2">
      <c r="A30" s="2" t="s">
        <v>13</v>
      </c>
      <c r="B30" s="3">
        <v>1</v>
      </c>
      <c r="C30" s="4" t="s">
        <v>52</v>
      </c>
      <c r="D30" s="4" t="s">
        <v>38</v>
      </c>
      <c r="E30" s="5">
        <v>42230</v>
      </c>
      <c r="F30" s="4">
        <v>26.75</v>
      </c>
      <c r="G30" s="4">
        <v>0.68799999999999994</v>
      </c>
      <c r="H30" s="6">
        <v>42268</v>
      </c>
      <c r="I30" s="7">
        <f t="shared" si="0"/>
        <v>38</v>
      </c>
      <c r="J30" s="7">
        <v>29.07</v>
      </c>
      <c r="K30" s="7">
        <v>0.83099999999999996</v>
      </c>
      <c r="L30" s="7">
        <f t="shared" si="1"/>
        <v>2.1887431902307686E-3</v>
      </c>
      <c r="M30" s="7">
        <f t="shared" si="2"/>
        <v>4.969498866371172E-3</v>
      </c>
    </row>
    <row r="31" spans="1:13" x14ac:dyDescent="0.2">
      <c r="A31" s="2" t="s">
        <v>14</v>
      </c>
      <c r="B31" s="3">
        <v>5</v>
      </c>
      <c r="C31" s="4" t="s">
        <v>52</v>
      </c>
      <c r="D31" s="4" t="s">
        <v>38</v>
      </c>
      <c r="E31" s="5">
        <v>42235</v>
      </c>
      <c r="F31" s="4">
        <v>26.8</v>
      </c>
      <c r="G31" s="4">
        <v>0.69599999999999995</v>
      </c>
      <c r="H31" s="6">
        <v>42268</v>
      </c>
      <c r="I31" s="7">
        <f t="shared" si="0"/>
        <v>33</v>
      </c>
      <c r="J31" s="7">
        <v>30.21</v>
      </c>
      <c r="K31" s="7">
        <v>0.90700000000000003</v>
      </c>
      <c r="L31" s="7">
        <f t="shared" si="1"/>
        <v>3.6294275115687689E-3</v>
      </c>
      <c r="M31" s="7">
        <f t="shared" si="2"/>
        <v>8.024023932749003E-3</v>
      </c>
    </row>
    <row r="32" spans="1:13" x14ac:dyDescent="0.2">
      <c r="A32" s="2" t="s">
        <v>15</v>
      </c>
      <c r="B32" s="3">
        <v>1</v>
      </c>
      <c r="C32" s="4" t="s">
        <v>52</v>
      </c>
      <c r="D32" s="4" t="s">
        <v>38</v>
      </c>
      <c r="E32" s="5">
        <v>42236</v>
      </c>
      <c r="F32" s="4">
        <v>26.46</v>
      </c>
      <c r="G32" s="4">
        <v>0.63700000000000001</v>
      </c>
      <c r="H32" s="6">
        <v>42268</v>
      </c>
      <c r="I32" s="7">
        <f t="shared" si="0"/>
        <v>32</v>
      </c>
      <c r="J32" s="7">
        <v>27.25</v>
      </c>
      <c r="K32" s="7">
        <v>0.65200000000000002</v>
      </c>
      <c r="L32" s="7">
        <f t="shared" si="1"/>
        <v>9.1935507570135855E-4</v>
      </c>
      <c r="M32" s="7">
        <f t="shared" si="2"/>
        <v>7.2734082357779964E-4</v>
      </c>
    </row>
    <row r="33" spans="1:13" x14ac:dyDescent="0.2">
      <c r="A33" s="2" t="s">
        <v>16</v>
      </c>
      <c r="B33" s="3">
        <v>3</v>
      </c>
      <c r="C33" s="4" t="s">
        <v>52</v>
      </c>
      <c r="D33" s="4" t="s">
        <v>38</v>
      </c>
      <c r="E33" s="5">
        <v>42233</v>
      </c>
      <c r="F33" s="4">
        <v>27.24</v>
      </c>
      <c r="G33" s="4">
        <v>0.74099999999999999</v>
      </c>
      <c r="H33" s="6">
        <v>42268</v>
      </c>
      <c r="I33" s="7">
        <f t="shared" si="0"/>
        <v>35</v>
      </c>
      <c r="J33" s="7">
        <v>28.41</v>
      </c>
      <c r="K33" s="7">
        <v>0.80200000000000005</v>
      </c>
      <c r="L33" s="7">
        <f t="shared" si="1"/>
        <v>1.2015632738509982E-3</v>
      </c>
      <c r="M33" s="7">
        <f t="shared" si="2"/>
        <v>2.2602280734407912E-3</v>
      </c>
    </row>
    <row r="34" spans="1:13" x14ac:dyDescent="0.2">
      <c r="A34" s="2" t="s">
        <v>17</v>
      </c>
      <c r="B34" s="3">
        <v>4</v>
      </c>
      <c r="C34" s="4" t="s">
        <v>52</v>
      </c>
      <c r="D34" s="4" t="s">
        <v>38</v>
      </c>
      <c r="E34" s="5">
        <v>42234</v>
      </c>
      <c r="F34" s="4">
        <v>25.69</v>
      </c>
      <c r="G34" s="4">
        <v>0.68400000000000005</v>
      </c>
      <c r="H34" s="6">
        <v>42268</v>
      </c>
      <c r="I34" s="7">
        <f t="shared" si="0"/>
        <v>34</v>
      </c>
      <c r="J34" s="7">
        <v>29.89</v>
      </c>
      <c r="K34" s="7">
        <v>0.876</v>
      </c>
      <c r="L34" s="7">
        <f t="shared" si="1"/>
        <v>4.4535930933545338E-3</v>
      </c>
      <c r="M34" s="7">
        <f t="shared" si="2"/>
        <v>7.2767109798188498E-3</v>
      </c>
    </row>
    <row r="35" spans="1:13" x14ac:dyDescent="0.2">
      <c r="A35" s="2">
        <v>4</v>
      </c>
      <c r="B35" s="3">
        <v>4</v>
      </c>
      <c r="C35" s="4" t="s">
        <v>4</v>
      </c>
      <c r="D35" s="4" t="s">
        <v>56</v>
      </c>
      <c r="E35" s="5">
        <v>42200</v>
      </c>
      <c r="F35" s="4">
        <v>28.46</v>
      </c>
      <c r="G35" s="4">
        <v>0.92600000000000005</v>
      </c>
      <c r="H35" s="6">
        <v>42268</v>
      </c>
      <c r="I35" s="7">
        <f t="shared" si="0"/>
        <v>68</v>
      </c>
      <c r="J35" s="7">
        <v>35.5</v>
      </c>
      <c r="K35" s="7">
        <v>1.8029999999999999</v>
      </c>
      <c r="L35" s="7">
        <f t="shared" si="1"/>
        <v>3.2504868208774085E-3</v>
      </c>
      <c r="M35" s="7">
        <f t="shared" si="2"/>
        <v>9.7990145376049692E-3</v>
      </c>
    </row>
    <row r="36" spans="1:13" x14ac:dyDescent="0.2">
      <c r="A36" s="2">
        <v>9</v>
      </c>
      <c r="B36" s="3">
        <v>4</v>
      </c>
      <c r="C36" s="4" t="s">
        <v>4</v>
      </c>
      <c r="D36" s="4" t="s">
        <v>56</v>
      </c>
      <c r="E36" s="5">
        <v>42201</v>
      </c>
      <c r="F36" s="4">
        <v>26.88</v>
      </c>
      <c r="G36" s="4">
        <v>0.78700000000000003</v>
      </c>
      <c r="H36" s="6">
        <v>42268</v>
      </c>
      <c r="I36" s="7">
        <f t="shared" si="0"/>
        <v>67</v>
      </c>
      <c r="J36" s="7">
        <v>32.119999999999997</v>
      </c>
      <c r="K36" s="7">
        <v>1.2490000000000001</v>
      </c>
      <c r="L36" s="7">
        <f t="shared" si="1"/>
        <v>2.6581548272180972E-3</v>
      </c>
      <c r="M36" s="7">
        <f t="shared" si="2"/>
        <v>6.8935859956443949E-3</v>
      </c>
    </row>
    <row r="37" spans="1:13" x14ac:dyDescent="0.2">
      <c r="A37" s="2">
        <v>10</v>
      </c>
      <c r="B37" s="3">
        <v>4</v>
      </c>
      <c r="C37" s="4" t="s">
        <v>4</v>
      </c>
      <c r="D37" s="4" t="s">
        <v>18</v>
      </c>
      <c r="E37" s="5">
        <v>42201</v>
      </c>
      <c r="F37" s="4">
        <v>27.17</v>
      </c>
      <c r="G37" s="4">
        <v>0.68849999999999989</v>
      </c>
      <c r="H37" s="6">
        <v>42268</v>
      </c>
      <c r="I37" s="7">
        <f t="shared" si="0"/>
        <v>67</v>
      </c>
      <c r="J37" s="7">
        <v>30.77</v>
      </c>
      <c r="K37" s="7">
        <v>0.96099999999999997</v>
      </c>
      <c r="L37" s="7">
        <f t="shared" si="1"/>
        <v>1.8571159088909572E-3</v>
      </c>
      <c r="M37" s="7">
        <f t="shared" si="2"/>
        <v>4.9770013552475085E-3</v>
      </c>
    </row>
    <row r="38" spans="1:13" x14ac:dyDescent="0.2">
      <c r="A38" s="2" t="s">
        <v>57</v>
      </c>
      <c r="B38" s="3">
        <v>5</v>
      </c>
      <c r="C38" s="4" t="s">
        <v>4</v>
      </c>
      <c r="D38" s="4" t="s">
        <v>56</v>
      </c>
      <c r="E38" s="5">
        <v>42204</v>
      </c>
      <c r="F38" s="4">
        <v>27.82</v>
      </c>
      <c r="G38" s="4">
        <v>0.68799999999999994</v>
      </c>
      <c r="H38" s="6">
        <v>42268</v>
      </c>
      <c r="I38" s="7">
        <f t="shared" si="0"/>
        <v>64</v>
      </c>
      <c r="J38" s="7">
        <v>29.66</v>
      </c>
      <c r="K38" s="7">
        <v>0.94399999999999995</v>
      </c>
      <c r="L38" s="7">
        <f t="shared" si="1"/>
        <v>1.0006898471013881E-3</v>
      </c>
      <c r="M38" s="7">
        <f t="shared" si="2"/>
        <v>4.9427707533149538E-3</v>
      </c>
    </row>
    <row r="39" spans="1:13" x14ac:dyDescent="0.2">
      <c r="A39" s="2" t="s">
        <v>58</v>
      </c>
      <c r="B39" s="3">
        <v>3</v>
      </c>
      <c r="C39" s="4" t="s">
        <v>4</v>
      </c>
      <c r="D39" s="4" t="s">
        <v>56</v>
      </c>
      <c r="E39" s="5">
        <v>42204</v>
      </c>
      <c r="F39" s="4">
        <v>26.92</v>
      </c>
      <c r="G39" s="4">
        <v>0.76800000000000002</v>
      </c>
      <c r="H39" s="6">
        <v>42268</v>
      </c>
      <c r="I39" s="7">
        <f t="shared" si="0"/>
        <v>64</v>
      </c>
      <c r="J39" s="7">
        <v>25.31</v>
      </c>
      <c r="K39" s="7">
        <v>0.70699999999999996</v>
      </c>
      <c r="L39" s="7">
        <f t="shared" si="1"/>
        <v>-9.6359265967960184E-4</v>
      </c>
      <c r="M39" s="7">
        <f t="shared" si="2"/>
        <v>-1.2931104257984296E-3</v>
      </c>
    </row>
    <row r="40" spans="1:13" x14ac:dyDescent="0.2">
      <c r="A40" s="2" t="s">
        <v>59</v>
      </c>
      <c r="B40" s="3">
        <v>3</v>
      </c>
      <c r="C40" s="4" t="s">
        <v>4</v>
      </c>
      <c r="D40" s="4" t="s">
        <v>56</v>
      </c>
      <c r="E40" s="5">
        <v>42204</v>
      </c>
      <c r="F40" s="4">
        <v>27.05</v>
      </c>
      <c r="G40" s="4">
        <v>0.73299999999999998</v>
      </c>
      <c r="H40" s="6">
        <v>42268</v>
      </c>
      <c r="I40" s="7">
        <f t="shared" si="0"/>
        <v>64</v>
      </c>
      <c r="J40" s="7">
        <v>27.98</v>
      </c>
      <c r="K40" s="7">
        <v>0.70399999999999996</v>
      </c>
      <c r="L40" s="7">
        <f t="shared" si="1"/>
        <v>5.2817131163819531E-4</v>
      </c>
      <c r="M40" s="7">
        <f t="shared" si="2"/>
        <v>-6.3073977700951744E-4</v>
      </c>
    </row>
    <row r="41" spans="1:13" x14ac:dyDescent="0.2">
      <c r="A41" s="2" t="s">
        <v>60</v>
      </c>
      <c r="B41" s="3">
        <v>2</v>
      </c>
      <c r="C41" s="4" t="s">
        <v>4</v>
      </c>
      <c r="D41" s="4" t="s">
        <v>56</v>
      </c>
      <c r="E41" s="5">
        <v>42203</v>
      </c>
      <c r="F41" s="4">
        <v>28.29</v>
      </c>
      <c r="G41" s="4">
        <v>0.76700000000000002</v>
      </c>
      <c r="H41" s="6">
        <v>42268</v>
      </c>
      <c r="I41" s="7">
        <f t="shared" si="0"/>
        <v>65</v>
      </c>
      <c r="J41" s="7">
        <v>31.71</v>
      </c>
      <c r="K41" s="7">
        <v>1.2210000000000001</v>
      </c>
      <c r="L41" s="7">
        <f t="shared" si="1"/>
        <v>1.7557492805658479E-3</v>
      </c>
      <c r="M41" s="7">
        <f t="shared" si="2"/>
        <v>7.1529026575915169E-3</v>
      </c>
    </row>
    <row r="42" spans="1:13" x14ac:dyDescent="0.2">
      <c r="A42" s="2" t="s">
        <v>61</v>
      </c>
      <c r="B42" s="3">
        <v>5</v>
      </c>
      <c r="C42" s="4" t="s">
        <v>4</v>
      </c>
      <c r="D42" s="4" t="s">
        <v>56</v>
      </c>
      <c r="E42" s="5">
        <v>42204</v>
      </c>
      <c r="F42" s="4">
        <v>29.16</v>
      </c>
      <c r="G42" s="4">
        <v>0.82599999999999996</v>
      </c>
      <c r="H42" s="6">
        <v>42268</v>
      </c>
      <c r="I42" s="7">
        <f t="shared" si="0"/>
        <v>64</v>
      </c>
      <c r="J42" s="7">
        <v>34.270000000000003</v>
      </c>
      <c r="K42" s="7">
        <v>1.496</v>
      </c>
      <c r="L42" s="7">
        <f t="shared" si="1"/>
        <v>2.5230066991571917E-3</v>
      </c>
      <c r="M42" s="7">
        <f t="shared" si="2"/>
        <v>9.2805528908350698E-3</v>
      </c>
    </row>
    <row r="43" spans="1:13" x14ac:dyDescent="0.2">
      <c r="A43" s="2" t="s">
        <v>62</v>
      </c>
      <c r="B43" s="3">
        <v>2</v>
      </c>
      <c r="C43" s="4" t="s">
        <v>4</v>
      </c>
      <c r="D43" s="4" t="s">
        <v>56</v>
      </c>
      <c r="E43" s="5">
        <v>42206</v>
      </c>
      <c r="F43" s="4">
        <v>25.67</v>
      </c>
      <c r="G43" s="4">
        <v>0.56299999999999994</v>
      </c>
      <c r="H43" s="6">
        <v>42268</v>
      </c>
      <c r="I43" s="7">
        <f t="shared" si="0"/>
        <v>62</v>
      </c>
      <c r="J43" s="7">
        <v>24.95</v>
      </c>
      <c r="K43" s="7">
        <v>0.503</v>
      </c>
      <c r="L43" s="7">
        <f t="shared" si="1"/>
        <v>-4.5885762396002591E-4</v>
      </c>
      <c r="M43" s="7">
        <f t="shared" si="2"/>
        <v>-1.8175719038701775E-3</v>
      </c>
    </row>
    <row r="44" spans="1:13" x14ac:dyDescent="0.2">
      <c r="A44" s="2" t="s">
        <v>63</v>
      </c>
      <c r="B44" s="3">
        <v>3</v>
      </c>
      <c r="C44" s="4" t="s">
        <v>4</v>
      </c>
      <c r="D44" s="4" t="s">
        <v>56</v>
      </c>
      <c r="E44" s="5">
        <v>42206</v>
      </c>
      <c r="F44" s="4">
        <v>28.12</v>
      </c>
      <c r="G44" s="4">
        <v>0.88200000000000001</v>
      </c>
      <c r="H44" s="6">
        <v>42268</v>
      </c>
      <c r="I44" s="7">
        <f t="shared" si="0"/>
        <v>62</v>
      </c>
      <c r="J44" s="7">
        <v>29.29</v>
      </c>
      <c r="K44" s="7">
        <v>0.71799999999999997</v>
      </c>
      <c r="L44" s="7">
        <f t="shared" si="1"/>
        <v>6.5750151447061249E-4</v>
      </c>
      <c r="M44" s="7">
        <f t="shared" si="2"/>
        <v>-3.3181046283639868E-3</v>
      </c>
    </row>
    <row r="45" spans="1:13" x14ac:dyDescent="0.2">
      <c r="A45" s="2" t="s">
        <v>64</v>
      </c>
      <c r="B45" s="3">
        <v>1</v>
      </c>
      <c r="C45" s="4" t="s">
        <v>4</v>
      </c>
      <c r="D45" s="4" t="s">
        <v>56</v>
      </c>
      <c r="E45" s="5">
        <v>42207</v>
      </c>
      <c r="F45" s="4">
        <v>25.32</v>
      </c>
      <c r="G45" s="4">
        <v>0.70699999999999996</v>
      </c>
      <c r="H45" s="6">
        <v>42268</v>
      </c>
      <c r="I45" s="7">
        <f t="shared" si="0"/>
        <v>61</v>
      </c>
      <c r="J45" s="7">
        <v>31.18</v>
      </c>
      <c r="K45" s="7">
        <v>1.1819999999999999</v>
      </c>
      <c r="L45" s="7">
        <f t="shared" si="1"/>
        <v>3.4128240385845081E-3</v>
      </c>
      <c r="M45" s="7">
        <f t="shared" si="2"/>
        <v>8.4251234765487012E-3</v>
      </c>
    </row>
    <row r="46" spans="1:13" x14ac:dyDescent="0.2">
      <c r="A46" s="2" t="s">
        <v>65</v>
      </c>
      <c r="B46" s="3">
        <v>4</v>
      </c>
      <c r="C46" s="4" t="s">
        <v>4</v>
      </c>
      <c r="D46" s="4" t="s">
        <v>56</v>
      </c>
      <c r="E46" s="5">
        <v>42205</v>
      </c>
      <c r="F46" s="4">
        <v>27.77</v>
      </c>
      <c r="G46" s="4">
        <v>0.72</v>
      </c>
      <c r="H46" s="6">
        <v>42268</v>
      </c>
      <c r="I46" s="7">
        <f t="shared" si="0"/>
        <v>63</v>
      </c>
      <c r="J46" s="7">
        <v>31.68</v>
      </c>
      <c r="K46" s="7">
        <v>0.94899999999999995</v>
      </c>
      <c r="L46" s="7">
        <f t="shared" si="1"/>
        <v>2.0909407242462991E-3</v>
      </c>
      <c r="M46" s="7">
        <f t="shared" si="2"/>
        <v>4.3834537555528076E-3</v>
      </c>
    </row>
    <row r="47" spans="1:13" x14ac:dyDescent="0.2">
      <c r="A47" s="2" t="s">
        <v>66</v>
      </c>
      <c r="B47" s="3">
        <v>2</v>
      </c>
      <c r="C47" s="4" t="s">
        <v>4</v>
      </c>
      <c r="D47" s="4" t="s">
        <v>56</v>
      </c>
      <c r="E47" s="5">
        <v>42210</v>
      </c>
      <c r="F47" s="4">
        <v>27.49</v>
      </c>
      <c r="G47" s="4">
        <v>0.68899999999999995</v>
      </c>
      <c r="H47" s="6">
        <v>42268</v>
      </c>
      <c r="I47" s="7">
        <f t="shared" si="0"/>
        <v>58</v>
      </c>
      <c r="J47" s="7">
        <v>32.270000000000003</v>
      </c>
      <c r="K47" s="7">
        <v>1.1559999999999999</v>
      </c>
      <c r="L47" s="7">
        <f t="shared" si="1"/>
        <v>2.7640638601157969E-3</v>
      </c>
      <c r="M47" s="7">
        <f t="shared" si="2"/>
        <v>8.9220651417011073E-3</v>
      </c>
    </row>
    <row r="48" spans="1:13" x14ac:dyDescent="0.2">
      <c r="A48" s="2" t="s">
        <v>67</v>
      </c>
      <c r="B48" s="3">
        <v>2</v>
      </c>
      <c r="C48" s="4" t="s">
        <v>4</v>
      </c>
      <c r="D48" s="4" t="s">
        <v>56</v>
      </c>
      <c r="E48" s="5">
        <v>42210</v>
      </c>
      <c r="F48" s="4">
        <v>27.91</v>
      </c>
      <c r="G48" s="4">
        <v>0.76900000000000002</v>
      </c>
      <c r="H48" s="6">
        <v>42268</v>
      </c>
      <c r="I48" s="7">
        <f t="shared" si="0"/>
        <v>58</v>
      </c>
      <c r="J48" s="7">
        <v>32.950000000000003</v>
      </c>
      <c r="K48" s="7">
        <v>1.2390000000000001</v>
      </c>
      <c r="L48" s="7">
        <f t="shared" si="1"/>
        <v>2.8621760931083675E-3</v>
      </c>
      <c r="M48" s="7">
        <f t="shared" si="2"/>
        <v>8.223601933163769E-3</v>
      </c>
    </row>
    <row r="49" spans="1:13" x14ac:dyDescent="0.2">
      <c r="A49" s="2" t="s">
        <v>68</v>
      </c>
      <c r="B49" s="3">
        <v>4</v>
      </c>
      <c r="C49" s="4" t="s">
        <v>4</v>
      </c>
      <c r="D49" s="4" t="s">
        <v>56</v>
      </c>
      <c r="E49" s="5">
        <v>42208</v>
      </c>
      <c r="F49" s="4">
        <v>26.73</v>
      </c>
      <c r="G49" s="4">
        <v>0.70799999999999996</v>
      </c>
      <c r="H49" s="6">
        <v>42268</v>
      </c>
      <c r="I49" s="7">
        <f t="shared" si="0"/>
        <v>60</v>
      </c>
      <c r="J49" s="7">
        <v>32.04</v>
      </c>
      <c r="K49" s="7">
        <v>1.0269999999999999</v>
      </c>
      <c r="L49" s="7">
        <f t="shared" si="1"/>
        <v>3.0199765341555182E-3</v>
      </c>
      <c r="M49" s="7">
        <f t="shared" si="2"/>
        <v>6.1992186039139746E-3</v>
      </c>
    </row>
    <row r="50" spans="1:13" x14ac:dyDescent="0.2">
      <c r="A50" s="2" t="s">
        <v>69</v>
      </c>
      <c r="B50" s="3">
        <v>1</v>
      </c>
      <c r="C50" s="4" t="s">
        <v>4</v>
      </c>
      <c r="D50" s="4" t="s">
        <v>18</v>
      </c>
      <c r="E50" s="5">
        <v>42209</v>
      </c>
      <c r="F50" s="4">
        <v>28.064999999999998</v>
      </c>
      <c r="G50" s="4">
        <v>0.83699999999999997</v>
      </c>
      <c r="H50" s="6">
        <v>42268</v>
      </c>
      <c r="I50" s="7">
        <f t="shared" si="0"/>
        <v>59</v>
      </c>
      <c r="J50" s="7">
        <v>32.47</v>
      </c>
      <c r="K50" s="7">
        <v>1.29</v>
      </c>
      <c r="L50" s="7">
        <f t="shared" si="1"/>
        <v>2.4710735206880038E-3</v>
      </c>
      <c r="M50" s="7">
        <f t="shared" si="2"/>
        <v>7.3317529977329245E-3</v>
      </c>
    </row>
    <row r="51" spans="1:13" x14ac:dyDescent="0.2">
      <c r="A51" s="2" t="s">
        <v>19</v>
      </c>
      <c r="B51" s="3">
        <v>2</v>
      </c>
      <c r="C51" s="4" t="s">
        <v>52</v>
      </c>
      <c r="D51" s="4" t="s">
        <v>56</v>
      </c>
      <c r="E51" s="5">
        <v>42232</v>
      </c>
      <c r="F51" s="4">
        <v>26</v>
      </c>
      <c r="G51" s="4">
        <v>0.74399999999999999</v>
      </c>
      <c r="H51" s="6">
        <v>42268</v>
      </c>
      <c r="I51" s="7">
        <f t="shared" si="0"/>
        <v>36</v>
      </c>
      <c r="J51" s="7">
        <v>28.23</v>
      </c>
      <c r="K51" s="7">
        <v>0.88700000000000001</v>
      </c>
      <c r="L51" s="7">
        <f t="shared" si="1"/>
        <v>2.2857973401087714E-3</v>
      </c>
      <c r="M51" s="7">
        <f t="shared" si="2"/>
        <v>4.8834429854579904E-3</v>
      </c>
    </row>
    <row r="52" spans="1:13" x14ac:dyDescent="0.2">
      <c r="A52" s="2" t="s">
        <v>20</v>
      </c>
      <c r="B52" s="3">
        <v>3</v>
      </c>
      <c r="C52" s="4" t="s">
        <v>52</v>
      </c>
      <c r="D52" s="4" t="s">
        <v>56</v>
      </c>
      <c r="E52" s="5">
        <v>42232</v>
      </c>
      <c r="F52" s="4">
        <v>27.41</v>
      </c>
      <c r="G52" s="4">
        <v>0.88600000000000001</v>
      </c>
      <c r="H52" s="6">
        <v>42268</v>
      </c>
      <c r="I52" s="7">
        <f t="shared" si="0"/>
        <v>36</v>
      </c>
      <c r="J52" s="7">
        <v>27.54</v>
      </c>
      <c r="K52" s="7">
        <v>0.57599999999999996</v>
      </c>
      <c r="L52" s="7">
        <f t="shared" si="1"/>
        <v>1.3143286071706474E-4</v>
      </c>
      <c r="M52" s="7">
        <f t="shared" si="2"/>
        <v>-1.1961369164144161E-2</v>
      </c>
    </row>
    <row r="53" spans="1:13" x14ac:dyDescent="0.2">
      <c r="A53" s="2" t="s">
        <v>21</v>
      </c>
      <c r="B53" s="3">
        <v>3</v>
      </c>
      <c r="C53" s="4" t="s">
        <v>52</v>
      </c>
      <c r="D53" s="4" t="s">
        <v>56</v>
      </c>
      <c r="E53" s="5">
        <v>42232</v>
      </c>
      <c r="F53" s="4">
        <v>25.55</v>
      </c>
      <c r="G53" s="4">
        <v>0.622</v>
      </c>
      <c r="H53" s="6">
        <v>42268</v>
      </c>
      <c r="I53" s="7">
        <f t="shared" si="0"/>
        <v>36</v>
      </c>
      <c r="J53" s="7">
        <v>26.57</v>
      </c>
      <c r="K53" s="7">
        <v>0.55300000000000005</v>
      </c>
      <c r="L53" s="7">
        <f t="shared" si="1"/>
        <v>1.087373420055789E-3</v>
      </c>
      <c r="M53" s="7">
        <f t="shared" si="2"/>
        <v>-3.2661692004679055E-3</v>
      </c>
    </row>
    <row r="54" spans="1:13" x14ac:dyDescent="0.2">
      <c r="A54" s="2" t="s">
        <v>70</v>
      </c>
      <c r="B54" s="3">
        <v>5</v>
      </c>
      <c r="C54" s="2" t="s">
        <v>7</v>
      </c>
      <c r="D54" s="2" t="s">
        <v>18</v>
      </c>
      <c r="E54" s="6">
        <v>42234.5</v>
      </c>
      <c r="F54" s="2">
        <v>28.125</v>
      </c>
      <c r="G54" s="2">
        <v>0.80299999999999994</v>
      </c>
      <c r="H54" s="6">
        <v>42268</v>
      </c>
      <c r="I54" s="7">
        <v>33</v>
      </c>
      <c r="J54" s="7">
        <v>26.33</v>
      </c>
      <c r="K54" s="7">
        <v>0.68799999999999994</v>
      </c>
      <c r="L54" s="7">
        <f t="shared" si="1"/>
        <v>-1.9984814247383754E-3</v>
      </c>
      <c r="M54" s="7">
        <f t="shared" si="2"/>
        <v>-4.68381442464903E-3</v>
      </c>
    </row>
    <row r="55" spans="1:13" x14ac:dyDescent="0.2">
      <c r="A55" s="2" t="s">
        <v>22</v>
      </c>
      <c r="B55" s="3">
        <v>2</v>
      </c>
      <c r="C55" s="4" t="s">
        <v>52</v>
      </c>
      <c r="D55" s="4" t="s">
        <v>56</v>
      </c>
      <c r="E55" s="5">
        <v>42231</v>
      </c>
      <c r="F55" s="4">
        <v>26.32</v>
      </c>
      <c r="G55" s="4">
        <v>0.80100000000000005</v>
      </c>
      <c r="H55" s="6">
        <v>42268</v>
      </c>
      <c r="I55" s="7">
        <f t="shared" si="0"/>
        <v>37</v>
      </c>
      <c r="J55" s="7">
        <v>26.93</v>
      </c>
      <c r="K55" s="7">
        <v>0.78900000000000003</v>
      </c>
      <c r="L55" s="7">
        <f t="shared" si="1"/>
        <v>6.192378477402991E-4</v>
      </c>
      <c r="M55" s="7">
        <f t="shared" si="2"/>
        <v>-4.0796287087797303E-4</v>
      </c>
    </row>
    <row r="56" spans="1:13" x14ac:dyDescent="0.2">
      <c r="A56" s="2" t="s">
        <v>23</v>
      </c>
      <c r="B56" s="3">
        <v>3</v>
      </c>
      <c r="C56" s="4" t="s">
        <v>52</v>
      </c>
      <c r="D56" s="4" t="s">
        <v>56</v>
      </c>
      <c r="E56" s="5">
        <v>42235</v>
      </c>
      <c r="F56" s="4">
        <v>25.31</v>
      </c>
      <c r="G56" s="4">
        <v>0.63800000000000001</v>
      </c>
      <c r="H56" s="6">
        <v>42268</v>
      </c>
      <c r="I56" s="7">
        <f t="shared" si="0"/>
        <v>33</v>
      </c>
      <c r="J56" s="7">
        <v>26.99</v>
      </c>
      <c r="K56" s="7">
        <v>0.61299999999999999</v>
      </c>
      <c r="L56" s="7">
        <f t="shared" si="1"/>
        <v>1.9474803779660807E-3</v>
      </c>
      <c r="M56" s="7">
        <f t="shared" si="2"/>
        <v>-1.211313557835712E-3</v>
      </c>
    </row>
    <row r="57" spans="1:13" x14ac:dyDescent="0.2">
      <c r="A57" s="2" t="s">
        <v>24</v>
      </c>
      <c r="B57" s="3">
        <v>4</v>
      </c>
      <c r="C57" s="4" t="s">
        <v>52</v>
      </c>
      <c r="D57" s="4" t="s">
        <v>56</v>
      </c>
      <c r="E57" s="5">
        <v>42235</v>
      </c>
      <c r="F57" s="4">
        <v>26.25</v>
      </c>
      <c r="G57" s="4">
        <v>0.53200000000000003</v>
      </c>
      <c r="H57" s="6">
        <v>42268</v>
      </c>
      <c r="I57" s="7">
        <f t="shared" si="0"/>
        <v>33</v>
      </c>
      <c r="J57" s="7">
        <v>26.68</v>
      </c>
      <c r="K57" s="7">
        <v>0.57099999999999995</v>
      </c>
      <c r="L57" s="7">
        <f t="shared" si="1"/>
        <v>4.9237066696333591E-4</v>
      </c>
      <c r="M57" s="7">
        <f t="shared" si="2"/>
        <v>2.1438097064959325E-3</v>
      </c>
    </row>
    <row r="58" spans="1:13" x14ac:dyDescent="0.2">
      <c r="A58" s="2" t="s">
        <v>25</v>
      </c>
      <c r="B58" s="3">
        <v>1</v>
      </c>
      <c r="C58" s="4" t="s">
        <v>52</v>
      </c>
      <c r="D58" s="4" t="s">
        <v>56</v>
      </c>
      <c r="E58" s="5">
        <v>42235</v>
      </c>
      <c r="F58" s="4">
        <v>27.13</v>
      </c>
      <c r="G58" s="4">
        <v>0.77300000000000002</v>
      </c>
      <c r="H58" s="6">
        <v>42268</v>
      </c>
      <c r="I58" s="7">
        <f t="shared" si="0"/>
        <v>33</v>
      </c>
      <c r="J58" s="7">
        <v>27.04</v>
      </c>
      <c r="K58" s="7">
        <v>0.57299999999999995</v>
      </c>
      <c r="L58" s="7">
        <f t="shared" si="1"/>
        <v>-1.0069319685082539E-4</v>
      </c>
      <c r="M58" s="7">
        <f t="shared" si="2"/>
        <v>-9.0725252082631061E-3</v>
      </c>
    </row>
    <row r="59" spans="1:13" x14ac:dyDescent="0.2">
      <c r="A59" s="2" t="s">
        <v>26</v>
      </c>
      <c r="B59" s="3">
        <v>4</v>
      </c>
      <c r="C59" s="4" t="s">
        <v>52</v>
      </c>
      <c r="D59" s="4" t="s">
        <v>56</v>
      </c>
      <c r="E59" s="5">
        <v>42234</v>
      </c>
      <c r="F59" s="4">
        <v>26.54</v>
      </c>
      <c r="G59" s="4">
        <v>0.77200000000000002</v>
      </c>
      <c r="H59" s="6">
        <v>42268</v>
      </c>
      <c r="I59" s="7">
        <f t="shared" si="0"/>
        <v>34</v>
      </c>
      <c r="J59" s="7">
        <v>28.64</v>
      </c>
      <c r="K59" s="7">
        <v>0.66100000000000003</v>
      </c>
      <c r="L59" s="7">
        <f t="shared" si="1"/>
        <v>2.2397445055406789E-3</v>
      </c>
      <c r="M59" s="7">
        <f t="shared" si="2"/>
        <v>-4.565609122737937E-3</v>
      </c>
    </row>
    <row r="60" spans="1:13" x14ac:dyDescent="0.2">
      <c r="A60" s="2" t="s">
        <v>27</v>
      </c>
      <c r="B60" s="3">
        <v>1</v>
      </c>
      <c r="C60" s="4" t="s">
        <v>52</v>
      </c>
      <c r="D60" s="4" t="s">
        <v>56</v>
      </c>
      <c r="E60" s="5">
        <v>42240</v>
      </c>
      <c r="F60" s="4">
        <v>23.67</v>
      </c>
      <c r="G60" s="4">
        <v>0.629</v>
      </c>
      <c r="H60" s="6">
        <v>42268</v>
      </c>
      <c r="I60" s="7">
        <f t="shared" si="0"/>
        <v>28</v>
      </c>
      <c r="J60" s="7">
        <v>25.98</v>
      </c>
      <c r="K60" s="7">
        <v>0.745</v>
      </c>
      <c r="L60" s="7">
        <f t="shared" si="1"/>
        <v>3.3256638470200279E-3</v>
      </c>
      <c r="M60" s="7">
        <f t="shared" si="2"/>
        <v>6.0447486313971056E-3</v>
      </c>
    </row>
    <row r="61" spans="1:13" x14ac:dyDescent="0.2">
      <c r="A61" s="2" t="s">
        <v>28</v>
      </c>
      <c r="B61" s="3">
        <v>2</v>
      </c>
      <c r="C61" s="4" t="s">
        <v>52</v>
      </c>
      <c r="D61" s="4" t="s">
        <v>56</v>
      </c>
      <c r="E61" s="5">
        <v>42241</v>
      </c>
      <c r="F61" s="4">
        <v>27.52</v>
      </c>
      <c r="G61" s="4">
        <v>0.77500000000000002</v>
      </c>
      <c r="H61" s="6">
        <v>42268</v>
      </c>
      <c r="I61" s="7">
        <f t="shared" si="0"/>
        <v>27</v>
      </c>
      <c r="J61" s="7">
        <v>24.51</v>
      </c>
      <c r="K61" s="7">
        <v>0.498</v>
      </c>
      <c r="L61" s="7">
        <f t="shared" si="1"/>
        <v>-4.2900672416711734E-3</v>
      </c>
      <c r="M61" s="7">
        <f t="shared" si="2"/>
        <v>-1.6380109345507189E-2</v>
      </c>
    </row>
    <row r="62" spans="1:13" x14ac:dyDescent="0.2">
      <c r="A62" s="2" t="s">
        <v>29</v>
      </c>
      <c r="B62" s="3">
        <v>5</v>
      </c>
      <c r="C62" s="4" t="s">
        <v>52</v>
      </c>
      <c r="D62" s="4" t="s">
        <v>56</v>
      </c>
      <c r="E62" s="5">
        <v>42236</v>
      </c>
      <c r="F62" s="4">
        <v>27.87</v>
      </c>
      <c r="G62" s="4">
        <v>0.72199999999999998</v>
      </c>
      <c r="H62" s="6">
        <v>42268</v>
      </c>
      <c r="I62" s="7">
        <f t="shared" si="0"/>
        <v>32</v>
      </c>
      <c r="J62" s="7">
        <v>27.69</v>
      </c>
      <c r="K62" s="7">
        <v>0.80500000000000005</v>
      </c>
      <c r="L62" s="7">
        <f t="shared" si="1"/>
        <v>-2.0248450971832588E-4</v>
      </c>
      <c r="M62" s="7">
        <f t="shared" si="2"/>
        <v>3.4005355789292879E-3</v>
      </c>
    </row>
    <row r="63" spans="1:13" x14ac:dyDescent="0.2">
      <c r="A63" s="2" t="s">
        <v>30</v>
      </c>
      <c r="B63" s="3">
        <v>4</v>
      </c>
      <c r="C63" s="4" t="s">
        <v>52</v>
      </c>
      <c r="D63" s="4" t="s">
        <v>56</v>
      </c>
      <c r="E63" s="5">
        <v>42237</v>
      </c>
      <c r="F63" s="4">
        <v>26.13</v>
      </c>
      <c r="G63" s="4">
        <v>0.71399999999999997</v>
      </c>
      <c r="H63" s="6">
        <v>42268</v>
      </c>
      <c r="I63" s="7">
        <f t="shared" ref="I63" si="3">H63-E63</f>
        <v>31</v>
      </c>
      <c r="J63" s="7">
        <v>25.91</v>
      </c>
      <c r="K63" s="7">
        <v>0.53400000000000003</v>
      </c>
      <c r="L63" s="7">
        <f t="shared" ref="L63" si="4">(LN(J63)-LN(F63))/I63</f>
        <v>-2.7274467608072765E-4</v>
      </c>
      <c r="M63" s="7">
        <f t="shared" ref="M63" si="5">(LN(K63)-LN(G63))/I63</f>
        <v>-9.3705523670770761E-3</v>
      </c>
    </row>
    <row r="65" spans="1:13" x14ac:dyDescent="0.2">
      <c r="A65" s="2"/>
      <c r="B65" s="3"/>
      <c r="C65" s="4"/>
      <c r="D65" s="4"/>
      <c r="E65" s="5"/>
      <c r="F65" s="4"/>
      <c r="G65" s="4"/>
      <c r="H65" s="6"/>
      <c r="I65" s="7"/>
      <c r="J65" s="7"/>
      <c r="K65" s="7"/>
      <c r="L65" s="7"/>
      <c r="M65" s="7"/>
    </row>
    <row r="66" spans="1:13" x14ac:dyDescent="0.2">
      <c r="A66" s="2"/>
      <c r="B66" s="3"/>
      <c r="C66" s="4"/>
      <c r="D66" s="4"/>
      <c r="E66" s="5"/>
      <c r="F66" s="4"/>
      <c r="G66" s="4"/>
      <c r="H66" s="6"/>
      <c r="I66" s="7"/>
      <c r="J66" s="7"/>
      <c r="K66" s="7"/>
      <c r="L66" s="7"/>
      <c r="M66" s="7"/>
    </row>
    <row r="67" spans="1:13" x14ac:dyDescent="0.2">
      <c r="A67" s="2"/>
      <c r="B67" s="3"/>
      <c r="C67" s="2"/>
      <c r="D67" s="2"/>
      <c r="E67" s="6"/>
      <c r="F67" s="2"/>
      <c r="G67" s="2"/>
      <c r="H67" s="6"/>
      <c r="I67" s="7"/>
      <c r="J67" s="7"/>
      <c r="K67" s="7"/>
      <c r="L67" s="7"/>
      <c r="M67" s="7"/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B3251-D5CE-449C-B7BC-10A9C173EA76}">
  <dimension ref="A1:D5"/>
  <sheetViews>
    <sheetView workbookViewId="0">
      <selection activeCell="L17" sqref="L17"/>
    </sheetView>
  </sheetViews>
  <sheetFormatPr defaultRowHeight="18" customHeight="1" x14ac:dyDescent="0.2"/>
  <cols>
    <col min="1" max="1" width="11.625" style="14" bestFit="1" customWidth="1"/>
    <col min="2" max="2" width="6.625" style="14" bestFit="1" customWidth="1"/>
    <col min="3" max="3" width="10" style="14" bestFit="1" customWidth="1"/>
    <col min="4" max="4" width="12.875" style="14" bestFit="1" customWidth="1"/>
    <col min="5" max="16384" width="9" style="14"/>
  </cols>
  <sheetData>
    <row r="1" spans="1:4" ht="18" customHeight="1" x14ac:dyDescent="0.2">
      <c r="A1" s="14" t="s">
        <v>200</v>
      </c>
      <c r="B1" s="14" t="s">
        <v>201</v>
      </c>
      <c r="C1" s="14" t="s">
        <v>202</v>
      </c>
      <c r="D1" s="14" t="s">
        <v>203</v>
      </c>
    </row>
    <row r="2" spans="1:4" ht="18" customHeight="1" x14ac:dyDescent="0.2">
      <c r="A2" s="14" t="s">
        <v>199</v>
      </c>
      <c r="B2" s="14">
        <v>36</v>
      </c>
      <c r="C2" s="14">
        <v>24</v>
      </c>
      <c r="D2" s="14">
        <v>9</v>
      </c>
    </row>
    <row r="3" spans="1:4" ht="18" customHeight="1" x14ac:dyDescent="0.2">
      <c r="A3" s="14" t="s">
        <v>198</v>
      </c>
      <c r="B3" s="14">
        <v>41</v>
      </c>
      <c r="C3" s="14">
        <v>19</v>
      </c>
      <c r="D3" s="14">
        <v>2</v>
      </c>
    </row>
    <row r="4" spans="1:4" ht="18" customHeight="1" x14ac:dyDescent="0.2">
      <c r="A4" s="14" t="s">
        <v>196</v>
      </c>
      <c r="B4" s="14">
        <v>35</v>
      </c>
      <c r="C4" s="14">
        <v>26</v>
      </c>
      <c r="D4" s="14">
        <v>10</v>
      </c>
    </row>
    <row r="5" spans="1:4" ht="18" customHeight="1" x14ac:dyDescent="0.2">
      <c r="A5" s="14" t="s">
        <v>197</v>
      </c>
      <c r="B5" s="14">
        <v>41</v>
      </c>
      <c r="C5" s="14">
        <v>21</v>
      </c>
      <c r="D5" s="14">
        <v>7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Hatchlings</vt:lpstr>
      <vt:lpstr>MR &amp; Tsel</vt:lpstr>
      <vt:lpstr>Growth</vt:lpstr>
      <vt:lpstr>Hatching% &amp; Survival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2018-07-26T07:40:31Z</dcterms:modified>
</cp:coreProperties>
</file>