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0" l="1"/>
  <c r="I71" i="10"/>
  <c r="J71" i="10"/>
  <c r="I65" i="10"/>
  <c r="I69" i="10"/>
  <c r="J67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91" i="10"/>
  <c r="I95" i="10"/>
  <c r="I89" i="10"/>
  <c r="I9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<sst xmlns="http://schemas.openxmlformats.org/spreadsheetml/2006/main" count="257" uniqueCount="139">
  <si>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</si>
  <si>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</si>
  <si>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</si>
  <si>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</si>
  <si>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</si>
  <si>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</si>
  <si>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</si>
  <si>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</si>
  <si>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</si>
  <si>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</si>
  <si>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</si>
  <si>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</si>
  <si>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</si>
  <si>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</si>
  <si>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</si>
  <si>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</si>
  <si>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</si>
  <si>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</si>
  <si>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</si>
  <si>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</si>
  <si>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</si>
  <si>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</si>
  <si>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</si>
  <si>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</si>
  <si>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</si>
  <si>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</si>
  <si>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</si>
  <si>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</si>
  <si>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</si>
  <si>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</si>
  <si>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</si>
  <si>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</si>
  <si>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</si>
  <si>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</si>
  <si>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</si>
  <si>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</si>
  <si>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</si>
  <si>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</si>
  <si>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</si>
  <si>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</si>
  <si>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</si>
  <si>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</si>
  <si>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</si>
  <si>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</si>
  <si>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</si>
  <si>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</si>
  <si>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</si>
  <si>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</si>
  <si>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</si>
  <si>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</si>
  <si>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</si>
  <si>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</si>
  <si>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</si>
  <si>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</si>
  <si>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</si>
  <si>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</si>
  <si>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</si>
  <si>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</si>
  <si>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</si>
  <si>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</si>
  <si>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</si>
  <si>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</si>
  <si>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</si>
  <si>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</si>
  <si>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</si>
  <si>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</si>
  <si>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</si>
  <si>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</si>
  <si>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</si>
  <si>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</si>
  <si>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</si>
  <si>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</si>
  <si>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</si>
  <si>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</si>
  <si>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</si>
  <si>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</si>
  <si>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</si>
  <si>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</si>
  <si>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</si>
  <si>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</si>
  <si>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</si>
  <si>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</si>
  <si>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</si>
  <si>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</si>
  <si>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</si>
  <si>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</si>
  <si>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</si>
  <si>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</si>
  <si>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</si>
  <si>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</si>
  <si>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</si>
  <si>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</si>
  <si>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</si>
  <si>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</si>
  <si>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</si>
  <si>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</si>
  <si>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</si>
  <si>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</si>
  <si>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</si>
  <si>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</si>
  <si>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</si>
  <si>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</si>
  <si>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</si>
  <si>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</si>
  <si>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</si>
  <si>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</si>
  <si>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</si>
  <si>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</si>
  <si>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</si>
  <si>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</si>
  <si>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</si>
  <si>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</si>
  <si>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</si>
  <si>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</si>
  <si>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</si>
  <si>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</si>
  <si>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</si>
  <si>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</si>
  <si>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</si>
  <si>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</si>
  <si>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</si>
  <si>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</si>
  <si>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</si>
  <si>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r>
      <t>Alrm-Gal4 X Oct-TyrR</t>
    </r>
    <r>
      <rPr>
        <vertAlign val="superscript"/>
        <sz val="10"/>
        <rFont val="Arial"/>
        <family val="2"/>
      </rPr>
      <t>RNAi</t>
    </r>
    <phoneticPr fontId="9" type="noConversion"/>
  </si>
  <si>
    <t>Alrm-Gal4 X Oct-TyrRRNAi</t>
  </si>
  <si>
    <t xml:space="preserve"> KK103156 X c739</t>
  </si>
  <si>
    <t xml:space="preserve"> KK103156 X c739</t>
    <phoneticPr fontId="9" type="noConversion"/>
  </si>
  <si>
    <r>
      <t>Oct-TyrR</t>
    </r>
    <r>
      <rPr>
        <vertAlign val="superscript"/>
        <sz val="10"/>
        <rFont val="Arial"/>
        <family val="2"/>
      </rPr>
      <t>RNAi</t>
    </r>
    <phoneticPr fontId="9" type="noConversion"/>
  </si>
  <si>
    <t>Oct-TyrRRNAi</t>
  </si>
  <si>
    <t>wtrwex</t>
  </si>
  <si>
    <r>
      <t>Alrm-Gal4; wtrw</t>
    </r>
    <r>
      <rPr>
        <vertAlign val="superscript"/>
        <sz val="10"/>
        <rFont val="Arial"/>
        <family val="2"/>
      </rPr>
      <t>ex</t>
    </r>
    <r>
      <rPr>
        <sz val="10"/>
        <rFont val="Arial"/>
        <family val="2"/>
      </rPr>
      <t xml:space="preserve"> X wtrw</t>
    </r>
    <r>
      <rPr>
        <vertAlign val="superscript"/>
        <sz val="10"/>
        <rFont val="Arial"/>
        <family val="2"/>
      </rPr>
      <t>ex</t>
    </r>
    <phoneticPr fontId="9" type="noConversion"/>
  </si>
  <si>
    <t>Alrm-Gal4; wtrwex X wtrwex</t>
  </si>
  <si>
    <t>Oct-TyrRhono</t>
  </si>
  <si>
    <t>2015/7/13  17:50pm</t>
    <phoneticPr fontId="9" type="noConversion"/>
  </si>
  <si>
    <t>3:50pm</t>
    <phoneticPr fontId="9" type="noConversion"/>
  </si>
  <si>
    <t>16:45pm</t>
    <phoneticPr fontId="9" type="noConversion"/>
  </si>
  <si>
    <t>4:38pm</t>
    <phoneticPr fontId="9" type="noConversion"/>
  </si>
  <si>
    <t>5:40pm</t>
    <phoneticPr fontId="9" type="noConversion"/>
  </si>
  <si>
    <t>Alrm-Gal4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</si>
</sst>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58" workbookViewId="0">
      <selection activeCell="H75" sqref="H75:H76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133</v>
      </c>
      <c r="C7" s="31"/>
      <c r="D7" s="62" t="s">
        <v>115</v>
      </c>
      <c r="E7" s="69"/>
      <c r="F7" s="70">
        <v>40722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40737</v>
      </c>
      <c r="C16" s="36" t="s">
        <v>119</v>
      </c>
      <c r="D16" s="31"/>
      <c r="E16" s="104" t="s">
        <v>28</v>
      </c>
      <c r="F16" s="105"/>
      <c r="G16" s="52"/>
      <c r="H16" s="52">
        <v>40738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134</v>
      </c>
      <c r="C17" s="36"/>
      <c r="D17" s="31"/>
      <c r="E17" s="106" t="s">
        <v>2</v>
      </c>
      <c r="F17" s="107"/>
      <c r="G17" s="30"/>
      <c r="H17" s="58" t="s">
        <v>136</v>
      </c>
      <c r="I17" s="36"/>
      <c r="J17" s="57"/>
    </row>
    <row r="18" spans="1:25" ht="15" thickBot="1" x14ac:dyDescent="0.25">
      <c r="A18" s="40" t="s">
        <v>3</v>
      </c>
      <c r="B18" s="21" t="s">
        <v>135</v>
      </c>
      <c r="C18" s="21"/>
      <c r="D18" s="21"/>
      <c r="E18" s="40" t="s">
        <v>3</v>
      </c>
      <c r="F18" s="21"/>
      <c r="G18" s="67"/>
      <c r="H18" s="21" t="s">
        <v>137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126</v>
      </c>
      <c r="C25" s="100" t="s">
        <v>37</v>
      </c>
      <c r="D25" s="49" t="s">
        <v>35</v>
      </c>
      <c r="E25" s="81" t="s">
        <v>10</v>
      </c>
      <c r="F25" s="83">
        <v>18</v>
      </c>
      <c r="G25" s="85" t="s">
        <v>42</v>
      </c>
      <c r="H25" s="87">
        <v>38</v>
      </c>
      <c r="I25" s="79">
        <f>(H25-F25)/(H25+F25)</f>
        <v>0.35714285714285715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126</v>
      </c>
      <c r="C27" s="95" t="s">
        <v>38</v>
      </c>
      <c r="D27" s="50" t="s">
        <v>34</v>
      </c>
      <c r="E27" s="81" t="s">
        <v>44</v>
      </c>
      <c r="F27" s="83">
        <v>30</v>
      </c>
      <c r="G27" s="85" t="s">
        <v>45</v>
      </c>
      <c r="H27" s="87">
        <v>15</v>
      </c>
      <c r="I27" s="79">
        <f>(F27-H27)/(H27+F27)</f>
        <v>0.33333333333333331</v>
      </c>
      <c r="J27" s="78">
        <f>(I25+I29)/2</f>
        <v>0.32036247334754797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0.34523809523809523</v>
      </c>
      <c r="K28" s="117"/>
    </row>
    <row r="29" spans="1:25" ht="13.5" customHeight="1" x14ac:dyDescent="0.2">
      <c r="A29" s="97">
        <v>3</v>
      </c>
      <c r="B29" s="98" t="s">
        <v>126</v>
      </c>
      <c r="C29" s="100" t="s">
        <v>37</v>
      </c>
      <c r="D29" s="75" t="s">
        <v>34</v>
      </c>
      <c r="E29" s="81" t="s">
        <v>46</v>
      </c>
      <c r="F29" s="83">
        <v>43</v>
      </c>
      <c r="G29" s="85" t="s">
        <v>47</v>
      </c>
      <c r="H29" s="87">
        <v>24</v>
      </c>
      <c r="I29" s="79">
        <f>(F29-H29)/(H29+F29)</f>
        <v>0.28358208955223879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126</v>
      </c>
      <c r="C31" s="95" t="s">
        <v>38</v>
      </c>
      <c r="D31" s="49" t="s">
        <v>35</v>
      </c>
      <c r="E31" s="81" t="s">
        <v>48</v>
      </c>
      <c r="F31" s="83">
        <v>18</v>
      </c>
      <c r="G31" s="85" t="s">
        <v>49</v>
      </c>
      <c r="H31" s="87">
        <v>28</v>
      </c>
      <c r="I31" s="79">
        <f>(H31-F31)/(H31+F31)</f>
        <v>0.21739130434782608</v>
      </c>
      <c r="J31" s="78">
        <f>(I27+I31)/2</f>
        <v>0.27536231884057971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0.25048669695003245</v>
      </c>
      <c r="K32" s="9"/>
    </row>
    <row r="33" spans="1:19" ht="12.75" customHeight="1" x14ac:dyDescent="0.2">
      <c r="A33" s="97">
        <v>5</v>
      </c>
      <c r="B33" s="98" t="s">
        <v>130</v>
      </c>
      <c r="C33" s="100" t="s">
        <v>37</v>
      </c>
      <c r="D33" s="76" t="s">
        <v>35</v>
      </c>
      <c r="E33" s="81" t="s">
        <v>50</v>
      </c>
      <c r="F33" s="83">
        <v>17</v>
      </c>
      <c r="G33" s="85" t="s">
        <v>51</v>
      </c>
      <c r="H33" s="87">
        <v>22</v>
      </c>
      <c r="I33" s="79">
        <f>(H33-F33)/(H33+F33)</f>
        <v>0.12820512820512819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ht="12.75" customHeight="1" x14ac:dyDescent="0.2">
      <c r="A35" s="91">
        <v>6</v>
      </c>
      <c r="B35" s="93" t="s">
        <v>130</v>
      </c>
      <c r="C35" s="95" t="s">
        <v>38</v>
      </c>
      <c r="D35" s="50" t="s">
        <v>34</v>
      </c>
      <c r="E35" s="81" t="s">
        <v>52</v>
      </c>
      <c r="F35" s="83">
        <v>28</v>
      </c>
      <c r="G35" s="85" t="s">
        <v>53</v>
      </c>
      <c r="H35" s="87">
        <v>19</v>
      </c>
      <c r="I35" s="79">
        <f>(F35-H35)/(H35+F35)</f>
        <v>0.19148936170212766</v>
      </c>
      <c r="J35" s="78">
        <f>(I33+I37)/2</f>
        <v>0.13553113553113552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0.15984724495362793</v>
      </c>
      <c r="K36" s="10"/>
    </row>
    <row r="37" spans="1:19" ht="12.75" customHeight="1" x14ac:dyDescent="0.2">
      <c r="A37" s="97">
        <v>7</v>
      </c>
      <c r="B37" s="98" t="s">
        <v>130</v>
      </c>
      <c r="C37" s="100" t="s">
        <v>37</v>
      </c>
      <c r="D37" s="75" t="s">
        <v>34</v>
      </c>
      <c r="E37" s="81" t="s">
        <v>54</v>
      </c>
      <c r="F37" s="83">
        <v>24</v>
      </c>
      <c r="G37" s="85" t="s">
        <v>55</v>
      </c>
      <c r="H37" s="87">
        <v>18</v>
      </c>
      <c r="I37" s="79">
        <f>(F37-H37)/(H37+F37)</f>
        <v>0.14285714285714285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ht="12.75" customHeight="1" x14ac:dyDescent="0.2">
      <c r="A39" s="91">
        <v>8</v>
      </c>
      <c r="B39" s="93" t="s">
        <v>130</v>
      </c>
      <c r="C39" s="95" t="s">
        <v>38</v>
      </c>
      <c r="D39" s="49" t="s">
        <v>35</v>
      </c>
      <c r="E39" s="81" t="s">
        <v>56</v>
      </c>
      <c r="F39" s="83">
        <v>20</v>
      </c>
      <c r="G39" s="85" t="s">
        <v>57</v>
      </c>
      <c r="H39" s="87">
        <v>39</v>
      </c>
      <c r="I39" s="79">
        <f>(H39-F39)/(H39+F39)</f>
        <v>0.32203389830508472</v>
      </c>
      <c r="J39" s="78">
        <f>(I35+I39)/2</f>
        <v>0.25676163000360619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0.23244552058111378</v>
      </c>
      <c r="K40" s="9"/>
    </row>
    <row r="41" spans="1:19" ht="12.75" customHeight="1" x14ac:dyDescent="0.2">
      <c r="A41" s="97">
        <v>9</v>
      </c>
      <c r="B41" s="119" t="s">
        <v>127</v>
      </c>
      <c r="C41" s="100" t="s">
        <v>37</v>
      </c>
      <c r="D41" s="76" t="s">
        <v>35</v>
      </c>
      <c r="E41" s="81" t="s">
        <v>58</v>
      </c>
      <c r="F41" s="83">
        <v>23</v>
      </c>
      <c r="G41" s="85" t="s">
        <v>59</v>
      </c>
      <c r="H41" s="87">
        <v>46</v>
      </c>
      <c r="I41" s="79">
        <f>(H41-F41)/(H41+F41)</f>
        <v>0.33333333333333331</v>
      </c>
      <c r="J41" s="12"/>
      <c r="K41" s="10"/>
    </row>
    <row r="42" spans="1:19" ht="13.5" customHeight="1" thickBot="1" x14ac:dyDescent="0.25">
      <c r="A42" s="91"/>
      <c r="B42" s="120"/>
      <c r="C42" s="101"/>
      <c r="D42" s="59"/>
      <c r="E42" s="88"/>
      <c r="F42" s="89"/>
      <c r="G42" s="90"/>
      <c r="H42" s="80"/>
      <c r="I42" s="80"/>
      <c r="K42" s="10"/>
      <c r="R42" s="3"/>
    </row>
    <row r="43" spans="1:19" ht="12.75" customHeight="1" x14ac:dyDescent="0.2">
      <c r="A43" s="91">
        <v>10</v>
      </c>
      <c r="B43" s="121" t="s">
        <v>127</v>
      </c>
      <c r="C43" s="95" t="s">
        <v>38</v>
      </c>
      <c r="D43" s="50" t="s">
        <v>34</v>
      </c>
      <c r="E43" s="81" t="s">
        <v>60</v>
      </c>
      <c r="F43" s="83">
        <v>37</v>
      </c>
      <c r="G43" s="85" t="s">
        <v>61</v>
      </c>
      <c r="H43" s="87">
        <v>29</v>
      </c>
      <c r="I43" s="79">
        <f>(F43-H43)/(H43+F43)</f>
        <v>0.12121212121212122</v>
      </c>
      <c r="J43" s="78">
        <f>(I41+I45)/2</f>
        <v>0.33333333333333331</v>
      </c>
      <c r="K43" s="10"/>
      <c r="R43" s="3"/>
    </row>
    <row r="44" spans="1:19" ht="13.5" customHeight="1" thickBot="1" x14ac:dyDescent="0.25">
      <c r="A44" s="92"/>
      <c r="B44" s="122"/>
      <c r="C44" s="96"/>
      <c r="D44" s="66"/>
      <c r="E44" s="82"/>
      <c r="F44" s="84"/>
      <c r="G44" s="86"/>
      <c r="H44" s="80"/>
      <c r="I44" s="80"/>
      <c r="J44" s="11">
        <f>(I41+I43)/2</f>
        <v>0.22727272727272727</v>
      </c>
      <c r="K44" s="10"/>
      <c r="R44" s="3"/>
    </row>
    <row r="45" spans="1:19" ht="12.75" customHeight="1" x14ac:dyDescent="0.2">
      <c r="A45" s="97">
        <v>11</v>
      </c>
      <c r="B45" s="119" t="s">
        <v>127</v>
      </c>
      <c r="C45" s="100" t="s">
        <v>37</v>
      </c>
      <c r="D45" s="75" t="s">
        <v>34</v>
      </c>
      <c r="E45" s="81" t="s">
        <v>62</v>
      </c>
      <c r="F45" s="83">
        <v>46</v>
      </c>
      <c r="G45" s="85" t="s">
        <v>63</v>
      </c>
      <c r="H45" s="87">
        <v>23</v>
      </c>
      <c r="I45" s="79">
        <f>(F45-H45)/(H45+F45)</f>
        <v>0.33333333333333331</v>
      </c>
      <c r="J45" s="12"/>
      <c r="K45" s="10"/>
    </row>
    <row r="46" spans="1:19" ht="13.5" customHeight="1" thickBot="1" x14ac:dyDescent="0.25">
      <c r="A46" s="91"/>
      <c r="B46" s="120"/>
      <c r="C46" s="101"/>
      <c r="D46" s="59"/>
      <c r="E46" s="88"/>
      <c r="F46" s="89"/>
      <c r="G46" s="90"/>
      <c r="H46" s="80"/>
      <c r="I46" s="80"/>
      <c r="K46" s="10"/>
    </row>
    <row r="47" spans="1:19" ht="12.75" customHeight="1" x14ac:dyDescent="0.2">
      <c r="A47" s="91">
        <v>12</v>
      </c>
      <c r="B47" s="121" t="s">
        <v>127</v>
      </c>
      <c r="C47" s="95" t="s">
        <v>38</v>
      </c>
      <c r="D47" s="49" t="s">
        <v>35</v>
      </c>
      <c r="E47" s="81" t="s">
        <v>64</v>
      </c>
      <c r="F47" s="83">
        <v>34</v>
      </c>
      <c r="G47" s="85" t="s">
        <v>65</v>
      </c>
      <c r="H47" s="87">
        <v>38</v>
      </c>
      <c r="I47" s="79">
        <f>(H47-F47)/(H47+F47)</f>
        <v>5.5555555555555552E-2</v>
      </c>
      <c r="J47" s="78">
        <f>(I43+I47)/2</f>
        <v>8.8383838383838384E-2</v>
      </c>
      <c r="K47" s="10"/>
      <c r="Q47" s="3"/>
    </row>
    <row r="48" spans="1:19" ht="13.5" customHeight="1" thickBot="1" x14ac:dyDescent="0.25">
      <c r="A48" s="92"/>
      <c r="B48" s="122"/>
      <c r="C48" s="96"/>
      <c r="D48" s="65"/>
      <c r="E48" s="82"/>
      <c r="F48" s="84"/>
      <c r="G48" s="86"/>
      <c r="H48" s="80"/>
      <c r="I48" s="80"/>
      <c r="J48" s="11">
        <f>(I45+I47)/2</f>
        <v>0.19444444444444442</v>
      </c>
      <c r="K48" s="63"/>
      <c r="Q48" s="3"/>
    </row>
    <row r="49" spans="1:28" ht="12.75" customHeight="1" x14ac:dyDescent="0.2">
      <c r="A49" s="97">
        <v>13</v>
      </c>
      <c r="B49" s="98" t="s">
        <v>130</v>
      </c>
      <c r="C49" s="100" t="s">
        <v>37</v>
      </c>
      <c r="D49" s="49" t="s">
        <v>35</v>
      </c>
      <c r="E49" s="81" t="s">
        <v>66</v>
      </c>
      <c r="F49" s="83">
        <v>23</v>
      </c>
      <c r="G49" s="85" t="s">
        <v>90</v>
      </c>
      <c r="H49" s="87">
        <v>27</v>
      </c>
      <c r="I49" s="79">
        <f>(H49-F49)/(H49+F49)</f>
        <v>0.08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">
      <c r="A51" s="91">
        <v>14</v>
      </c>
      <c r="B51" s="93" t="s">
        <v>130</v>
      </c>
      <c r="C51" s="95" t="s">
        <v>38</v>
      </c>
      <c r="D51" s="50" t="s">
        <v>34</v>
      </c>
      <c r="E51" s="81" t="s">
        <v>67</v>
      </c>
      <c r="F51" s="83">
        <v>31</v>
      </c>
      <c r="G51" s="85" t="s">
        <v>91</v>
      </c>
      <c r="H51" s="87">
        <v>20</v>
      </c>
      <c r="I51" s="79">
        <f>(F51-H51)/(H51+F51)</f>
        <v>0.21568627450980393</v>
      </c>
      <c r="J51" s="78">
        <f>(I49+I53)/2</f>
        <v>0.15702127659574469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0.14784313725490197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7">
        <v>15</v>
      </c>
      <c r="B53" s="98" t="s">
        <v>130</v>
      </c>
      <c r="C53" s="100" t="s">
        <v>37</v>
      </c>
      <c r="D53" s="75" t="s">
        <v>34</v>
      </c>
      <c r="E53" s="81" t="s">
        <v>68</v>
      </c>
      <c r="F53" s="83">
        <v>29</v>
      </c>
      <c r="G53" s="85" t="s">
        <v>92</v>
      </c>
      <c r="H53" s="87">
        <v>18</v>
      </c>
      <c r="I53" s="79">
        <f>(F53-H53)/(H53+F53)</f>
        <v>0.23404255319148937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93" t="s">
        <v>130</v>
      </c>
      <c r="C55" s="95" t="s">
        <v>38</v>
      </c>
      <c r="D55" s="49" t="s">
        <v>35</v>
      </c>
      <c r="E55" s="81" t="s">
        <v>69</v>
      </c>
      <c r="F55" s="83">
        <v>29</v>
      </c>
      <c r="G55" s="85" t="s">
        <v>93</v>
      </c>
      <c r="H55" s="87">
        <v>47</v>
      </c>
      <c r="I55" s="79">
        <f>(H55-F55)/(H55+F55)</f>
        <v>0.23684210526315788</v>
      </c>
      <c r="J55" s="78">
        <f>(I51+I55)/2</f>
        <v>0.22626418988648089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0.23544232922732361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7">
        <v>17</v>
      </c>
      <c r="B57" s="119" t="s">
        <v>127</v>
      </c>
      <c r="C57" s="100" t="s">
        <v>37</v>
      </c>
      <c r="D57" s="76" t="s">
        <v>35</v>
      </c>
      <c r="E57" s="81" t="s">
        <v>70</v>
      </c>
      <c r="F57" s="83">
        <v>12</v>
      </c>
      <c r="G57" s="85" t="s">
        <v>94</v>
      </c>
      <c r="H57" s="87">
        <v>29</v>
      </c>
      <c r="I57" s="79">
        <f>(H57-F57)/(H57+F57)</f>
        <v>0.41463414634146339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120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1">
        <v>18</v>
      </c>
      <c r="B59" s="121" t="s">
        <v>127</v>
      </c>
      <c r="C59" s="95" t="s">
        <v>38</v>
      </c>
      <c r="D59" s="50" t="s">
        <v>34</v>
      </c>
      <c r="E59" s="81" t="s">
        <v>71</v>
      </c>
      <c r="F59" s="83">
        <v>40</v>
      </c>
      <c r="G59" s="85" t="s">
        <v>95</v>
      </c>
      <c r="H59" s="87">
        <v>20</v>
      </c>
      <c r="I59" s="79">
        <f>(F59-H59)/(H59+F59)</f>
        <v>0.33333333333333331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122"/>
      <c r="C60" s="96"/>
      <c r="D60" s="66"/>
      <c r="E60" s="82"/>
      <c r="F60" s="84"/>
      <c r="G60" s="86"/>
      <c r="H60" s="80"/>
      <c r="I60" s="80"/>
      <c r="J60" s="11">
        <f>(I57+I59)/2</f>
        <v>0.37398373983739835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7">
        <v>19</v>
      </c>
      <c r="B61" s="119" t="s">
        <v>127</v>
      </c>
      <c r="C61" s="100" t="s">
        <v>37</v>
      </c>
      <c r="D61" s="75" t="s">
        <v>34</v>
      </c>
      <c r="E61" s="81" t="s">
        <v>72</v>
      </c>
      <c r="F61" s="83">
        <v>38</v>
      </c>
      <c r="G61" s="85" t="s">
        <v>96</v>
      </c>
      <c r="H61" s="87">
        <v>24</v>
      </c>
      <c r="I61" s="79">
        <f>(F61-H61)/(H61+F61)</f>
        <v>0.22580645161290322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120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1">
        <v>20</v>
      </c>
      <c r="B63" s="121" t="s">
        <v>127</v>
      </c>
      <c r="C63" s="95" t="s">
        <v>38</v>
      </c>
      <c r="D63" s="49" t="s">
        <v>35</v>
      </c>
      <c r="E63" s="81" t="s">
        <v>73</v>
      </c>
      <c r="F63" s="83">
        <v>19</v>
      </c>
      <c r="G63" s="85" t="s">
        <v>97</v>
      </c>
      <c r="H63" s="87">
        <v>36</v>
      </c>
      <c r="I63" s="79">
        <f>(H63-F63)/(H63+F63)</f>
        <v>0.30909090909090908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122"/>
      <c r="C64" s="96"/>
      <c r="D64" s="66"/>
      <c r="E64" s="82"/>
      <c r="F64" s="84"/>
      <c r="G64" s="86"/>
      <c r="H64" s="80"/>
      <c r="I64" s="80"/>
      <c r="J64" s="11">
        <f>(I61+I63)/2</f>
        <v>0.26744868035190617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7">
        <v>21</v>
      </c>
      <c r="B65" s="98" t="s">
        <v>138</v>
      </c>
      <c r="C65" s="100" t="s">
        <v>37</v>
      </c>
      <c r="D65" s="76" t="s">
        <v>35</v>
      </c>
      <c r="E65" s="81" t="s">
        <v>74</v>
      </c>
      <c r="F65" s="83">
        <v>23</v>
      </c>
      <c r="G65" s="85" t="s">
        <v>98</v>
      </c>
      <c r="H65" s="87">
        <v>40</v>
      </c>
      <c r="I65" s="79">
        <f>(H65-F65)/(H65+F65)</f>
        <v>0.26984126984126983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1">
        <v>22</v>
      </c>
      <c r="B67" s="93" t="s">
        <v>138</v>
      </c>
      <c r="C67" s="95" t="s">
        <v>38</v>
      </c>
      <c r="D67" s="50" t="s">
        <v>34</v>
      </c>
      <c r="E67" s="81" t="s">
        <v>75</v>
      </c>
      <c r="F67" s="83">
        <v>44</v>
      </c>
      <c r="G67" s="85" t="s">
        <v>99</v>
      </c>
      <c r="H67" s="87">
        <v>23</v>
      </c>
      <c r="I67" s="79">
        <f>(F67-H67)/(H67+F67)</f>
        <v>0.31343283582089554</v>
      </c>
      <c r="J67" s="78">
        <f>(I65+I69)/2</f>
        <v>0.17460317460317459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0.29163705283108265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7">
        <v>23</v>
      </c>
      <c r="B69" s="98" t="s">
        <v>138</v>
      </c>
      <c r="C69" s="100" t="s">
        <v>37</v>
      </c>
      <c r="D69" s="75" t="s">
        <v>34</v>
      </c>
      <c r="E69" s="81" t="s">
        <v>76</v>
      </c>
      <c r="F69" s="83">
        <v>34</v>
      </c>
      <c r="G69" s="85" t="s">
        <v>100</v>
      </c>
      <c r="H69" s="87">
        <v>29</v>
      </c>
      <c r="I69" s="79">
        <f>(F69-H69)/(H69+F69)</f>
        <v>7.9365079365079361E-2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1">
        <v>24</v>
      </c>
      <c r="B71" s="93" t="s">
        <v>138</v>
      </c>
      <c r="C71" s="95" t="s">
        <v>38</v>
      </c>
      <c r="D71" s="49" t="s">
        <v>35</v>
      </c>
      <c r="E71" s="81" t="s">
        <v>77</v>
      </c>
      <c r="F71" s="83">
        <v>16</v>
      </c>
      <c r="G71" s="85" t="s">
        <v>101</v>
      </c>
      <c r="H71" s="87">
        <v>32</v>
      </c>
      <c r="I71" s="79">
        <f>(H71-F71)/(H71+F71)</f>
        <v>0.33333333333333331</v>
      </c>
      <c r="J71" s="78">
        <f>(I67+I71)/2</f>
        <v>0.3233830845771144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0.20634920634920634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7">
        <v>25</v>
      </c>
      <c r="B73" s="98" t="s">
        <v>130</v>
      </c>
      <c r="C73" s="100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1">
        <v>26</v>
      </c>
      <c r="B75" s="93" t="s">
        <v>130</v>
      </c>
      <c r="C75" s="95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7">
        <v>27</v>
      </c>
      <c r="B77" s="98" t="s">
        <v>130</v>
      </c>
      <c r="C77" s="100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1">
        <v>28</v>
      </c>
      <c r="B79" s="93" t="s">
        <v>130</v>
      </c>
      <c r="C79" s="95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7">
        <v>29</v>
      </c>
      <c r="B81" s="98" t="s">
        <v>123</v>
      </c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1">
        <v>30</v>
      </c>
      <c r="B83" s="93" t="s">
        <v>123</v>
      </c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7">
        <v>31</v>
      </c>
      <c r="B85" s="98" t="s">
        <v>123</v>
      </c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1">
        <v>32</v>
      </c>
      <c r="B87" s="93" t="s">
        <v>123</v>
      </c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7">
        <v>33</v>
      </c>
      <c r="B89" s="98" t="s">
        <v>123</v>
      </c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1">
        <v>34</v>
      </c>
      <c r="B91" s="93" t="s">
        <v>123</v>
      </c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7">
        <v>35</v>
      </c>
      <c r="B93" s="98" t="s">
        <v>123</v>
      </c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1">
        <v>36</v>
      </c>
      <c r="B95" s="93" t="s">
        <v>123</v>
      </c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0.3271276595744681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0.20500000000000002</v>
      </c>
      <c r="M101" s="7"/>
      <c r="N101" s="7"/>
      <c r="O101" s="7"/>
    </row>
    <row r="102" spans="1:18" s="3" customFormat="1" x14ac:dyDescent="0.2">
      <c r="A102" s="3">
        <v>3</v>
      </c>
      <c r="B102" s="3" t="s">
        <v>128</v>
      </c>
      <c r="D102" s="3">
        <v>0.24677187948350071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128</v>
      </c>
      <c r="D103" s="3">
        <v>0.23904761904761904</v>
      </c>
      <c r="M103" s="7"/>
      <c r="N103" s="7"/>
      <c r="O103" s="7"/>
    </row>
    <row r="104" spans="1:18" s="3" customFormat="1" x14ac:dyDescent="0.2">
      <c r="A104" s="3">
        <v>5</v>
      </c>
      <c r="B104" s="3" t="s">
        <v>124</v>
      </c>
      <c r="D104" s="3">
        <v>0.10595065312046445</v>
      </c>
      <c r="M104" s="7"/>
      <c r="N104" s="7"/>
      <c r="O104" s="7"/>
    </row>
    <row r="105" spans="1:18" s="3" customFormat="1" x14ac:dyDescent="0.2">
      <c r="A105" s="3">
        <v>6</v>
      </c>
      <c r="B105" s="3" t="s">
        <v>124</v>
      </c>
      <c r="D105" s="3">
        <v>0.13050314465408805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>
        <v>0.33333333333333331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>
        <v>0.20555555555555555</v>
      </c>
      <c r="M107" s="7"/>
      <c r="N107" s="7"/>
      <c r="O107" s="7"/>
    </row>
    <row r="108" spans="1:18" s="3" customFormat="1" x14ac:dyDescent="0.2">
      <c r="A108" s="3">
        <v>9</v>
      </c>
      <c r="B108" s="3" t="s">
        <v>129</v>
      </c>
      <c r="D108" s="3">
        <v>0.260752688172043</v>
      </c>
      <c r="M108" s="7"/>
      <c r="N108" s="7"/>
      <c r="O108" s="7"/>
    </row>
    <row r="109" spans="1:18" s="3" customFormat="1" x14ac:dyDescent="0.2">
      <c r="A109" s="3">
        <v>10</v>
      </c>
      <c r="B109" s="3" t="s">
        <v>129</v>
      </c>
      <c r="D109" s="3">
        <v>0.24390243902439024</v>
      </c>
      <c r="M109" s="7"/>
      <c r="N109" s="7"/>
      <c r="O109" s="7"/>
    </row>
    <row r="110" spans="1:18" s="3" customFormat="1" x14ac:dyDescent="0.2">
      <c r="A110" s="3">
        <v>11</v>
      </c>
      <c r="B110" s="3" t="s">
        <v>132</v>
      </c>
      <c r="D110" s="3">
        <v>0.15207373271889402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132</v>
      </c>
      <c r="D111" s="3">
        <v>0.22979797979797981</v>
      </c>
      <c r="M111" s="7"/>
      <c r="N111" s="7"/>
      <c r="O111" s="7"/>
    </row>
    <row r="112" spans="1:18" s="3" customFormat="1" x14ac:dyDescent="0.2">
      <c r="A112" s="3">
        <v>13</v>
      </c>
      <c r="B112" s="3" t="s">
        <v>131</v>
      </c>
      <c r="D112" s="3">
        <v>0.16809116809116809</v>
      </c>
      <c r="M112" s="7"/>
      <c r="N112" s="7"/>
      <c r="O112" s="7"/>
    </row>
    <row r="113" spans="1:15" s="3" customFormat="1" x14ac:dyDescent="0.2">
      <c r="A113" s="3">
        <v>14</v>
      </c>
      <c r="B113" s="3" t="s">
        <v>131</v>
      </c>
      <c r="D113" s="3">
        <v>0.12941176470588237</v>
      </c>
      <c r="M113" s="7"/>
      <c r="N113" s="7"/>
      <c r="O113" s="7"/>
    </row>
    <row r="114" spans="1:15" s="3" customFormat="1" x14ac:dyDescent="0.2">
      <c r="A114" s="3">
        <v>15</v>
      </c>
      <c r="B114" s="3" t="s">
        <v>124</v>
      </c>
      <c r="D114" s="3">
        <v>0.22222222222222221</v>
      </c>
      <c r="M114" s="7"/>
      <c r="N114" s="7"/>
      <c r="O114" s="7"/>
    </row>
    <row r="115" spans="1:15" s="3" customFormat="1" x14ac:dyDescent="0.2">
      <c r="A115" s="3">
        <v>16</v>
      </c>
      <c r="B115" s="3" t="s">
        <v>124</v>
      </c>
      <c r="D115" s="3">
        <v>0.14251207729468598</v>
      </c>
      <c r="M115" s="7"/>
      <c r="N115" s="7"/>
      <c r="O115" s="7"/>
    </row>
    <row r="116" spans="1:15" s="3" customFormat="1" x14ac:dyDescent="0.2">
      <c r="A116" s="3">
        <v>17</v>
      </c>
      <c r="B116" s="3" t="s">
        <v>124</v>
      </c>
      <c r="D116" s="3">
        <v>0.1258445945945946</v>
      </c>
      <c r="M116" s="7"/>
      <c r="N116" s="7"/>
      <c r="O116" s="7"/>
    </row>
    <row r="117" spans="1:15" s="3" customFormat="1" x14ac:dyDescent="0.2">
      <c r="A117" s="3">
        <v>18</v>
      </c>
      <c r="B117" s="3" t="s">
        <v>124</v>
      </c>
      <c r="D117" s="3">
        <v>0.20198848770277342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2015-07-17T13:40:31Z</dcterms:modified>
</cp:coreProperties>
</file>