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ottia ovata\Final_analysis\"/>
    </mc:Choice>
  </mc:AlternateContent>
  <bookViews>
    <workbookView xWindow="0" yWindow="0" windowWidth="20490" windowHeight="7755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9" i="1"/>
  <c r="F20" i="1"/>
  <c r="F27" i="1"/>
  <c r="F26" i="1"/>
  <c r="F25" i="1"/>
  <c r="F24" i="1"/>
  <c r="F23" i="1"/>
  <c r="F22" i="1"/>
  <c r="F21" i="1"/>
  <c r="F28" i="1"/>
  <c r="F19" i="1"/>
  <c r="F18" i="1"/>
  <c r="F17" i="1"/>
  <c r="F15" i="1"/>
  <c r="F16" i="1"/>
  <c r="F14" i="1"/>
  <c r="F13" i="1"/>
  <c r="F12" i="1"/>
  <c r="F11" i="1"/>
  <c r="F10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<sst xmlns="http://schemas.openxmlformats.org/spreadsheetml/2006/main" count="62" uniqueCount="58">
  <si>
    <t>Popsize 2003</t>
  </si>
  <si>
    <t>Popsize 2013</t>
  </si>
  <si>
    <t>Growth</t>
  </si>
  <si>
    <t>x-coord</t>
  </si>
  <si>
    <t>y-coord</t>
  </si>
  <si>
    <t>Population</t>
  </si>
  <si>
    <t>50°44'22"N</t>
  </si>
  <si>
    <t>50°44'33"N</t>
  </si>
  <si>
    <t>50°44'35"N</t>
  </si>
  <si>
    <t>50°44'37"N</t>
  </si>
  <si>
    <t>50°44'38"N</t>
  </si>
  <si>
    <t>50°44'40"N</t>
  </si>
  <si>
    <t>50°44'42"N</t>
  </si>
  <si>
    <t>50°45'14"N</t>
  </si>
  <si>
    <t>50°45'07"N</t>
  </si>
  <si>
    <t>50°45'03"N</t>
  </si>
  <si>
    <t>50°44'08"N</t>
  </si>
  <si>
    <t>50°43'38"N</t>
  </si>
  <si>
    <t>50°43'34"N</t>
  </si>
  <si>
    <t>50°43'32"N</t>
  </si>
  <si>
    <t>50°43'24"N</t>
  </si>
  <si>
    <t>50°43'19"N</t>
  </si>
  <si>
    <t>50°43'17"N</t>
  </si>
  <si>
    <t>50°43'10"N</t>
  </si>
  <si>
    <t>50°43'49"N</t>
  </si>
  <si>
    <t>50°44'10"N</t>
  </si>
  <si>
    <t>50°44'02"N</t>
  </si>
  <si>
    <t>50°44'25"N</t>
  </si>
  <si>
    <t>50°45'08"N</t>
  </si>
  <si>
    <t>50°45'25"N</t>
  </si>
  <si>
    <t>50°45'45"N</t>
  </si>
  <si>
    <t>50°45'55"N</t>
  </si>
  <si>
    <t>5°50'52"E</t>
  </si>
  <si>
    <t>5°50'38"E</t>
  </si>
  <si>
    <t>5°50'34"E</t>
  </si>
  <si>
    <t>5°50'31"E</t>
  </si>
  <si>
    <t>5°50'30"E</t>
  </si>
  <si>
    <t>5°50'28"E</t>
  </si>
  <si>
    <t>5°48'46"E</t>
  </si>
  <si>
    <t>5°49'23"E</t>
  </si>
  <si>
    <t>5°49'21"E</t>
  </si>
  <si>
    <t>5°49'34"E</t>
  </si>
  <si>
    <t>5°49'58"E</t>
  </si>
  <si>
    <t>5°50'01"E</t>
  </si>
  <si>
    <t>5°50'03"E</t>
  </si>
  <si>
    <t>5°49'59"E</t>
  </si>
  <si>
    <t>5°50'05"E</t>
  </si>
  <si>
    <t>5°50'14"E</t>
  </si>
  <si>
    <t>5°50'21"E</t>
  </si>
  <si>
    <t>5°51'34"E</t>
  </si>
  <si>
    <t>5°51'08"E</t>
  </si>
  <si>
    <t>5°51'22"E</t>
  </si>
  <si>
    <t>5°48'34"E</t>
  </si>
  <si>
    <t>5°53'49"E</t>
  </si>
  <si>
    <t>5°52'55"E</t>
  </si>
  <si>
    <t>5°52'54"E</t>
  </si>
  <si>
    <t>5°52'22"E</t>
  </si>
  <si>
    <t>5°52'27"E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</si>
</sst>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/>
  </sheetViews>
  <sheetFormatPr defaultRowHeight="15" x14ac:dyDescent="0.25"/>
  <cols>
    <col min="1" max="1" width="10.7109375" bestFit="1" customWidth="1"/>
    <col min="2" max="2" width="10.42578125" bestFit="1" customWidth="1"/>
    <col min="4" max="5" width="12.28515625" bestFit="1" customWidth="1"/>
  </cols>
  <sheetData>
    <row r="1" spans="1:6" x14ac:dyDescent="0.25">
      <c r="A1" t="s">
        <v>5</v>
      </c>
      <c r="B1" t="s">
        <v>3</v>
      </c>
      <c r="C1" t="s">
        <v>4</v>
      </c>
      <c r="D1" t="s">
        <v>0</v>
      </c>
      <c r="E1" t="s">
        <v>1</v>
      </c>
      <c r="F1" t="s">
        <v>2</v>
      </c>
    </row>
    <row r="2" spans="1:6" x14ac:dyDescent="0.25">
      <c r="A2">
        <v>1</v>
      </c>
      <c r="B2" t="s">
        <v>6</v>
      </c>
      <c r="C2" t="s">
        <v>32</v>
      </c>
      <c r="D2">
        <v>463</v>
      </c>
      <c r="E2">
        <v>620</v>
      </c>
      <c r="F2" s="1">
        <f>(LN(E2)-LN(D2))/10</f>
        <v>2.9199242395290349E-2</v>
      </c>
    </row>
    <row r="3" spans="1:6" x14ac:dyDescent="0.25">
      <c r="A3">
        <v>2</v>
      </c>
      <c r="B3" t="s">
        <v>7</v>
      </c>
      <c r="C3" t="s">
        <v>32</v>
      </c>
      <c r="D3">
        <v>38</v>
      </c>
      <c r="E3">
        <v>32</v>
      </c>
      <c r="F3" s="1">
        <f t="shared" ref="F3:F30" si="0">(LN(E3)-LN(D3))/10</f>
        <v>-1.718502569266591E-2</v>
      </c>
    </row>
    <row r="4" spans="1:6" x14ac:dyDescent="0.25">
      <c r="A4">
        <v>3</v>
      </c>
      <c r="B4" t="s">
        <v>8</v>
      </c>
      <c r="C4" t="s">
        <v>33</v>
      </c>
      <c r="D4">
        <v>138</v>
      </c>
      <c r="E4">
        <v>94</v>
      </c>
      <c r="F4" s="1">
        <f t="shared" si="0"/>
        <v>-3.8395890288720126E-2</v>
      </c>
    </row>
    <row r="5" spans="1:6" x14ac:dyDescent="0.25">
      <c r="A5">
        <v>4</v>
      </c>
      <c r="B5" t="s">
        <v>8</v>
      </c>
      <c r="C5" t="s">
        <v>34</v>
      </c>
      <c r="D5">
        <v>200</v>
      </c>
      <c r="E5">
        <v>204</v>
      </c>
      <c r="F5" s="1">
        <f t="shared" si="0"/>
        <v>1.9802627296179763E-3</v>
      </c>
    </row>
    <row r="6" spans="1:6" x14ac:dyDescent="0.25">
      <c r="A6">
        <v>5</v>
      </c>
      <c r="B6" t="s">
        <v>9</v>
      </c>
      <c r="C6" t="s">
        <v>35</v>
      </c>
      <c r="D6">
        <v>10</v>
      </c>
      <c r="E6">
        <v>16</v>
      </c>
      <c r="F6" s="1">
        <f t="shared" si="0"/>
        <v>4.7000362924573526E-2</v>
      </c>
    </row>
    <row r="7" spans="1:6" x14ac:dyDescent="0.25">
      <c r="A7">
        <v>6</v>
      </c>
      <c r="B7" t="s">
        <v>10</v>
      </c>
      <c r="C7" t="s">
        <v>36</v>
      </c>
      <c r="D7">
        <v>40</v>
      </c>
      <c r="E7">
        <v>51</v>
      </c>
      <c r="F7" s="1">
        <f t="shared" si="0"/>
        <v>2.4294617861038946E-2</v>
      </c>
    </row>
    <row r="8" spans="1:6" x14ac:dyDescent="0.25">
      <c r="A8">
        <v>7</v>
      </c>
      <c r="B8" t="s">
        <v>11</v>
      </c>
      <c r="C8" t="s">
        <v>37</v>
      </c>
      <c r="D8">
        <v>35</v>
      </c>
      <c r="E8">
        <v>56</v>
      </c>
      <c r="F8" s="1">
        <f t="shared" si="0"/>
        <v>4.7000362924573616E-2</v>
      </c>
    </row>
    <row r="9" spans="1:6" x14ac:dyDescent="0.25">
      <c r="A9">
        <v>8</v>
      </c>
      <c r="B9" t="s">
        <v>12</v>
      </c>
      <c r="C9" t="s">
        <v>37</v>
      </c>
      <c r="D9">
        <v>32</v>
      </c>
      <c r="E9">
        <v>30</v>
      </c>
      <c r="F9" s="1">
        <f>(LN(E9)-LN(D9))/10</f>
        <v>-6.4538521137571083E-3</v>
      </c>
    </row>
    <row r="10" spans="1:6" x14ac:dyDescent="0.25">
      <c r="A10">
        <v>9</v>
      </c>
      <c r="B10" t="s">
        <v>13</v>
      </c>
      <c r="C10" t="s">
        <v>38</v>
      </c>
      <c r="D10">
        <v>2</v>
      </c>
      <c r="E10">
        <v>3</v>
      </c>
      <c r="F10" s="1">
        <f t="shared" si="0"/>
        <v>4.054651081081645E-2</v>
      </c>
    </row>
    <row r="11" spans="1:6" x14ac:dyDescent="0.25">
      <c r="A11">
        <v>10</v>
      </c>
      <c r="B11" t="s">
        <v>14</v>
      </c>
      <c r="C11" t="s">
        <v>39</v>
      </c>
      <c r="D11">
        <v>150</v>
      </c>
      <c r="E11">
        <v>126</v>
      </c>
      <c r="F11" s="1">
        <f t="shared" si="0"/>
        <v>-1.7435338714477756E-2</v>
      </c>
    </row>
    <row r="12" spans="1:6" x14ac:dyDescent="0.25">
      <c r="A12">
        <v>11</v>
      </c>
      <c r="B12" t="s">
        <v>15</v>
      </c>
      <c r="C12" t="s">
        <v>40</v>
      </c>
      <c r="D12">
        <v>500</v>
      </c>
      <c r="E12">
        <v>635</v>
      </c>
      <c r="F12" s="1">
        <f t="shared" si="0"/>
        <v>2.3901690047050027E-2</v>
      </c>
    </row>
    <row r="13" spans="1:6" x14ac:dyDescent="0.25">
      <c r="A13">
        <v>12</v>
      </c>
      <c r="B13" t="s">
        <v>16</v>
      </c>
      <c r="C13" t="s">
        <v>41</v>
      </c>
      <c r="D13">
        <v>3</v>
      </c>
      <c r="E13">
        <v>1</v>
      </c>
      <c r="F13" s="1">
        <f t="shared" si="0"/>
        <v>-0.10986122886681098</v>
      </c>
    </row>
    <row r="14" spans="1:6" x14ac:dyDescent="0.25">
      <c r="A14">
        <v>13</v>
      </c>
      <c r="B14" t="s">
        <v>17</v>
      </c>
      <c r="C14" t="s">
        <v>42</v>
      </c>
      <c r="D14">
        <v>15</v>
      </c>
      <c r="E14">
        <v>9</v>
      </c>
      <c r="F14" s="1">
        <f t="shared" si="0"/>
        <v>-5.1082562376599049E-2</v>
      </c>
    </row>
    <row r="15" spans="1:6" x14ac:dyDescent="0.25">
      <c r="A15">
        <v>14</v>
      </c>
      <c r="B15" t="s">
        <v>18</v>
      </c>
      <c r="C15" t="s">
        <v>43</v>
      </c>
      <c r="D15">
        <v>26</v>
      </c>
      <c r="E15">
        <v>17</v>
      </c>
      <c r="F15" s="1">
        <f>(LN(E15)-LN(D15))/10</f>
        <v>-4.24883193965266E-2</v>
      </c>
    </row>
    <row r="16" spans="1:6" x14ac:dyDescent="0.25">
      <c r="A16">
        <v>15</v>
      </c>
      <c r="B16" t="s">
        <v>19</v>
      </c>
      <c r="C16" t="s">
        <v>44</v>
      </c>
      <c r="D16">
        <v>7</v>
      </c>
      <c r="E16">
        <v>3</v>
      </c>
      <c r="F16" s="1">
        <f>(LN(E16)-LN(D16))/10</f>
        <v>-8.4729786038720348E-2</v>
      </c>
    </row>
    <row r="17" spans="1:6" x14ac:dyDescent="0.25">
      <c r="A17">
        <v>16</v>
      </c>
      <c r="B17" t="s">
        <v>20</v>
      </c>
      <c r="C17" t="s">
        <v>45</v>
      </c>
      <c r="D17">
        <v>100</v>
      </c>
      <c r="E17">
        <v>82</v>
      </c>
      <c r="F17" s="1">
        <f t="shared" si="0"/>
        <v>-1.9845093872383847E-2</v>
      </c>
    </row>
    <row r="18" spans="1:6" x14ac:dyDescent="0.25">
      <c r="A18">
        <v>17</v>
      </c>
      <c r="B18" t="s">
        <v>21</v>
      </c>
      <c r="C18" t="s">
        <v>46</v>
      </c>
      <c r="D18">
        <v>8</v>
      </c>
      <c r="E18">
        <v>11</v>
      </c>
      <c r="F18" s="1">
        <f t="shared" si="0"/>
        <v>3.1845373111853495E-2</v>
      </c>
    </row>
    <row r="19" spans="1:6" x14ac:dyDescent="0.25">
      <c r="A19">
        <v>18</v>
      </c>
      <c r="B19" t="s">
        <v>22</v>
      </c>
      <c r="C19" t="s">
        <v>47</v>
      </c>
      <c r="D19">
        <v>25</v>
      </c>
      <c r="E19">
        <v>19</v>
      </c>
      <c r="F19" s="1">
        <f t="shared" si="0"/>
        <v>-2.7443684570176031E-2</v>
      </c>
    </row>
    <row r="20" spans="1:6" x14ac:dyDescent="0.25">
      <c r="A20">
        <v>19</v>
      </c>
      <c r="B20" t="s">
        <v>23</v>
      </c>
      <c r="C20" t="s">
        <v>48</v>
      </c>
      <c r="D20">
        <v>3</v>
      </c>
      <c r="E20">
        <v>3</v>
      </c>
      <c r="F20" s="1">
        <f>(LN(E20)-LN(D20))/10</f>
        <v>0</v>
      </c>
    </row>
    <row r="21" spans="1:6" x14ac:dyDescent="0.25">
      <c r="A21">
        <v>20</v>
      </c>
      <c r="B21" t="s">
        <v>24</v>
      </c>
      <c r="C21" t="s">
        <v>49</v>
      </c>
      <c r="D21">
        <v>90</v>
      </c>
      <c r="E21">
        <v>51</v>
      </c>
      <c r="F21" s="1">
        <f t="shared" si="0"/>
        <v>-5.6798403760593932E-2</v>
      </c>
    </row>
    <row r="22" spans="1:6" x14ac:dyDescent="0.25">
      <c r="A22">
        <v>21</v>
      </c>
      <c r="B22" t="s">
        <v>25</v>
      </c>
      <c r="C22" t="s">
        <v>50</v>
      </c>
      <c r="D22">
        <v>1</v>
      </c>
      <c r="E22">
        <v>2</v>
      </c>
      <c r="F22" s="1">
        <f t="shared" si="0"/>
        <v>6.9314718055994526E-2</v>
      </c>
    </row>
    <row r="23" spans="1:6" x14ac:dyDescent="0.25">
      <c r="A23">
        <v>22</v>
      </c>
      <c r="B23" t="s">
        <v>26</v>
      </c>
      <c r="C23" t="s">
        <v>51</v>
      </c>
      <c r="D23">
        <v>50</v>
      </c>
      <c r="E23">
        <v>52</v>
      </c>
      <c r="F23" s="1">
        <f t="shared" si="0"/>
        <v>3.9220713153281569E-3</v>
      </c>
    </row>
    <row r="24" spans="1:6" x14ac:dyDescent="0.25">
      <c r="A24">
        <v>23</v>
      </c>
      <c r="B24" t="s">
        <v>24</v>
      </c>
      <c r="C24" t="s">
        <v>52</v>
      </c>
      <c r="D24">
        <v>2546</v>
      </c>
      <c r="E24">
        <v>2324</v>
      </c>
      <c r="F24" s="1">
        <f t="shared" si="0"/>
        <v>-9.1233661145550642E-3</v>
      </c>
    </row>
    <row r="25" spans="1:6" x14ac:dyDescent="0.25">
      <c r="A25">
        <v>24</v>
      </c>
      <c r="B25" t="s">
        <v>27</v>
      </c>
      <c r="C25" t="s">
        <v>53</v>
      </c>
      <c r="D25">
        <v>21</v>
      </c>
      <c r="E25">
        <v>14</v>
      </c>
      <c r="F25" s="1">
        <f t="shared" si="0"/>
        <v>-4.0546510810816463E-2</v>
      </c>
    </row>
    <row r="26" spans="1:6" x14ac:dyDescent="0.25">
      <c r="A26">
        <v>25</v>
      </c>
      <c r="B26" t="s">
        <v>28</v>
      </c>
      <c r="C26" t="s">
        <v>54</v>
      </c>
      <c r="D26">
        <v>30</v>
      </c>
      <c r="E26">
        <v>23</v>
      </c>
      <c r="F26" s="1">
        <f t="shared" si="0"/>
        <v>-2.6570316573300577E-2</v>
      </c>
    </row>
    <row r="27" spans="1:6" x14ac:dyDescent="0.25">
      <c r="A27">
        <v>26</v>
      </c>
      <c r="B27" t="s">
        <v>29</v>
      </c>
      <c r="C27" t="s">
        <v>55</v>
      </c>
      <c r="D27">
        <v>500</v>
      </c>
      <c r="E27">
        <v>612</v>
      </c>
      <c r="F27" s="1">
        <f t="shared" si="0"/>
        <v>2.0212418409013465E-2</v>
      </c>
    </row>
    <row r="28" spans="1:6" x14ac:dyDescent="0.25">
      <c r="A28">
        <v>27</v>
      </c>
      <c r="B28" t="s">
        <v>30</v>
      </c>
      <c r="C28" t="s">
        <v>56</v>
      </c>
      <c r="D28">
        <v>13</v>
      </c>
      <c r="E28">
        <v>10</v>
      </c>
      <c r="F28" s="1">
        <f>(LN(E28)-LN(D28))/10</f>
        <v>-2.6236426446749082E-2</v>
      </c>
    </row>
    <row r="29" spans="1:6" x14ac:dyDescent="0.25">
      <c r="A29">
        <v>28</v>
      </c>
      <c r="B29" t="s">
        <v>31</v>
      </c>
      <c r="C29" t="s">
        <v>57</v>
      </c>
      <c r="D29">
        <v>18</v>
      </c>
      <c r="E29">
        <v>10</v>
      </c>
      <c r="F29" s="1">
        <f t="shared" si="0"/>
        <v>-5.8778666490211864E-2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2015-04-10T06:47:26Z</dcterms:created>
  <dcterms:modified xsi:type="dcterms:W3CDTF">2015-04-10T07:47:08Z</dcterms:modified>
</cp:coreProperties>
</file>