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26221"/>
  <workbookPr autoCompressPictures="0"/>
  <bookViews>
    <workbookView xWindow="0" yWindow="0" windowWidth="25600" windowHeight="14220" tabRatio="841" activeTab="3"/>
  </bookViews>
  <sheets>
    <sheet name="Fig 3a mussel chem" sheetId="13" r:id="rId1"/>
    <sheet name="Fig 3b water chem" sheetId="11" r:id="rId2"/>
    <sheet name="Fig 3c mussel dose response" sheetId="5" r:id="rId3"/>
    <sheet name="Fig 5 Fig 4 Ecotox assays" sheetId="7" r:id="rId4"/>
    <sheet name="Coiled vs uncolied tube exp" sheetId="12" r:id="rId5"/>
    <sheet name="." sheetId="14" r:id="rId6"/>
  </sheets>
  <externalReferences>
    <externalReference r:id="rId7"/>
  </externalReference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D21" i="7" l="1"/>
  <c r="D19" i="7"/>
  <c r="D17" i="7"/>
  <c r="D16" i="7"/>
  <c r="D15" i="7"/>
  <c r="D10" i="7"/>
  <c r="D7" i="7"/>
  <c r="D6" i="7"/>
  <c r="D2" i="7"/>
</calcChain>
</file>

<file path=xl/sharedStrings.xml><?xml version="1.0" encoding="utf-8"?>
<sst xmlns="http://schemas.openxmlformats.org/spreadsheetml/2006/main" count="543" uniqueCount="474">
  <si>
    <t>BBC3MOBOL1T1R2</t>
  </si>
  <si>
    <t>BBC3M1B1L1T1R1</t>
  </si>
  <si>
    <t>BBC3M1B1L1T1R4</t>
  </si>
  <si>
    <t>BBC3MOBOL1T1R1</t>
  </si>
  <si>
    <t>BBC3MOBOL1T1R4</t>
  </si>
  <si>
    <t>BBC3MOB1L1T1R1</t>
  </si>
  <si>
    <t>BBC3SHAML1T1R3</t>
  </si>
  <si>
    <t>BBC3MOB1L1T1R4</t>
  </si>
  <si>
    <t>BBC3M1BOL1T1R2</t>
  </si>
  <si>
    <t>BBC3M1B1L1T1R2</t>
  </si>
  <si>
    <t>BBC3MOB1L1T1R3</t>
  </si>
  <si>
    <t>BBC3MOBOL1T1R3</t>
  </si>
  <si>
    <t>BBC3MOB1L1T1R2</t>
  </si>
  <si>
    <t>BBC3SHAML1T1R4</t>
  </si>
  <si>
    <t>BBC3M1B1L1T1R3</t>
  </si>
  <si>
    <t>BBC3M1BOL1T1R3</t>
  </si>
  <si>
    <t>BBC3SHAML1T1R2</t>
  </si>
  <si>
    <t>BBC3M1BOL1T1R4</t>
  </si>
  <si>
    <t>BBC3SHAML1T1R1</t>
  </si>
  <si>
    <t>BBC3M1BOL1T1R1</t>
  </si>
  <si>
    <t>Description</t>
  </si>
  <si>
    <t>Treatment</t>
  </si>
  <si>
    <t>Copper µg/g of mussel tissue</t>
  </si>
  <si>
    <t>control</t>
  </si>
  <si>
    <t>BBC02-M0-B0-Rep1</t>
  </si>
  <si>
    <t>BBC02-M0-B0-Rep2</t>
  </si>
  <si>
    <t>BBC02-M0-B0-Rep3</t>
  </si>
  <si>
    <t>BBC02-M0-B0-Rep4</t>
  </si>
  <si>
    <t>BBC02-M1-B0-Rep1</t>
  </si>
  <si>
    <t>BBC02-M1-B0-Rep2</t>
  </si>
  <si>
    <t>BBC02-M1-B0-Rep3</t>
  </si>
  <si>
    <t>BBC02-M1-B0-Rep4</t>
  </si>
  <si>
    <t>BBC02-M4-B0-Rep1</t>
  </si>
  <si>
    <t>BBC02-M4-B0-Rep2</t>
  </si>
  <si>
    <t>BBC02-M4-B0-Rep3</t>
  </si>
  <si>
    <t>BBC02-M4-B0-Rep4</t>
  </si>
  <si>
    <t xml:space="preserve"> </t>
  </si>
  <si>
    <t>Worms</t>
  </si>
  <si>
    <t>Crabs</t>
  </si>
  <si>
    <t>Amphipods</t>
  </si>
  <si>
    <t>copper (small)</t>
  </si>
  <si>
    <t>Clearance Rate</t>
  </si>
  <si>
    <t>Respiration</t>
  </si>
  <si>
    <t>Copper (large)</t>
  </si>
  <si>
    <t>Coiled</t>
  </si>
  <si>
    <t>uncoiled</t>
  </si>
  <si>
    <t>Reps</t>
  </si>
  <si>
    <t>mussel tissue data</t>
  </si>
  <si>
    <t>T1P1D1R1</t>
  </si>
  <si>
    <t>T1P1D1R2</t>
  </si>
  <si>
    <t>T1P1D1R3</t>
  </si>
  <si>
    <t>T1P1D1R4</t>
  </si>
  <si>
    <t>T1P1D1R5</t>
  </si>
  <si>
    <t>T1P1D2R1</t>
  </si>
  <si>
    <t>T1P1D2R2</t>
  </si>
  <si>
    <t>T1P1D2R3</t>
  </si>
  <si>
    <t>T1P1D2R4</t>
  </si>
  <si>
    <t>T1P1D2R5</t>
  </si>
  <si>
    <t>T1P1D3R1</t>
  </si>
  <si>
    <t>T1P1D3R2</t>
  </si>
  <si>
    <t>T1P1D3R3</t>
  </si>
  <si>
    <t>T1P1D3R4</t>
  </si>
  <si>
    <t>T1P1D3R5</t>
  </si>
  <si>
    <t>T1P1D4R1</t>
  </si>
  <si>
    <t>T1P1D4R2</t>
  </si>
  <si>
    <t>T1P1D4R3</t>
  </si>
  <si>
    <t>T1P1D4R4</t>
  </si>
  <si>
    <t>T1P1D4R5</t>
  </si>
  <si>
    <t>T1P1D5R1</t>
  </si>
  <si>
    <t>T1P1D5R2</t>
  </si>
  <si>
    <t>T1P1D5R3</t>
  </si>
  <si>
    <t>T1P1D5R4</t>
  </si>
  <si>
    <t>T1P1D5R5</t>
  </si>
  <si>
    <t>T1P1D6R1</t>
  </si>
  <si>
    <t>T1P1D6R2</t>
  </si>
  <si>
    <t>T1P1D6R3</t>
  </si>
  <si>
    <t>T1P1D6R4</t>
  </si>
  <si>
    <t>T1P1D6R5</t>
  </si>
  <si>
    <t>T1P1D7R1</t>
  </si>
  <si>
    <t>T1P1D7R2</t>
  </si>
  <si>
    <t>T1P1D7R3</t>
  </si>
  <si>
    <t>T1P1D7R4</t>
  </si>
  <si>
    <t>T1P1D7R5</t>
  </si>
  <si>
    <t>T1P1D8R1</t>
  </si>
  <si>
    <t>T1P1D8R2</t>
  </si>
  <si>
    <t>T1P1D8R3</t>
  </si>
  <si>
    <t>T1P1D8R4</t>
  </si>
  <si>
    <t>T1P1D8R5</t>
  </si>
  <si>
    <t>T1P1D9R1</t>
  </si>
  <si>
    <t>T1P1D9R2</t>
  </si>
  <si>
    <t>T1P1D9R3</t>
  </si>
  <si>
    <t>T1P1D9R4</t>
  </si>
  <si>
    <t>T1P1D9R5</t>
  </si>
  <si>
    <t>T1P1D10R1</t>
  </si>
  <si>
    <t>T1P1D10R2</t>
  </si>
  <si>
    <t>T1P1D10R3</t>
  </si>
  <si>
    <t>T1P1D10R4</t>
  </si>
  <si>
    <t>T1P1D10R5</t>
  </si>
  <si>
    <t>T1P1D11R1</t>
  </si>
  <si>
    <t>T1P1D11R2</t>
  </si>
  <si>
    <t>T1P1D11R3</t>
  </si>
  <si>
    <t>T1P1D11R4</t>
  </si>
  <si>
    <t>T1P1D11R5</t>
  </si>
  <si>
    <t>T1P2D1R1</t>
  </si>
  <si>
    <t>T1P2D1R2</t>
  </si>
  <si>
    <t>T1P2D1R3</t>
  </si>
  <si>
    <t>T1P2D1R4</t>
  </si>
  <si>
    <t>T1P2D1R5</t>
  </si>
  <si>
    <t>T1P2D2R1</t>
  </si>
  <si>
    <t>T1P2D2R2</t>
  </si>
  <si>
    <t>T1P2D2R3</t>
  </si>
  <si>
    <t>T1P2D2R4</t>
  </si>
  <si>
    <t>T1P2D2R5</t>
  </si>
  <si>
    <t>T1P2D3R1</t>
  </si>
  <si>
    <t>T1P2D3R2</t>
  </si>
  <si>
    <t>T1P2D3R3</t>
  </si>
  <si>
    <t>T1P2D3R4</t>
  </si>
  <si>
    <t>T1P2D3R5</t>
  </si>
  <si>
    <t>T1P2D4R1</t>
  </si>
  <si>
    <t>T1P2D4R2</t>
  </si>
  <si>
    <t>T1P2D4R3</t>
  </si>
  <si>
    <t>T1P2D4R4</t>
  </si>
  <si>
    <t>T1P2D4R5</t>
  </si>
  <si>
    <t>T1P2D5R1</t>
  </si>
  <si>
    <t>T1P2D5R2</t>
  </si>
  <si>
    <t>T1P2D5R3</t>
  </si>
  <si>
    <t>T1P2D5R4</t>
  </si>
  <si>
    <t>T1P2D5R5</t>
  </si>
  <si>
    <t>T1P2D6R1</t>
  </si>
  <si>
    <t>T1P2D6R2</t>
  </si>
  <si>
    <t>T1P2D6R3</t>
  </si>
  <si>
    <t>T1P2D6R4</t>
  </si>
  <si>
    <t>T1P2D6R5</t>
  </si>
  <si>
    <t>T1P2D7R1</t>
  </si>
  <si>
    <t>T1P2D7R2</t>
  </si>
  <si>
    <t>T1P2D7R3</t>
  </si>
  <si>
    <t>T1P2D7R4</t>
  </si>
  <si>
    <t>T1P2D7R5</t>
  </si>
  <si>
    <t>T1P2D8R1</t>
  </si>
  <si>
    <t>T1P2D8R2</t>
  </si>
  <si>
    <t>T1P2D8R3</t>
  </si>
  <si>
    <t>T1P2D8R4</t>
  </si>
  <si>
    <t>T1P2D8R5</t>
  </si>
  <si>
    <t>T1P2D9R1</t>
  </si>
  <si>
    <t>T1P2D9R2</t>
  </si>
  <si>
    <t>T1P2D9R3</t>
  </si>
  <si>
    <t>T1P2D9R4</t>
  </si>
  <si>
    <t>T1P2D9R5</t>
  </si>
  <si>
    <t>T1P2D10R1</t>
  </si>
  <si>
    <t>T1P2D10R2</t>
  </si>
  <si>
    <t>T1P2D10R3</t>
  </si>
  <si>
    <t>T1P2D10R4</t>
  </si>
  <si>
    <t>T1P2D10R5</t>
  </si>
  <si>
    <t>T1P2D11R1</t>
  </si>
  <si>
    <t>T1P2D11R2</t>
  </si>
  <si>
    <t>T1P2D11R3</t>
  </si>
  <si>
    <t>T1P2D11R4</t>
  </si>
  <si>
    <t>T1P2D11R5</t>
  </si>
  <si>
    <t>T2P1D1R1</t>
  </si>
  <si>
    <t>T2P1D1R2</t>
  </si>
  <si>
    <t>T2P1D1R3</t>
  </si>
  <si>
    <t>T2P1D1R4</t>
  </si>
  <si>
    <t>T2P1D1R5</t>
  </si>
  <si>
    <t>T2P1D2R1</t>
  </si>
  <si>
    <t>T2P1D2R2</t>
  </si>
  <si>
    <t>T2P1D2R3</t>
  </si>
  <si>
    <t>T2P1D2R4</t>
  </si>
  <si>
    <t>T2P1D2R5</t>
  </si>
  <si>
    <t>T2P1D3R1</t>
  </si>
  <si>
    <t>T2P1D3R2</t>
  </si>
  <si>
    <t>T2P1D3R3</t>
  </si>
  <si>
    <t>T2P1D3R4</t>
  </si>
  <si>
    <t>T2P1D3R5</t>
  </si>
  <si>
    <t>T2P1D4R1</t>
  </si>
  <si>
    <t>T2P1D4R2</t>
  </si>
  <si>
    <t>T2P1D4R3</t>
  </si>
  <si>
    <t>T2P1D4R4</t>
  </si>
  <si>
    <t>T2P1D4R5</t>
  </si>
  <si>
    <t>T2P1D5R1</t>
  </si>
  <si>
    <t>T2P1D5R2</t>
  </si>
  <si>
    <t>T2P1D5R3</t>
  </si>
  <si>
    <t>T2P1D5R4</t>
  </si>
  <si>
    <t>T2P1D5R5</t>
  </si>
  <si>
    <t>T2P1D6R1</t>
  </si>
  <si>
    <t>T2P1D6R2</t>
  </si>
  <si>
    <t>T2P1D6R3</t>
  </si>
  <si>
    <t>T2P1D6R4</t>
  </si>
  <si>
    <t>T2P1D6R5</t>
  </si>
  <si>
    <t>T2P1D7R1</t>
  </si>
  <si>
    <t>T2P1D7R2</t>
  </si>
  <si>
    <t>T2P1D7R3</t>
  </si>
  <si>
    <t>T2P1D7R4</t>
  </si>
  <si>
    <t>T2P1D7R5</t>
  </si>
  <si>
    <t>T2P1D8R1</t>
  </si>
  <si>
    <t>T2P1D8R2</t>
  </si>
  <si>
    <t>T2P1D8R3</t>
  </si>
  <si>
    <t>T2P1D8R4</t>
  </si>
  <si>
    <t>T2P1D8R5</t>
  </si>
  <si>
    <t>T2P1D9R1</t>
  </si>
  <si>
    <t>T2P1D9R2</t>
  </si>
  <si>
    <t>T2P1D9R3</t>
  </si>
  <si>
    <t>T2P1D9R4</t>
  </si>
  <si>
    <t>T2P1D9R5</t>
  </si>
  <si>
    <t>T2P1D10R1</t>
  </si>
  <si>
    <t>T2P1D10R2</t>
  </si>
  <si>
    <t>T2P1D10R3</t>
  </si>
  <si>
    <t>T2P1D10R4</t>
  </si>
  <si>
    <t>T2P1D10R5</t>
  </si>
  <si>
    <t>T2P1D11R1</t>
  </si>
  <si>
    <t>T2P1D11R2</t>
  </si>
  <si>
    <t>T2P1D11R3</t>
  </si>
  <si>
    <t>T2P1D11R4</t>
  </si>
  <si>
    <t>T2P1D11R5</t>
  </si>
  <si>
    <t>T2P2D1R1</t>
  </si>
  <si>
    <t>T2P2D1R2</t>
  </si>
  <si>
    <t>T2P2D1R3</t>
  </si>
  <si>
    <t>T2P2D1R4</t>
  </si>
  <si>
    <t>T2P2D1R5</t>
  </si>
  <si>
    <t>T2P2D2R1</t>
  </si>
  <si>
    <t>T2P2D2R2</t>
  </si>
  <si>
    <t>T2P2D2R3</t>
  </si>
  <si>
    <t>T2P2D2R4</t>
  </si>
  <si>
    <t>T2P2D2R5</t>
  </si>
  <si>
    <t>T2P2D3R1</t>
  </si>
  <si>
    <t>T2P2D3R2</t>
  </si>
  <si>
    <t>T2P2D3R3</t>
  </si>
  <si>
    <t>T2P2D3R4</t>
  </si>
  <si>
    <t>T2P2D3R5</t>
  </si>
  <si>
    <t>T2P2D4R1</t>
  </si>
  <si>
    <t>T2P2D4R2</t>
  </si>
  <si>
    <t>T2P2D4R3</t>
  </si>
  <si>
    <t>T2P2D4R4</t>
  </si>
  <si>
    <t>T2P2D4R5</t>
  </si>
  <si>
    <t>T2P2D5R1</t>
  </si>
  <si>
    <t>T2P2D5R2</t>
  </si>
  <si>
    <t>T2P2D5R3</t>
  </si>
  <si>
    <t>T2P2D5R4</t>
  </si>
  <si>
    <t>T2P2D5R5</t>
  </si>
  <si>
    <t>T2P2D6R1</t>
  </si>
  <si>
    <t>T2P2D6R2</t>
  </si>
  <si>
    <t>T2P2D6R3</t>
  </si>
  <si>
    <t>T2P2D6R4</t>
  </si>
  <si>
    <t>T2P2D6R5</t>
  </si>
  <si>
    <t>T2P2D7R1</t>
  </si>
  <si>
    <t>T2P2D7R2</t>
  </si>
  <si>
    <t>T2P2D7R3</t>
  </si>
  <si>
    <t>T2P2D7R4</t>
  </si>
  <si>
    <t>T2P2D7R5</t>
  </si>
  <si>
    <t>T2P2D8R1</t>
  </si>
  <si>
    <t>T2P2D8R2</t>
  </si>
  <si>
    <t>T2P2D8R3</t>
  </si>
  <si>
    <t>T2P2D8R4</t>
  </si>
  <si>
    <t>T2P2D8R5</t>
  </si>
  <si>
    <t>T2P2D9R1</t>
  </si>
  <si>
    <t>T2P2D9R2</t>
  </si>
  <si>
    <t>T2P2D9R3</t>
  </si>
  <si>
    <t>T2P2D9R4</t>
  </si>
  <si>
    <t>T2P2D9R5</t>
  </si>
  <si>
    <t>T2P2D10R1</t>
  </si>
  <si>
    <t>T2P2D10R2</t>
  </si>
  <si>
    <t>T2P2D10R3</t>
  </si>
  <si>
    <t>T2P2D10R4</t>
  </si>
  <si>
    <t>T2P2D10R5</t>
  </si>
  <si>
    <t>T2P2D11R1</t>
  </si>
  <si>
    <t>T2P2D11R2</t>
  </si>
  <si>
    <t>T2P2D11R3</t>
  </si>
  <si>
    <t>T2P2D11R4</t>
  </si>
  <si>
    <t>T2P2D11R5</t>
  </si>
  <si>
    <t>Water chem</t>
  </si>
  <si>
    <t>P1S1D1R1</t>
  </si>
  <si>
    <t>P1S1D1R2</t>
  </si>
  <si>
    <t>P1S1D1R3</t>
  </si>
  <si>
    <t>P1S1D2R1</t>
  </si>
  <si>
    <t>P1S1D2R2</t>
  </si>
  <si>
    <t>P1S1D2R3</t>
  </si>
  <si>
    <t>P1S1D3R1</t>
  </si>
  <si>
    <t>P1S1D3R2</t>
  </si>
  <si>
    <t>P1S1D3R3</t>
  </si>
  <si>
    <t>P1S1D4R1</t>
  </si>
  <si>
    <t>P1S1D4R2</t>
  </si>
  <si>
    <t>P1S1D4R3</t>
  </si>
  <si>
    <t>P1S1D5R1</t>
  </si>
  <si>
    <t>P1S1D5R2</t>
  </si>
  <si>
    <t>P1S1D5R3</t>
  </si>
  <si>
    <t>P1S1D6R1</t>
  </si>
  <si>
    <t>P1S1D6R2</t>
  </si>
  <si>
    <t>P1S1D6R3</t>
  </si>
  <si>
    <t>P1S1D7R1</t>
  </si>
  <si>
    <t>P1S1D7R2</t>
  </si>
  <si>
    <t>P1S1D7R3</t>
  </si>
  <si>
    <t>P1S1D8R1</t>
  </si>
  <si>
    <t>P1S1D8R2</t>
  </si>
  <si>
    <t>P1S1D8R3</t>
  </si>
  <si>
    <t>P1S1D9R1</t>
  </si>
  <si>
    <t>P1S1D9R2</t>
  </si>
  <si>
    <t>P1S1D9R3</t>
  </si>
  <si>
    <t>P1S1D10R1</t>
  </si>
  <si>
    <t>P1S1D10R2</t>
  </si>
  <si>
    <t>P1S1D10R3</t>
  </si>
  <si>
    <t>P1S1D11R1</t>
  </si>
  <si>
    <t>P1S1D11R2</t>
  </si>
  <si>
    <t>P1S1D11R3</t>
  </si>
  <si>
    <t>P1S1D12R1</t>
  </si>
  <si>
    <t>P1S1D12R2</t>
  </si>
  <si>
    <t>P1S1D12R3</t>
  </si>
  <si>
    <t>P1S1D13R1</t>
  </si>
  <si>
    <t>P1S1D13R2</t>
  </si>
  <si>
    <t>P1S1D13R3</t>
  </si>
  <si>
    <t>P1S1D14R1</t>
  </si>
  <si>
    <t>P1S1D14R2</t>
  </si>
  <si>
    <t>P1S1D14R3</t>
  </si>
  <si>
    <t>P1S1D15R1</t>
  </si>
  <si>
    <t>P1S1D15R2</t>
  </si>
  <si>
    <t>P1S1D15R3</t>
  </si>
  <si>
    <t>P1S1D16R1</t>
  </si>
  <si>
    <t>P1S1D16R2</t>
  </si>
  <si>
    <t>P1S1D16R3</t>
  </si>
  <si>
    <t>P1S1D17R1</t>
  </si>
  <si>
    <t>P1S1D17R2</t>
  </si>
  <si>
    <t>P1S1D17R3</t>
  </si>
  <si>
    <t>P1S2D1R1</t>
  </si>
  <si>
    <t>P1S2D1R2</t>
  </si>
  <si>
    <t>P1S2D1R3</t>
  </si>
  <si>
    <t>P1S2D2R1</t>
  </si>
  <si>
    <t>P1S2D2R2</t>
  </si>
  <si>
    <t>P1S2D2R3</t>
  </si>
  <si>
    <t>P1S2D3R1</t>
  </si>
  <si>
    <t>P1S2D3R2</t>
  </si>
  <si>
    <t>P1S2D3R3</t>
  </si>
  <si>
    <t>P1S2D4R1</t>
  </si>
  <si>
    <t>P1S2D4R2</t>
  </si>
  <si>
    <t>P1S2D4R3</t>
  </si>
  <si>
    <t>P1S2D5R1</t>
  </si>
  <si>
    <t>P1S2D5R2</t>
  </si>
  <si>
    <t>P1S2D5R3</t>
  </si>
  <si>
    <t>P1S2D6R1</t>
  </si>
  <si>
    <t>P1S2D6R2</t>
  </si>
  <si>
    <t>P1S2D6R3</t>
  </si>
  <si>
    <t>P1S2D7R1</t>
  </si>
  <si>
    <t>P1S2D7R2</t>
  </si>
  <si>
    <t>P1S2D7R3</t>
  </si>
  <si>
    <t>P1S2D8R1</t>
  </si>
  <si>
    <t>P1S2D8R2</t>
  </si>
  <si>
    <t>P1S2D8R3</t>
  </si>
  <si>
    <t>P1S2D9R1</t>
  </si>
  <si>
    <t>P1S2D9R2</t>
  </si>
  <si>
    <t>P1S2D9R3</t>
  </si>
  <si>
    <t>P1S2D10R1</t>
  </si>
  <si>
    <t>P1S2D10R2</t>
  </si>
  <si>
    <t>P1S2D10R3</t>
  </si>
  <si>
    <t>P1S2D11R1</t>
  </si>
  <si>
    <t>P1S2D11R2</t>
  </si>
  <si>
    <t>P1S2D11R3</t>
  </si>
  <si>
    <t>P1S2D12R1</t>
  </si>
  <si>
    <t>P1S2D12R2</t>
  </si>
  <si>
    <t>P1S2D12R3</t>
  </si>
  <si>
    <t>P1S2D13R1</t>
  </si>
  <si>
    <t>P1S2D13R2</t>
  </si>
  <si>
    <t>P1S2D13R3</t>
  </si>
  <si>
    <t>P1S2D14R1</t>
  </si>
  <si>
    <t>P1S2D14R2</t>
  </si>
  <si>
    <t>P1S2D14R3</t>
  </si>
  <si>
    <t>P1S2D15R1</t>
  </si>
  <si>
    <t>P1S2D15R2</t>
  </si>
  <si>
    <t>P1S2D15R3</t>
  </si>
  <si>
    <t>P1S2D16R1</t>
  </si>
  <si>
    <t>P1S2D16R2</t>
  </si>
  <si>
    <t>P1S2D16R3</t>
  </si>
  <si>
    <t>P1S2D17R1</t>
  </si>
  <si>
    <t>P1S2D17R2</t>
  </si>
  <si>
    <t>P1S2D17R3</t>
  </si>
  <si>
    <t>P2S1D1R1</t>
  </si>
  <si>
    <t>P2S1D1R2</t>
  </si>
  <si>
    <t>P2S1D1R3</t>
  </si>
  <si>
    <t>P2S1D2R1</t>
  </si>
  <si>
    <t>P2S1D2R2</t>
  </si>
  <si>
    <t>P2S1D2R3</t>
  </si>
  <si>
    <t>P2S1D3R1</t>
  </si>
  <si>
    <t>P2S1D3R2</t>
  </si>
  <si>
    <t>P2S1D3R3</t>
  </si>
  <si>
    <t>P2S1D4R1</t>
  </si>
  <si>
    <t>P2S1D4R2</t>
  </si>
  <si>
    <t>P2S1D4R3</t>
  </si>
  <si>
    <t>P2S1D5R1</t>
  </si>
  <si>
    <t>P2S1D5R2</t>
  </si>
  <si>
    <t>P2S1D5R3</t>
  </si>
  <si>
    <t>P2S1D6R1</t>
  </si>
  <si>
    <t>P2S1D6R2</t>
  </si>
  <si>
    <t>P2S1D6R3</t>
  </si>
  <si>
    <t>P2S1D7R1</t>
  </si>
  <si>
    <t>P2S1D7R2</t>
  </si>
  <si>
    <t>P2S1D7R3</t>
  </si>
  <si>
    <t>P2S1D8R1</t>
  </si>
  <si>
    <t>P2S1D8R2</t>
  </si>
  <si>
    <t>P2S1D8R3</t>
  </si>
  <si>
    <t>P2S1D9R1</t>
  </si>
  <si>
    <t>P2S1D9R2</t>
  </si>
  <si>
    <t>P2S1D9R3</t>
  </si>
  <si>
    <t>P2S1D10R1</t>
  </si>
  <si>
    <t>P2S1D10R2</t>
  </si>
  <si>
    <t>P2S1D10R3</t>
  </si>
  <si>
    <t>P2S1D11R1</t>
  </si>
  <si>
    <t>P2S1D11R2</t>
  </si>
  <si>
    <t>P2S1D11R3</t>
  </si>
  <si>
    <t>P2S1D12R1</t>
  </si>
  <si>
    <t>P2S1D12R2</t>
  </si>
  <si>
    <t>P2S1D12R3</t>
  </si>
  <si>
    <t>P2S1D13R1</t>
  </si>
  <si>
    <t>P2S1D13R2</t>
  </si>
  <si>
    <t>P2S1D13R3</t>
  </si>
  <si>
    <t>P2S1D14R1</t>
  </si>
  <si>
    <t>P2S1D14R2</t>
  </si>
  <si>
    <t>P2S1D14R3</t>
  </si>
  <si>
    <t>P2S1D15R1</t>
  </si>
  <si>
    <t>P2S1D15R2</t>
  </si>
  <si>
    <t>P2S1D15R3</t>
  </si>
  <si>
    <t>P2S1D16R1</t>
  </si>
  <si>
    <t>P2S1D16R2</t>
  </si>
  <si>
    <t>P2S1D16R3</t>
  </si>
  <si>
    <t>P2S1D17R1</t>
  </si>
  <si>
    <t>P2S1D17R2</t>
  </si>
  <si>
    <t>P2S1D17R3</t>
  </si>
  <si>
    <t>P2S2D1R1</t>
  </si>
  <si>
    <t>P2S2D1R2</t>
  </si>
  <si>
    <t>P2S2D1R3</t>
  </si>
  <si>
    <t>P2S2D2R1</t>
  </si>
  <si>
    <t>P2S2D2R2</t>
  </si>
  <si>
    <t>P2S2D2R3</t>
  </si>
  <si>
    <t>P2S2D3R1</t>
  </si>
  <si>
    <t>P2S2D3R2</t>
  </si>
  <si>
    <t>P2S2D3R3</t>
  </si>
  <si>
    <t>P2S2D4R1</t>
  </si>
  <si>
    <t>P2S2D4R2</t>
  </si>
  <si>
    <t>P2S2D4R3</t>
  </si>
  <si>
    <t>P2S2D5R1</t>
  </si>
  <si>
    <t>P2S2D5R2</t>
  </si>
  <si>
    <t>P2S2D5R3</t>
  </si>
  <si>
    <t>P2S2D6R1</t>
  </si>
  <si>
    <t>P2S2D6R2</t>
  </si>
  <si>
    <t>P2S2D6R3</t>
  </si>
  <si>
    <t>P2S2D7R1</t>
  </si>
  <si>
    <t>P2S2D7R2</t>
  </si>
  <si>
    <t>P2S2D7R3</t>
  </si>
  <si>
    <t>P2S2D8R1</t>
  </si>
  <si>
    <t>P2S2D8R2</t>
  </si>
  <si>
    <t>P2S2D8R3</t>
  </si>
  <si>
    <t>P2S2D9R1</t>
  </si>
  <si>
    <t>P2S2D9R2</t>
  </si>
  <si>
    <t>P2S2D9R3</t>
  </si>
  <si>
    <t>P2S2D10R1</t>
  </si>
  <si>
    <t>P2S2D10R2</t>
  </si>
  <si>
    <t>P2S2D10R3</t>
  </si>
  <si>
    <t>P2S2D11R1</t>
  </si>
  <si>
    <t>P2S2D11R2</t>
  </si>
  <si>
    <t>P2S2D11R3</t>
  </si>
  <si>
    <t>P2S2D12R1</t>
  </si>
  <si>
    <t>P2S2D12R2</t>
  </si>
  <si>
    <t>P2S2D12R3</t>
  </si>
  <si>
    <t>P2S2D13R1</t>
  </si>
  <si>
    <t>P2S2D13R2</t>
  </si>
  <si>
    <t>P2S2D13R3</t>
  </si>
  <si>
    <t>P2S2D14R1</t>
  </si>
  <si>
    <t>P2S2D14R2</t>
  </si>
  <si>
    <t>P2S2D14R3</t>
  </si>
  <si>
    <t>P2S2D15R1</t>
  </si>
  <si>
    <t>P2S2D15R2</t>
  </si>
  <si>
    <t>P2S2D15R3</t>
  </si>
  <si>
    <t>P2S2D16R1</t>
  </si>
  <si>
    <t>P2S2D16R2</t>
  </si>
  <si>
    <t>P2S2D16R3</t>
  </si>
  <si>
    <t>P2S2D17R1</t>
  </si>
  <si>
    <t>P2S2D17R2</t>
  </si>
  <si>
    <t>P2S2D17R3</t>
  </si>
  <si>
    <t>Cellular viability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</si>
</sst>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3" x14ac:knownFonts="1">
    <font>
      <sz val="10"/>
      <name val="Arial"/>
      <family val="2"/>
    </font>
    <font>
      <sz val="12"/>
      <color indexed="8"/>
      <name val="Calibri"/>
      <family val="2"/>
    </font>
    <font>
      <sz val="12"/>
      <color indexed="9"/>
      <name val="Calibri"/>
      <family val="2"/>
    </font>
    <font>
      <sz val="12"/>
      <color indexed="14"/>
      <name val="Calibri"/>
      <family val="2"/>
    </font>
    <font>
      <b/>
      <sz val="12"/>
      <color indexed="52"/>
      <name val="Calibri"/>
      <family val="2"/>
    </font>
    <font>
      <b/>
      <sz val="12"/>
      <color indexed="9"/>
      <name val="Calibri"/>
      <family val="2"/>
    </font>
    <font>
      <i/>
      <sz val="12"/>
      <color indexed="23"/>
      <name val="Calibri"/>
      <family val="2"/>
    </font>
    <font>
      <sz val="12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2"/>
      <color indexed="62"/>
      <name val="Calibri"/>
      <family val="2"/>
    </font>
    <font>
      <sz val="12"/>
      <color indexed="52"/>
      <name val="Calibri"/>
      <family val="2"/>
    </font>
    <font>
      <sz val="12"/>
      <color indexed="60"/>
      <name val="Calibri"/>
      <family val="2"/>
    </font>
    <font>
      <b/>
      <sz val="12"/>
      <color indexed="63"/>
      <name val="Calibri"/>
      <family val="2"/>
    </font>
    <font>
      <b/>
      <sz val="18"/>
      <color indexed="62"/>
      <name val="Cambria"/>
      <family val="2"/>
    </font>
    <font>
      <b/>
      <sz val="12"/>
      <color indexed="8"/>
      <name val="Calibri"/>
      <family val="2"/>
    </font>
    <font>
      <sz val="12"/>
      <color indexed="10"/>
      <name val="Calibri"/>
      <family val="2"/>
    </font>
    <font>
      <sz val="10"/>
      <name val="Arial"/>
      <family val="2"/>
    </font>
    <font>
      <u/>
      <sz val="10"/>
      <color theme="10"/>
      <name val="Arial"/>
      <family val="2"/>
    </font>
    <font>
      <u/>
      <sz val="10"/>
      <color theme="11"/>
      <name val="Arial"/>
      <family val="2"/>
    </font>
    <font>
      <sz val="12"/>
      <color rgb="FF000000"/>
      <name val="Calibri"/>
      <family val="2"/>
    </font>
    <font>
      <b/>
      <sz val="10"/>
      <name val="Arial"/>
    </font>
  </fonts>
  <fills count="18">
    <fill>
      <patternFill patternType="none"/>
    </fill>
    <fill>
      <patternFill patternType="gray125"/>
    </fill>
    <fill>
      <patternFill patternType="solid">
        <fgColor indexed="9"/>
        <bgColor indexed="27"/>
      </patternFill>
    </fill>
    <fill>
      <patternFill patternType="solid">
        <fgColor indexed="47"/>
        <bgColor indexed="26"/>
      </patternFill>
    </fill>
    <fill>
      <patternFill patternType="solid">
        <fgColor indexed="31"/>
        <bgColor indexed="22"/>
      </patternFill>
    </fill>
    <fill>
      <patternFill patternType="solid">
        <fgColor indexed="27"/>
        <bgColor indexed="41"/>
      </patternFill>
    </fill>
    <fill>
      <patternFill patternType="solid">
        <fgColor indexed="22"/>
        <bgColor indexed="31"/>
      </patternFill>
    </fill>
    <fill>
      <patternFill patternType="solid">
        <fgColor indexed="44"/>
        <bgColor indexed="22"/>
      </patternFill>
    </fill>
    <fill>
      <patternFill patternType="solid">
        <fgColor indexed="49"/>
        <bgColor indexed="40"/>
      </patternFill>
    </fill>
    <fill>
      <patternFill patternType="solid">
        <fgColor indexed="29"/>
        <bgColor indexed="52"/>
      </patternFill>
    </fill>
    <fill>
      <patternFill patternType="solid">
        <fgColor indexed="19"/>
        <bgColor indexed="23"/>
      </patternFill>
    </fill>
    <fill>
      <patternFill patternType="solid">
        <fgColor indexed="54"/>
        <bgColor indexed="23"/>
      </patternFill>
    </fill>
    <fill>
      <patternFill patternType="solid">
        <fgColor indexed="45"/>
        <bgColor indexed="46"/>
      </patternFill>
    </fill>
    <fill>
      <patternFill patternType="solid">
        <fgColor indexed="55"/>
        <bgColor indexed="23"/>
      </patternFill>
    </fill>
    <fill>
      <patternFill patternType="solid">
        <fgColor indexed="42"/>
        <bgColor indexed="27"/>
      </patternFill>
    </fill>
    <fill>
      <patternFill patternType="solid">
        <fgColor indexed="26"/>
        <bgColor indexed="43"/>
      </patternFill>
    </fill>
    <fill>
      <patternFill patternType="solid">
        <fgColor indexed="43"/>
        <bgColor indexed="26"/>
      </patternFill>
    </fill>
    <fill>
      <patternFill patternType="solid">
        <fgColor theme="0" tint="-0.249977111117893"/>
        <bgColor indexed="64"/>
      </patternFill>
    </fill>
  </fills>
  <borders count="11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49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49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49"/>
      </top>
      <bottom style="double">
        <color indexed="49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360">
    <xf numFmtId="0" fontId="0" fillId="0" borderId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2" borderId="0" applyNumberFormat="0" applyBorder="0" applyAlignment="0" applyProtection="0"/>
    <xf numFmtId="0" fontId="1" fillId="5" borderId="0" applyNumberFormat="0" applyBorder="0" applyAlignment="0" applyProtection="0"/>
    <xf numFmtId="0" fontId="1" fillId="3" borderId="0" applyNumberFormat="0" applyBorder="0" applyAlignment="0" applyProtection="0"/>
    <xf numFmtId="0" fontId="1" fillId="6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2" fillId="4" borderId="0" applyNumberFormat="0" applyBorder="0" applyAlignment="0" applyProtection="0"/>
    <xf numFmtId="0" fontId="2" fillId="6" borderId="0" applyNumberFormat="0" applyBorder="0" applyAlignment="0" applyProtection="0"/>
    <xf numFmtId="0" fontId="2" fillId="8" borderId="0" applyNumberFormat="0" applyBorder="0" applyAlignment="0" applyProtection="0"/>
    <xf numFmtId="0" fontId="2" fillId="3" borderId="0" applyNumberFormat="0" applyBorder="0" applyAlignment="0" applyProtection="0"/>
    <xf numFmtId="0" fontId="2" fillId="8" borderId="0" applyNumberFormat="0" applyBorder="0" applyAlignment="0" applyProtection="0"/>
    <xf numFmtId="0" fontId="2" fillId="10" borderId="0" applyNumberFormat="0" applyBorder="0" applyAlignment="0" applyProtection="0"/>
    <xf numFmtId="0" fontId="2" fillId="4" borderId="0" applyNumberFormat="0" applyBorder="0" applyAlignment="0" applyProtection="0"/>
    <xf numFmtId="0" fontId="2" fillId="11" borderId="0" applyNumberFormat="0" applyBorder="0" applyAlignment="0" applyProtection="0"/>
    <xf numFmtId="0" fontId="2" fillId="8" borderId="0" applyNumberFormat="0" applyBorder="0" applyAlignment="0" applyProtection="0"/>
    <xf numFmtId="0" fontId="2" fillId="9" borderId="0" applyNumberFormat="0" applyBorder="0" applyAlignment="0" applyProtection="0"/>
    <xf numFmtId="0" fontId="3" fillId="12" borderId="0" applyNumberFormat="0" applyBorder="0" applyAlignment="0" applyProtection="0"/>
    <xf numFmtId="0" fontId="4" fillId="2" borderId="1" applyNumberFormat="0" applyAlignment="0" applyProtection="0"/>
    <xf numFmtId="0" fontId="5" fillId="13" borderId="2" applyNumberFormat="0" applyAlignment="0" applyProtection="0"/>
    <xf numFmtId="0" fontId="6" fillId="0" borderId="0" applyNumberFormat="0" applyFill="0" applyBorder="0" applyAlignment="0" applyProtection="0"/>
    <xf numFmtId="0" fontId="7" fillId="14" borderId="0" applyNumberFormat="0" applyBorder="0" applyAlignment="0" applyProtection="0"/>
    <xf numFmtId="0" fontId="8" fillId="0" borderId="3" applyNumberFormat="0" applyFill="0" applyAlignment="0" applyProtection="0"/>
    <xf numFmtId="0" fontId="9" fillId="0" borderId="4" applyNumberFormat="0" applyFill="0" applyAlignment="0" applyProtection="0"/>
    <xf numFmtId="0" fontId="10" fillId="0" borderId="5" applyNumberFormat="0" applyFill="0" applyAlignment="0" applyProtection="0"/>
    <xf numFmtId="0" fontId="10" fillId="0" borderId="0" applyNumberFormat="0" applyFill="0" applyBorder="0" applyAlignment="0" applyProtection="0"/>
    <xf numFmtId="0" fontId="11" fillId="3" borderId="1" applyNumberFormat="0" applyAlignment="0" applyProtection="0"/>
    <xf numFmtId="0" fontId="12" fillId="0" borderId="6" applyNumberFormat="0" applyFill="0" applyAlignment="0" applyProtection="0"/>
    <xf numFmtId="0" fontId="13" fillId="15" borderId="0" applyNumberFormat="0" applyBorder="0" applyAlignment="0" applyProtection="0"/>
    <xf numFmtId="0" fontId="18" fillId="16" borderId="7" applyNumberFormat="0" applyAlignment="0" applyProtection="0"/>
    <xf numFmtId="0" fontId="14" fillId="2" borderId="8" applyNumberForma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  <xf numFmtId="0" fontId="19" fillId="0" borderId="0" applyNumberFormat="0" applyFill="0" applyBorder="0" applyAlignment="0" applyProtection="0"/>
    <xf numFmtId="0" fontId="20" fillId="0" borderId="0" applyNumberFormat="0" applyFill="0" applyBorder="0" applyAlignment="0" applyProtection="0"/>
  </cellStyleXfs>
  <cellXfs count="10">
    <xf numFmtId="0" fontId="0" fillId="0" borderId="0" xfId="0"/>
    <xf numFmtId="2" fontId="0" fillId="0" borderId="0" xfId="0" applyNumberFormat="1"/>
    <xf numFmtId="0" fontId="0" fillId="17" borderId="10" xfId="0" applyFill="1" applyBorder="1"/>
    <xf numFmtId="0" fontId="0" fillId="0" borderId="0" xfId="0" applyFill="1" applyBorder="1"/>
    <xf numFmtId="0" fontId="21" fillId="0" borderId="0" xfId="0" applyFont="1" applyFill="1"/>
    <xf numFmtId="0" fontId="0" fillId="0" borderId="0" xfId="0" applyFill="1"/>
    <xf numFmtId="0" fontId="22" fillId="0" borderId="0" xfId="0" applyFont="1"/>
    <xf numFmtId="0" fontId="22" fillId="0" borderId="0" xfId="0" applyFont="1" applyFill="1" applyBorder="1"/>
    <xf numFmtId="0" fontId="21" fillId="0" borderId="0" xfId="0" applyFont="1" applyFill="1" applyAlignment="1">
      <alignment vertical="center"/>
    </xf>
    <xf numFmtId="0" fontId="0" fillId="0" borderId="0" xfId="0" applyFont="1" applyFill="1"/>
  </cellXfs>
  <cellStyles count="36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Followed Hyperlink" xfId="43" builtinId="9" hidden="1"/>
    <cellStyle name="Followed Hyperlink" xfId="45" builtinId="9" hidden="1"/>
    <cellStyle name="Followed Hyperlink" xfId="47" builtinId="9" hidden="1"/>
    <cellStyle name="Followed Hyperlink" xfId="49" builtinId="9" hidden="1"/>
    <cellStyle name="Followed Hyperlink" xfId="51" builtinId="9" hidden="1"/>
    <cellStyle name="Followed Hyperlink" xfId="53" builtinId="9" hidden="1"/>
    <cellStyle name="Followed Hyperlink" xfId="55" builtinId="9" hidden="1"/>
    <cellStyle name="Followed Hyperlink" xfId="57" builtinId="9" hidden="1"/>
    <cellStyle name="Followed Hyperlink" xfId="59" builtinId="9" hidden="1"/>
    <cellStyle name="Followed Hyperlink" xfId="61" builtinId="9" hidden="1"/>
    <cellStyle name="Followed Hyperlink" xfId="63" builtinId="9" hidden="1"/>
    <cellStyle name="Followed Hyperlink" xfId="65" builtinId="9" hidden="1"/>
    <cellStyle name="Followed Hyperlink" xfId="67" builtinId="9" hidden="1"/>
    <cellStyle name="Followed Hyperlink" xfId="69" builtinId="9" hidden="1"/>
    <cellStyle name="Followed Hyperlink" xfId="71" builtinId="9" hidden="1"/>
    <cellStyle name="Followed Hyperlink" xfId="73" builtinId="9" hidden="1"/>
    <cellStyle name="Followed Hyperlink" xfId="75" builtinId="9" hidden="1"/>
    <cellStyle name="Followed Hyperlink" xfId="77" builtinId="9" hidden="1"/>
    <cellStyle name="Followed Hyperlink" xfId="79" builtinId="9" hidden="1"/>
    <cellStyle name="Followed Hyperlink" xfId="81" builtinId="9" hidden="1"/>
    <cellStyle name="Followed Hyperlink" xfId="83" builtinId="9" hidden="1"/>
    <cellStyle name="Followed Hyperlink" xfId="85" builtinId="9" hidden="1"/>
    <cellStyle name="Followed Hyperlink" xfId="87" builtinId="9" hidden="1"/>
    <cellStyle name="Followed Hyperlink" xfId="89" builtinId="9" hidden="1"/>
    <cellStyle name="Followed Hyperlink" xfId="91" builtinId="9" hidden="1"/>
    <cellStyle name="Followed Hyperlink" xfId="93" builtinId="9" hidden="1"/>
    <cellStyle name="Followed Hyperlink" xfId="95" builtinId="9" hidden="1"/>
    <cellStyle name="Followed Hyperlink" xfId="97" builtinId="9" hidden="1"/>
    <cellStyle name="Followed Hyperlink" xfId="99" builtinId="9" hidden="1"/>
    <cellStyle name="Followed Hyperlink" xfId="101" builtinId="9" hidden="1"/>
    <cellStyle name="Followed Hyperlink" xfId="103" builtinId="9" hidden="1"/>
    <cellStyle name="Followed Hyperlink" xfId="105" builtinId="9" hidden="1"/>
    <cellStyle name="Followed Hyperlink" xfId="107" builtinId="9" hidden="1"/>
    <cellStyle name="Followed Hyperlink" xfId="109" builtinId="9" hidden="1"/>
    <cellStyle name="Followed Hyperlink" xfId="111" builtinId="9" hidden="1"/>
    <cellStyle name="Followed Hyperlink" xfId="113" builtinId="9" hidden="1"/>
    <cellStyle name="Followed Hyperlink" xfId="115" builtinId="9" hidden="1"/>
    <cellStyle name="Followed Hyperlink" xfId="117" builtinId="9" hidden="1"/>
    <cellStyle name="Followed Hyperlink" xfId="119" builtinId="9" hidden="1"/>
    <cellStyle name="Followed Hyperlink" xfId="121" builtinId="9" hidden="1"/>
    <cellStyle name="Followed Hyperlink" xfId="123" builtinId="9" hidden="1"/>
    <cellStyle name="Followed Hyperlink" xfId="125" builtinId="9" hidden="1"/>
    <cellStyle name="Followed Hyperlink" xfId="127" builtinId="9" hidden="1"/>
    <cellStyle name="Followed Hyperlink" xfId="129" builtinId="9" hidden="1"/>
    <cellStyle name="Followed Hyperlink" xfId="131" builtinId="9" hidden="1"/>
    <cellStyle name="Followed Hyperlink" xfId="133" builtinId="9" hidden="1"/>
    <cellStyle name="Followed Hyperlink" xfId="135" builtinId="9" hidden="1"/>
    <cellStyle name="Followed Hyperlink" xfId="137" builtinId="9" hidden="1"/>
    <cellStyle name="Followed Hyperlink" xfId="139" builtinId="9" hidden="1"/>
    <cellStyle name="Followed Hyperlink" xfId="141" builtinId="9" hidden="1"/>
    <cellStyle name="Followed Hyperlink" xfId="143" builtinId="9" hidden="1"/>
    <cellStyle name="Followed Hyperlink" xfId="145" builtinId="9" hidden="1"/>
    <cellStyle name="Followed Hyperlink" xfId="147" builtinId="9" hidden="1"/>
    <cellStyle name="Followed Hyperlink" xfId="149" builtinId="9" hidden="1"/>
    <cellStyle name="Followed Hyperlink" xfId="151" builtinId="9" hidden="1"/>
    <cellStyle name="Followed Hyperlink" xfId="153" builtinId="9" hidden="1"/>
    <cellStyle name="Followed Hyperlink" xfId="155" builtinId="9" hidden="1"/>
    <cellStyle name="Followed Hyperlink" xfId="157" builtinId="9" hidden="1"/>
    <cellStyle name="Followed Hyperlink" xfId="159" builtinId="9" hidden="1"/>
    <cellStyle name="Followed Hyperlink" xfId="161" builtinId="9" hidden="1"/>
    <cellStyle name="Followed Hyperlink" xfId="163" builtinId="9" hidden="1"/>
    <cellStyle name="Followed Hyperlink" xfId="165" builtinId="9" hidden="1"/>
    <cellStyle name="Followed Hyperlink" xfId="167" builtinId="9" hidden="1"/>
    <cellStyle name="Followed Hyperlink" xfId="169" builtinId="9" hidden="1"/>
    <cellStyle name="Followed Hyperlink" xfId="171" builtinId="9" hidden="1"/>
    <cellStyle name="Followed Hyperlink" xfId="173" builtinId="9" hidden="1"/>
    <cellStyle name="Followed Hyperlink" xfId="175" builtinId="9" hidden="1"/>
    <cellStyle name="Followed Hyperlink" xfId="177" builtinId="9" hidden="1"/>
    <cellStyle name="Followed Hyperlink" xfId="179" builtinId="9" hidden="1"/>
    <cellStyle name="Followed Hyperlink" xfId="181" builtinId="9" hidden="1"/>
    <cellStyle name="Followed Hyperlink" xfId="183" builtinId="9" hidden="1"/>
    <cellStyle name="Followed Hyperlink" xfId="185" builtinId="9" hidden="1"/>
    <cellStyle name="Followed Hyperlink" xfId="187" builtinId="9" hidden="1"/>
    <cellStyle name="Followed Hyperlink" xfId="189" builtinId="9" hidden="1"/>
    <cellStyle name="Followed Hyperlink" xfId="191" builtinId="9" hidden="1"/>
    <cellStyle name="Followed Hyperlink" xfId="193" builtinId="9" hidden="1"/>
    <cellStyle name="Followed Hyperlink" xfId="195" builtinId="9" hidden="1"/>
    <cellStyle name="Followed Hyperlink" xfId="197" builtinId="9" hidden="1"/>
    <cellStyle name="Followed Hyperlink" xfId="199" builtinId="9" hidden="1"/>
    <cellStyle name="Followed Hyperlink" xfId="201" builtinId="9" hidden="1"/>
    <cellStyle name="Followed Hyperlink" xfId="203" builtinId="9" hidden="1"/>
    <cellStyle name="Followed Hyperlink" xfId="205" builtinId="9" hidden="1"/>
    <cellStyle name="Followed Hyperlink" xfId="207" builtinId="9" hidden="1"/>
    <cellStyle name="Followed Hyperlink" xfId="209" builtinId="9" hidden="1"/>
    <cellStyle name="Followed Hyperlink" xfId="211" builtinId="9" hidden="1"/>
    <cellStyle name="Followed Hyperlink" xfId="213" builtinId="9" hidden="1"/>
    <cellStyle name="Followed Hyperlink" xfId="215" builtinId="9" hidden="1"/>
    <cellStyle name="Followed Hyperlink" xfId="217" builtinId="9" hidden="1"/>
    <cellStyle name="Followed Hyperlink" xfId="219" builtinId="9" hidden="1"/>
    <cellStyle name="Followed Hyperlink" xfId="221" builtinId="9" hidden="1"/>
    <cellStyle name="Followed Hyperlink" xfId="223" builtinId="9" hidden="1"/>
    <cellStyle name="Followed Hyperlink" xfId="225" builtinId="9" hidden="1"/>
    <cellStyle name="Followed Hyperlink" xfId="227" builtinId="9" hidden="1"/>
    <cellStyle name="Followed Hyperlink" xfId="229" builtinId="9" hidden="1"/>
    <cellStyle name="Followed Hyperlink" xfId="231" builtinId="9" hidden="1"/>
    <cellStyle name="Followed Hyperlink" xfId="233" builtinId="9" hidden="1"/>
    <cellStyle name="Followed Hyperlink" xfId="235" builtinId="9" hidden="1"/>
    <cellStyle name="Followed Hyperlink" xfId="237" builtinId="9" hidden="1"/>
    <cellStyle name="Followed Hyperlink" xfId="239" builtinId="9" hidden="1"/>
    <cellStyle name="Followed Hyperlink" xfId="241" builtinId="9" hidden="1"/>
    <cellStyle name="Followed Hyperlink" xfId="243" builtinId="9" hidden="1"/>
    <cellStyle name="Followed Hyperlink" xfId="245" builtinId="9" hidden="1"/>
    <cellStyle name="Followed Hyperlink" xfId="247" builtinId="9" hidden="1"/>
    <cellStyle name="Followed Hyperlink" xfId="249" builtinId="9" hidden="1"/>
    <cellStyle name="Followed Hyperlink" xfId="251" builtinId="9" hidden="1"/>
    <cellStyle name="Followed Hyperlink" xfId="253" builtinId="9" hidden="1"/>
    <cellStyle name="Followed Hyperlink" xfId="255" builtinId="9" hidden="1"/>
    <cellStyle name="Followed Hyperlink" xfId="257" builtinId="9" hidden="1"/>
    <cellStyle name="Followed Hyperlink" xfId="259" builtinId="9" hidden="1"/>
    <cellStyle name="Followed Hyperlink" xfId="261" builtinId="9" hidden="1"/>
    <cellStyle name="Followed Hyperlink" xfId="263" builtinId="9" hidden="1"/>
    <cellStyle name="Followed Hyperlink" xfId="265" builtinId="9" hidden="1"/>
    <cellStyle name="Followed Hyperlink" xfId="267" builtinId="9" hidden="1"/>
    <cellStyle name="Followed Hyperlink" xfId="269" builtinId="9" hidden="1"/>
    <cellStyle name="Followed Hyperlink" xfId="271" builtinId="9" hidden="1"/>
    <cellStyle name="Followed Hyperlink" xfId="273" builtinId="9" hidden="1"/>
    <cellStyle name="Followed Hyperlink" xfId="275" builtinId="9" hidden="1"/>
    <cellStyle name="Followed Hyperlink" xfId="277" builtinId="9" hidden="1"/>
    <cellStyle name="Followed Hyperlink" xfId="279" builtinId="9" hidden="1"/>
    <cellStyle name="Followed Hyperlink" xfId="281" builtinId="9" hidden="1"/>
    <cellStyle name="Followed Hyperlink" xfId="283" builtinId="9" hidden="1"/>
    <cellStyle name="Followed Hyperlink" xfId="285" builtinId="9" hidden="1"/>
    <cellStyle name="Followed Hyperlink" xfId="287" builtinId="9" hidden="1"/>
    <cellStyle name="Followed Hyperlink" xfId="289" builtinId="9" hidden="1"/>
    <cellStyle name="Followed Hyperlink" xfId="291" builtinId="9" hidden="1"/>
    <cellStyle name="Followed Hyperlink" xfId="293" builtinId="9" hidden="1"/>
    <cellStyle name="Followed Hyperlink" xfId="295" builtinId="9" hidden="1"/>
    <cellStyle name="Followed Hyperlink" xfId="297" builtinId="9" hidden="1"/>
    <cellStyle name="Followed Hyperlink" xfId="299" builtinId="9" hidden="1"/>
    <cellStyle name="Followed Hyperlink" xfId="301" builtinId="9" hidden="1"/>
    <cellStyle name="Followed Hyperlink" xfId="303" builtinId="9" hidden="1"/>
    <cellStyle name="Followed Hyperlink" xfId="305" builtinId="9" hidden="1"/>
    <cellStyle name="Followed Hyperlink" xfId="307" builtinId="9" hidden="1"/>
    <cellStyle name="Followed Hyperlink" xfId="309" builtinId="9" hidden="1"/>
    <cellStyle name="Followed Hyperlink" xfId="311" builtinId="9" hidden="1"/>
    <cellStyle name="Followed Hyperlink" xfId="313" builtinId="9" hidden="1"/>
    <cellStyle name="Followed Hyperlink" xfId="315" builtinId="9" hidden="1"/>
    <cellStyle name="Followed Hyperlink" xfId="317" builtinId="9" hidden="1"/>
    <cellStyle name="Followed Hyperlink" xfId="319" builtinId="9" hidden="1"/>
    <cellStyle name="Followed Hyperlink" xfId="321" builtinId="9" hidden="1"/>
    <cellStyle name="Followed Hyperlink" xfId="323" builtinId="9" hidden="1"/>
    <cellStyle name="Followed Hyperlink" xfId="325" builtinId="9" hidden="1"/>
    <cellStyle name="Followed Hyperlink" xfId="327" builtinId="9" hidden="1"/>
    <cellStyle name="Followed Hyperlink" xfId="329" builtinId="9" hidden="1"/>
    <cellStyle name="Followed Hyperlink" xfId="331" builtinId="9" hidden="1"/>
    <cellStyle name="Followed Hyperlink" xfId="333" builtinId="9" hidden="1"/>
    <cellStyle name="Followed Hyperlink" xfId="335" builtinId="9" hidden="1"/>
    <cellStyle name="Followed Hyperlink" xfId="337" builtinId="9" hidden="1"/>
    <cellStyle name="Followed Hyperlink" xfId="339" builtinId="9" hidden="1"/>
    <cellStyle name="Followed Hyperlink" xfId="341" builtinId="9" hidden="1"/>
    <cellStyle name="Followed Hyperlink" xfId="343" builtinId="9" hidden="1"/>
    <cellStyle name="Followed Hyperlink" xfId="345" builtinId="9" hidden="1"/>
    <cellStyle name="Followed Hyperlink" xfId="347" builtinId="9" hidden="1"/>
    <cellStyle name="Followed Hyperlink" xfId="349" builtinId="9" hidden="1"/>
    <cellStyle name="Followed Hyperlink" xfId="351" builtinId="9" hidden="1"/>
    <cellStyle name="Followed Hyperlink" xfId="353" builtinId="9" hidden="1"/>
    <cellStyle name="Followed Hyperlink" xfId="355" builtinId="9" hidden="1"/>
    <cellStyle name="Followed Hyperlink" xfId="357" builtinId="9" hidden="1"/>
    <cellStyle name="Followed Hyperlink" xfId="359" builtinId="9" hidde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42" builtinId="8" hidden="1"/>
    <cellStyle name="Hyperlink" xfId="44" builtinId="8" hidden="1"/>
    <cellStyle name="Hyperlink" xfId="46" builtinId="8" hidden="1"/>
    <cellStyle name="Hyperlink" xfId="48" builtinId="8" hidden="1"/>
    <cellStyle name="Hyperlink" xfId="50" builtinId="8" hidden="1"/>
    <cellStyle name="Hyperlink" xfId="52" builtinId="8" hidden="1"/>
    <cellStyle name="Hyperlink" xfId="54" builtinId="8" hidden="1"/>
    <cellStyle name="Hyperlink" xfId="56" builtinId="8" hidden="1"/>
    <cellStyle name="Hyperlink" xfId="58" builtinId="8" hidden="1"/>
    <cellStyle name="Hyperlink" xfId="60" builtinId="8" hidden="1"/>
    <cellStyle name="Hyperlink" xfId="62" builtinId="8" hidden="1"/>
    <cellStyle name="Hyperlink" xfId="64" builtinId="8" hidden="1"/>
    <cellStyle name="Hyperlink" xfId="66" builtinId="8" hidden="1"/>
    <cellStyle name="Hyperlink" xfId="68" builtinId="8" hidden="1"/>
    <cellStyle name="Hyperlink" xfId="70" builtinId="8" hidden="1"/>
    <cellStyle name="Hyperlink" xfId="72" builtinId="8" hidden="1"/>
    <cellStyle name="Hyperlink" xfId="74" builtinId="8" hidden="1"/>
    <cellStyle name="Hyperlink" xfId="76" builtinId="8" hidden="1"/>
    <cellStyle name="Hyperlink" xfId="78" builtinId="8" hidden="1"/>
    <cellStyle name="Hyperlink" xfId="80" builtinId="8" hidden="1"/>
    <cellStyle name="Hyperlink" xfId="82" builtinId="8" hidden="1"/>
    <cellStyle name="Hyperlink" xfId="84" builtinId="8" hidden="1"/>
    <cellStyle name="Hyperlink" xfId="86" builtinId="8" hidden="1"/>
    <cellStyle name="Hyperlink" xfId="88" builtinId="8" hidden="1"/>
    <cellStyle name="Hyperlink" xfId="90" builtinId="8" hidden="1"/>
    <cellStyle name="Hyperlink" xfId="92" builtinId="8" hidden="1"/>
    <cellStyle name="Hyperlink" xfId="94" builtinId="8" hidden="1"/>
    <cellStyle name="Hyperlink" xfId="96" builtinId="8" hidden="1"/>
    <cellStyle name="Hyperlink" xfId="98" builtinId="8" hidden="1"/>
    <cellStyle name="Hyperlink" xfId="100" builtinId="8" hidden="1"/>
    <cellStyle name="Hyperlink" xfId="102" builtinId="8" hidden="1"/>
    <cellStyle name="Hyperlink" xfId="104" builtinId="8" hidden="1"/>
    <cellStyle name="Hyperlink" xfId="106" builtinId="8" hidden="1"/>
    <cellStyle name="Hyperlink" xfId="108" builtinId="8" hidden="1"/>
    <cellStyle name="Hyperlink" xfId="110" builtinId="8" hidden="1"/>
    <cellStyle name="Hyperlink" xfId="112" builtinId="8" hidden="1"/>
    <cellStyle name="Hyperlink" xfId="114" builtinId="8" hidden="1"/>
    <cellStyle name="Hyperlink" xfId="116" builtinId="8" hidden="1"/>
    <cellStyle name="Hyperlink" xfId="118" builtinId="8" hidden="1"/>
    <cellStyle name="Hyperlink" xfId="120" builtinId="8" hidden="1"/>
    <cellStyle name="Hyperlink" xfId="122" builtinId="8" hidden="1"/>
    <cellStyle name="Hyperlink" xfId="124" builtinId="8" hidden="1"/>
    <cellStyle name="Hyperlink" xfId="126" builtinId="8" hidden="1"/>
    <cellStyle name="Hyperlink" xfId="128" builtinId="8" hidden="1"/>
    <cellStyle name="Hyperlink" xfId="130" builtinId="8" hidden="1"/>
    <cellStyle name="Hyperlink" xfId="132" builtinId="8" hidden="1"/>
    <cellStyle name="Hyperlink" xfId="134" builtinId="8" hidden="1"/>
    <cellStyle name="Hyperlink" xfId="136" builtinId="8" hidden="1"/>
    <cellStyle name="Hyperlink" xfId="138" builtinId="8" hidden="1"/>
    <cellStyle name="Hyperlink" xfId="140" builtinId="8" hidden="1"/>
    <cellStyle name="Hyperlink" xfId="142" builtinId="8" hidden="1"/>
    <cellStyle name="Hyperlink" xfId="144" builtinId="8" hidden="1"/>
    <cellStyle name="Hyperlink" xfId="146" builtinId="8" hidden="1"/>
    <cellStyle name="Hyperlink" xfId="148" builtinId="8" hidden="1"/>
    <cellStyle name="Hyperlink" xfId="150" builtinId="8" hidden="1"/>
    <cellStyle name="Hyperlink" xfId="152" builtinId="8" hidden="1"/>
    <cellStyle name="Hyperlink" xfId="154" builtinId="8" hidden="1"/>
    <cellStyle name="Hyperlink" xfId="156" builtinId="8" hidden="1"/>
    <cellStyle name="Hyperlink" xfId="158" builtinId="8" hidden="1"/>
    <cellStyle name="Hyperlink" xfId="160" builtinId="8" hidden="1"/>
    <cellStyle name="Hyperlink" xfId="162" builtinId="8" hidden="1"/>
    <cellStyle name="Hyperlink" xfId="164" builtinId="8" hidden="1"/>
    <cellStyle name="Hyperlink" xfId="166" builtinId="8" hidden="1"/>
    <cellStyle name="Hyperlink" xfId="168" builtinId="8" hidden="1"/>
    <cellStyle name="Hyperlink" xfId="170" builtinId="8" hidden="1"/>
    <cellStyle name="Hyperlink" xfId="172" builtinId="8" hidden="1"/>
    <cellStyle name="Hyperlink" xfId="174" builtinId="8" hidden="1"/>
    <cellStyle name="Hyperlink" xfId="176" builtinId="8" hidden="1"/>
    <cellStyle name="Hyperlink" xfId="178" builtinId="8" hidden="1"/>
    <cellStyle name="Hyperlink" xfId="180" builtinId="8" hidden="1"/>
    <cellStyle name="Hyperlink" xfId="182" builtinId="8" hidden="1"/>
    <cellStyle name="Hyperlink" xfId="184" builtinId="8" hidden="1"/>
    <cellStyle name="Hyperlink" xfId="186" builtinId="8" hidden="1"/>
    <cellStyle name="Hyperlink" xfId="188" builtinId="8" hidden="1"/>
    <cellStyle name="Hyperlink" xfId="190" builtinId="8" hidden="1"/>
    <cellStyle name="Hyperlink" xfId="192" builtinId="8" hidden="1"/>
    <cellStyle name="Hyperlink" xfId="194" builtinId="8" hidden="1"/>
    <cellStyle name="Hyperlink" xfId="196" builtinId="8" hidden="1"/>
    <cellStyle name="Hyperlink" xfId="198" builtinId="8" hidden="1"/>
    <cellStyle name="Hyperlink" xfId="200" builtinId="8" hidden="1"/>
    <cellStyle name="Hyperlink" xfId="202" builtinId="8" hidden="1"/>
    <cellStyle name="Hyperlink" xfId="204" builtinId="8" hidden="1"/>
    <cellStyle name="Hyperlink" xfId="206" builtinId="8" hidden="1"/>
    <cellStyle name="Hyperlink" xfId="208" builtinId="8" hidden="1"/>
    <cellStyle name="Hyperlink" xfId="210" builtinId="8" hidden="1"/>
    <cellStyle name="Hyperlink" xfId="212" builtinId="8" hidden="1"/>
    <cellStyle name="Hyperlink" xfId="214" builtinId="8" hidden="1"/>
    <cellStyle name="Hyperlink" xfId="216" builtinId="8" hidden="1"/>
    <cellStyle name="Hyperlink" xfId="218" builtinId="8" hidden="1"/>
    <cellStyle name="Hyperlink" xfId="220" builtinId="8" hidden="1"/>
    <cellStyle name="Hyperlink" xfId="222" builtinId="8" hidden="1"/>
    <cellStyle name="Hyperlink" xfId="224" builtinId="8" hidden="1"/>
    <cellStyle name="Hyperlink" xfId="226" builtinId="8" hidden="1"/>
    <cellStyle name="Hyperlink" xfId="228" builtinId="8" hidden="1"/>
    <cellStyle name="Hyperlink" xfId="230" builtinId="8" hidden="1"/>
    <cellStyle name="Hyperlink" xfId="232" builtinId="8" hidden="1"/>
    <cellStyle name="Hyperlink" xfId="234" builtinId="8" hidden="1"/>
    <cellStyle name="Hyperlink" xfId="236" builtinId="8" hidden="1"/>
    <cellStyle name="Hyperlink" xfId="238" builtinId="8" hidden="1"/>
    <cellStyle name="Hyperlink" xfId="240" builtinId="8" hidden="1"/>
    <cellStyle name="Hyperlink" xfId="242" builtinId="8" hidden="1"/>
    <cellStyle name="Hyperlink" xfId="244" builtinId="8" hidden="1"/>
    <cellStyle name="Hyperlink" xfId="246" builtinId="8" hidden="1"/>
    <cellStyle name="Hyperlink" xfId="248" builtinId="8" hidden="1"/>
    <cellStyle name="Hyperlink" xfId="250" builtinId="8" hidden="1"/>
    <cellStyle name="Hyperlink" xfId="252" builtinId="8" hidden="1"/>
    <cellStyle name="Hyperlink" xfId="254" builtinId="8" hidden="1"/>
    <cellStyle name="Hyperlink" xfId="256" builtinId="8" hidden="1"/>
    <cellStyle name="Hyperlink" xfId="258" builtinId="8" hidden="1"/>
    <cellStyle name="Hyperlink" xfId="260" builtinId="8" hidden="1"/>
    <cellStyle name="Hyperlink" xfId="262" builtinId="8" hidden="1"/>
    <cellStyle name="Hyperlink" xfId="264" builtinId="8" hidden="1"/>
    <cellStyle name="Hyperlink" xfId="266" builtinId="8" hidden="1"/>
    <cellStyle name="Hyperlink" xfId="268" builtinId="8" hidden="1"/>
    <cellStyle name="Hyperlink" xfId="270" builtinId="8" hidden="1"/>
    <cellStyle name="Hyperlink" xfId="272" builtinId="8" hidden="1"/>
    <cellStyle name="Hyperlink" xfId="274" builtinId="8" hidden="1"/>
    <cellStyle name="Hyperlink" xfId="276" builtinId="8" hidden="1"/>
    <cellStyle name="Hyperlink" xfId="278" builtinId="8" hidden="1"/>
    <cellStyle name="Hyperlink" xfId="280" builtinId="8" hidden="1"/>
    <cellStyle name="Hyperlink" xfId="282" builtinId="8" hidden="1"/>
    <cellStyle name="Hyperlink" xfId="284" builtinId="8" hidden="1"/>
    <cellStyle name="Hyperlink" xfId="286" builtinId="8" hidden="1"/>
    <cellStyle name="Hyperlink" xfId="288" builtinId="8" hidden="1"/>
    <cellStyle name="Hyperlink" xfId="290" builtinId="8" hidden="1"/>
    <cellStyle name="Hyperlink" xfId="292" builtinId="8" hidden="1"/>
    <cellStyle name="Hyperlink" xfId="294" builtinId="8" hidden="1"/>
    <cellStyle name="Hyperlink" xfId="296" builtinId="8" hidden="1"/>
    <cellStyle name="Hyperlink" xfId="298" builtinId="8" hidden="1"/>
    <cellStyle name="Hyperlink" xfId="300" builtinId="8" hidden="1"/>
    <cellStyle name="Hyperlink" xfId="302" builtinId="8" hidden="1"/>
    <cellStyle name="Hyperlink" xfId="304" builtinId="8" hidden="1"/>
    <cellStyle name="Hyperlink" xfId="306" builtinId="8" hidden="1"/>
    <cellStyle name="Hyperlink" xfId="308" builtinId="8" hidden="1"/>
    <cellStyle name="Hyperlink" xfId="310" builtinId="8" hidden="1"/>
    <cellStyle name="Hyperlink" xfId="312" builtinId="8" hidden="1"/>
    <cellStyle name="Hyperlink" xfId="314" builtinId="8" hidden="1"/>
    <cellStyle name="Hyperlink" xfId="316" builtinId="8" hidden="1"/>
    <cellStyle name="Hyperlink" xfId="318" builtinId="8" hidden="1"/>
    <cellStyle name="Hyperlink" xfId="320" builtinId="8" hidden="1"/>
    <cellStyle name="Hyperlink" xfId="322" builtinId="8" hidden="1"/>
    <cellStyle name="Hyperlink" xfId="324" builtinId="8" hidden="1"/>
    <cellStyle name="Hyperlink" xfId="326" builtinId="8" hidden="1"/>
    <cellStyle name="Hyperlink" xfId="328" builtinId="8" hidden="1"/>
    <cellStyle name="Hyperlink" xfId="330" builtinId="8" hidden="1"/>
    <cellStyle name="Hyperlink" xfId="332" builtinId="8" hidden="1"/>
    <cellStyle name="Hyperlink" xfId="334" builtinId="8" hidden="1"/>
    <cellStyle name="Hyperlink" xfId="336" builtinId="8" hidden="1"/>
    <cellStyle name="Hyperlink" xfId="338" builtinId="8" hidden="1"/>
    <cellStyle name="Hyperlink" xfId="340" builtinId="8" hidden="1"/>
    <cellStyle name="Hyperlink" xfId="342" builtinId="8" hidden="1"/>
    <cellStyle name="Hyperlink" xfId="344" builtinId="8" hidden="1"/>
    <cellStyle name="Hyperlink" xfId="346" builtinId="8" hidden="1"/>
    <cellStyle name="Hyperlink" xfId="348" builtinId="8" hidden="1"/>
    <cellStyle name="Hyperlink" xfId="350" builtinId="8" hidden="1"/>
    <cellStyle name="Hyperlink" xfId="352" builtinId="8" hidden="1"/>
    <cellStyle name="Hyperlink" xfId="354" builtinId="8" hidden="1"/>
    <cellStyle name="Hyperlink" xfId="356" builtinId="8" hidden="1"/>
    <cellStyle name="Hyperlink" xfId="358" builtinId="8" hidden="1"/>
    <cellStyle name="Input" xfId="34" builtinId="20" customBuiltin="1"/>
    <cellStyle name="Linked Cell" xfId="35" builtinId="24" customBuiltin="1"/>
    <cellStyle name="Neutral" xfId="36" builtinId="28" customBuiltin="1"/>
    <cellStyle name="Normal" xfId="0" builtinId="0"/>
    <cellStyle name="Note" xfId="37" builtinId="10" customBuiltin="1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00FF00"/>
      <rgbColor rgb="000000FF"/>
      <rgbColor rgb="00FFFF00"/>
      <rgbColor rgb="00F20884"/>
      <rgbColor rgb="0000FFFF"/>
      <rgbColor rgb="00800000"/>
      <rgbColor rgb="00006411"/>
      <rgbColor rgb="00000080"/>
      <rgbColor rgb="0090713A"/>
      <rgbColor rgb="00800080"/>
      <rgbColor rgb="00008080"/>
      <rgbColor rgb="00C0C0C0"/>
      <rgbColor rgb="00808080"/>
      <rgbColor rgb="009999FF"/>
      <rgbColor rgb="00993366"/>
      <rgbColor rgb="00FFF58C"/>
      <rgbColor rgb="00CCFFFF"/>
      <rgbColor rgb="00660066"/>
      <rgbColor rgb="00FEA746"/>
      <rgbColor rgb="000066CC"/>
      <rgbColor rgb="00A2BD90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4" Type="http://schemas.openxmlformats.org/officeDocument/2006/relationships/worksheet" Target="worksheets/sheet4.xml"/><Relationship Id="rId5" Type="http://schemas.openxmlformats.org/officeDocument/2006/relationships/worksheet" Target="worksheets/sheet5.xml"/><Relationship Id="rId6" Type="http://schemas.openxmlformats.org/officeDocument/2006/relationships/worksheet" Target="worksheets/sheet6.xml"/><Relationship Id="rId7" Type="http://schemas.openxmlformats.org/officeDocument/2006/relationships/externalLink" Target="externalLinks/externalLink1.xml"/><Relationship Id="rId8" Type="http://schemas.openxmlformats.org/officeDocument/2006/relationships/theme" Target="theme/theme1.xml"/><Relationship Id="rId9" Type="http://schemas.openxmlformats.org/officeDocument/2006/relationships/styles" Target="styles.xml"/><Relationship Id="rId10" Type="http://schemas.openxmlformats.org/officeDocument/2006/relationships/sharedStrings" Target="sharedStrings.xml"/><Relationship Id="rId11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MAB/Dropbox/Dublin/IRCSET/Experiments/Apparatus/Contaminant%20diffuser/Coiled%20and%20uncoiled%20exp.xls" TargetMode="External"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  <sheetName val="Conc of metals for pilot"/>
      <sheetName val="Biocide"/>
    </sheetNames>
    <sheetDataSet>
      <sheetData sheetId="0">
        <row r="1">
          <cell r="C1" t="str">
            <v>Coiled</v>
          </cell>
          <cell r="D1" t="str">
            <v>uncoiled</v>
          </cell>
        </row>
        <row r="7">
          <cell r="C7">
            <v>4.33</v>
          </cell>
          <cell r="D7">
            <v>5.43</v>
          </cell>
        </row>
        <row r="9">
          <cell r="C9">
            <v>0.74390859653589048</v>
          </cell>
          <cell r="D9">
            <v>0.66381473318991702</v>
          </cell>
        </row>
      </sheetData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21"/>
  <sheetViews>
    <sheetView workbookViewId="0">
      <selection activeCell="D36" sqref="D36"/>
    </sheetView>
  </sheetViews>
  <sheetFormatPr baseColWidth="10" defaultRowHeight="12" x14ac:dyDescent="0"/>
  <sheetData>
    <row r="1" spans="1:2">
      <c r="B1" t="s">
        <v>268</v>
      </c>
    </row>
    <row r="2" spans="1:2">
      <c r="A2" t="s">
        <v>48</v>
      </c>
      <c r="B2">
        <v>1.8965000000000001</v>
      </c>
    </row>
    <row r="3" spans="1:2">
      <c r="A3" t="s">
        <v>49</v>
      </c>
      <c r="B3">
        <v>6.1959999999999997</v>
      </c>
    </row>
    <row r="4" spans="1:2">
      <c r="A4" t="s">
        <v>50</v>
      </c>
      <c r="B4">
        <v>6.1014999999999997</v>
      </c>
    </row>
    <row r="5" spans="1:2">
      <c r="A5" t="s">
        <v>51</v>
      </c>
      <c r="B5">
        <v>2.5554999999999999</v>
      </c>
    </row>
    <row r="6" spans="1:2">
      <c r="A6" t="s">
        <v>52</v>
      </c>
      <c r="B6">
        <v>1.581</v>
      </c>
    </row>
    <row r="7" spans="1:2">
      <c r="A7" t="s">
        <v>53</v>
      </c>
      <c r="B7">
        <v>0</v>
      </c>
    </row>
    <row r="8" spans="1:2">
      <c r="A8" t="s">
        <v>54</v>
      </c>
      <c r="B8">
        <v>0</v>
      </c>
    </row>
    <row r="9" spans="1:2">
      <c r="A9" t="s">
        <v>55</v>
      </c>
      <c r="B9">
        <v>0</v>
      </c>
    </row>
    <row r="10" spans="1:2">
      <c r="A10" t="s">
        <v>56</v>
      </c>
      <c r="B10">
        <v>0</v>
      </c>
    </row>
    <row r="11" spans="1:2">
      <c r="A11" t="s">
        <v>57</v>
      </c>
      <c r="B11">
        <v>0</v>
      </c>
    </row>
    <row r="12" spans="1:2">
      <c r="A12" t="s">
        <v>58</v>
      </c>
      <c r="B12">
        <v>0.82</v>
      </c>
    </row>
    <row r="13" spans="1:2">
      <c r="A13" t="s">
        <v>59</v>
      </c>
      <c r="B13">
        <v>1.075</v>
      </c>
    </row>
    <row r="14" spans="1:2">
      <c r="A14" t="s">
        <v>60</v>
      </c>
      <c r="B14">
        <v>6.7839999999999998</v>
      </c>
    </row>
    <row r="15" spans="1:2">
      <c r="A15" t="s">
        <v>61</v>
      </c>
      <c r="B15">
        <v>4.3624999999999998</v>
      </c>
    </row>
    <row r="16" spans="1:2">
      <c r="A16" t="s">
        <v>62</v>
      </c>
      <c r="B16">
        <v>2.976</v>
      </c>
    </row>
    <row r="17" spans="1:2">
      <c r="A17" t="s">
        <v>63</v>
      </c>
      <c r="B17">
        <v>2.1074999999999999</v>
      </c>
    </row>
    <row r="18" spans="1:2">
      <c r="A18" t="s">
        <v>64</v>
      </c>
      <c r="B18">
        <v>0</v>
      </c>
    </row>
    <row r="19" spans="1:2">
      <c r="A19" t="s">
        <v>65</v>
      </c>
      <c r="B19">
        <v>0</v>
      </c>
    </row>
    <row r="20" spans="1:2">
      <c r="A20" t="s">
        <v>66</v>
      </c>
      <c r="B20">
        <v>0</v>
      </c>
    </row>
    <row r="21" spans="1:2">
      <c r="A21" t="s">
        <v>67</v>
      </c>
      <c r="B21">
        <v>0</v>
      </c>
    </row>
    <row r="22" spans="1:2">
      <c r="A22" t="s">
        <v>68</v>
      </c>
      <c r="B22">
        <v>0</v>
      </c>
    </row>
    <row r="23" spans="1:2">
      <c r="A23" t="s">
        <v>69</v>
      </c>
      <c r="B23">
        <v>0</v>
      </c>
    </row>
    <row r="24" spans="1:2">
      <c r="A24" t="s">
        <v>70</v>
      </c>
      <c r="B24">
        <v>0</v>
      </c>
    </row>
    <row r="25" spans="1:2">
      <c r="A25" t="s">
        <v>71</v>
      </c>
      <c r="B25">
        <v>2.5270000000000001</v>
      </c>
    </row>
    <row r="26" spans="1:2">
      <c r="A26" t="s">
        <v>72</v>
      </c>
      <c r="B26">
        <v>4.2045000000000003</v>
      </c>
    </row>
    <row r="27" spans="1:2">
      <c r="A27" t="s">
        <v>73</v>
      </c>
      <c r="B27">
        <v>3.9940000000000002</v>
      </c>
    </row>
    <row r="28" spans="1:2">
      <c r="A28" t="s">
        <v>74</v>
      </c>
      <c r="B28">
        <v>5.9039999999999999</v>
      </c>
    </row>
    <row r="29" spans="1:2">
      <c r="A29" t="s">
        <v>75</v>
      </c>
      <c r="B29">
        <v>2.7164999999999999</v>
      </c>
    </row>
    <row r="30" spans="1:2">
      <c r="A30" t="s">
        <v>76</v>
      </c>
      <c r="B30">
        <v>0.72699999999999998</v>
      </c>
    </row>
    <row r="31" spans="1:2">
      <c r="A31" t="s">
        <v>77</v>
      </c>
      <c r="B31">
        <v>4.3624999999999998</v>
      </c>
    </row>
    <row r="32" spans="1:2">
      <c r="A32" t="s">
        <v>78</v>
      </c>
      <c r="B32">
        <v>0</v>
      </c>
    </row>
    <row r="33" spans="1:2">
      <c r="A33" t="s">
        <v>79</v>
      </c>
      <c r="B33">
        <v>3.9624999999999999</v>
      </c>
    </row>
    <row r="34" spans="1:2">
      <c r="A34" t="s">
        <v>80</v>
      </c>
      <c r="B34">
        <v>0</v>
      </c>
    </row>
    <row r="35" spans="1:2">
      <c r="A35" t="s">
        <v>81</v>
      </c>
      <c r="B35">
        <v>0</v>
      </c>
    </row>
    <row r="36" spans="1:2">
      <c r="A36" t="s">
        <v>82</v>
      </c>
      <c r="B36">
        <v>5.8120000000000003</v>
      </c>
    </row>
    <row r="37" spans="1:2">
      <c r="A37" t="s">
        <v>83</v>
      </c>
      <c r="B37">
        <v>17.274999999999999</v>
      </c>
    </row>
    <row r="38" spans="1:2">
      <c r="A38" t="s">
        <v>84</v>
      </c>
      <c r="B38">
        <v>2.2770000000000001</v>
      </c>
    </row>
    <row r="39" spans="1:2">
      <c r="A39" t="s">
        <v>85</v>
      </c>
      <c r="B39">
        <v>2.1880000000000002</v>
      </c>
    </row>
    <row r="40" spans="1:2">
      <c r="A40" t="s">
        <v>86</v>
      </c>
      <c r="B40">
        <v>7.782</v>
      </c>
    </row>
    <row r="41" spans="1:2">
      <c r="A41" t="s">
        <v>87</v>
      </c>
      <c r="B41">
        <v>4.1260000000000003</v>
      </c>
    </row>
    <row r="42" spans="1:2">
      <c r="A42" t="s">
        <v>88</v>
      </c>
      <c r="B42">
        <v>0</v>
      </c>
    </row>
    <row r="43" spans="1:2">
      <c r="A43" t="s">
        <v>89</v>
      </c>
      <c r="B43">
        <v>0</v>
      </c>
    </row>
    <row r="44" spans="1:2">
      <c r="A44" t="s">
        <v>90</v>
      </c>
      <c r="B44">
        <v>0</v>
      </c>
    </row>
    <row r="45" spans="1:2">
      <c r="A45" t="s">
        <v>91</v>
      </c>
      <c r="B45">
        <v>0</v>
      </c>
    </row>
    <row r="46" spans="1:2">
      <c r="A46" t="s">
        <v>92</v>
      </c>
      <c r="B46">
        <v>0</v>
      </c>
    </row>
    <row r="47" spans="1:2">
      <c r="A47" t="s">
        <v>93</v>
      </c>
      <c r="B47">
        <v>0</v>
      </c>
    </row>
    <row r="48" spans="1:2">
      <c r="A48" t="s">
        <v>94</v>
      </c>
      <c r="B48">
        <v>0</v>
      </c>
    </row>
    <row r="49" spans="1:2">
      <c r="A49" t="s">
        <v>95</v>
      </c>
      <c r="B49">
        <v>0.1565</v>
      </c>
    </row>
    <row r="50" spans="1:2">
      <c r="A50" t="s">
        <v>96</v>
      </c>
      <c r="B50">
        <v>0</v>
      </c>
    </row>
    <row r="51" spans="1:2">
      <c r="A51" t="s">
        <v>97</v>
      </c>
      <c r="B51">
        <v>21.824999999999999</v>
      </c>
    </row>
    <row r="52" spans="1:2">
      <c r="A52" t="s">
        <v>98</v>
      </c>
      <c r="B52">
        <v>5.5575000000000001</v>
      </c>
    </row>
    <row r="53" spans="1:2">
      <c r="A53" t="s">
        <v>99</v>
      </c>
      <c r="B53">
        <v>4.9865000000000004</v>
      </c>
    </row>
    <row r="54" spans="1:2">
      <c r="A54" t="s">
        <v>100</v>
      </c>
      <c r="B54">
        <v>2.1475</v>
      </c>
    </row>
    <row r="55" spans="1:2">
      <c r="A55" t="s">
        <v>101</v>
      </c>
      <c r="B55">
        <v>1.242</v>
      </c>
    </row>
    <row r="56" spans="1:2">
      <c r="A56" t="s">
        <v>102</v>
      </c>
      <c r="B56">
        <v>1.3725000000000001</v>
      </c>
    </row>
    <row r="57" spans="1:2">
      <c r="A57" t="s">
        <v>103</v>
      </c>
      <c r="B57">
        <v>0</v>
      </c>
    </row>
    <row r="58" spans="1:2">
      <c r="A58" t="s">
        <v>104</v>
      </c>
      <c r="B58">
        <v>0</v>
      </c>
    </row>
    <row r="59" spans="1:2">
      <c r="A59" t="s">
        <v>105</v>
      </c>
      <c r="B59">
        <v>1.2124999999999999</v>
      </c>
    </row>
    <row r="60" spans="1:2">
      <c r="A60" t="s">
        <v>106</v>
      </c>
      <c r="B60">
        <v>0</v>
      </c>
    </row>
    <row r="61" spans="1:2">
      <c r="A61" t="s">
        <v>107</v>
      </c>
      <c r="B61">
        <v>0</v>
      </c>
    </row>
    <row r="62" spans="1:2">
      <c r="A62" t="s">
        <v>108</v>
      </c>
      <c r="B62">
        <v>0</v>
      </c>
    </row>
    <row r="63" spans="1:2">
      <c r="A63" t="s">
        <v>109</v>
      </c>
      <c r="B63">
        <v>0</v>
      </c>
    </row>
    <row r="64" spans="1:2">
      <c r="A64" t="s">
        <v>110</v>
      </c>
      <c r="B64">
        <v>2.9725000000000001</v>
      </c>
    </row>
    <row r="65" spans="1:2">
      <c r="A65" t="s">
        <v>111</v>
      </c>
      <c r="B65">
        <v>0</v>
      </c>
    </row>
    <row r="66" spans="1:2">
      <c r="A66" t="s">
        <v>112</v>
      </c>
      <c r="B66">
        <v>0</v>
      </c>
    </row>
    <row r="67" spans="1:2">
      <c r="A67" t="s">
        <v>113</v>
      </c>
      <c r="B67">
        <v>1.1405000000000001</v>
      </c>
    </row>
    <row r="68" spans="1:2">
      <c r="A68" t="s">
        <v>114</v>
      </c>
      <c r="B68">
        <v>0</v>
      </c>
    </row>
    <row r="69" spans="1:2">
      <c r="A69" t="s">
        <v>115</v>
      </c>
      <c r="B69">
        <v>0</v>
      </c>
    </row>
    <row r="70" spans="1:2">
      <c r="A70" t="s">
        <v>116</v>
      </c>
      <c r="B70">
        <v>0</v>
      </c>
    </row>
    <row r="71" spans="1:2">
      <c r="A71" t="s">
        <v>117</v>
      </c>
      <c r="B71">
        <v>0</v>
      </c>
    </row>
    <row r="72" spans="1:2">
      <c r="A72" t="s">
        <v>118</v>
      </c>
      <c r="B72">
        <v>0</v>
      </c>
    </row>
    <row r="73" spans="1:2">
      <c r="A73" t="s">
        <v>119</v>
      </c>
      <c r="B73">
        <v>1.6975</v>
      </c>
    </row>
    <row r="74" spans="1:2">
      <c r="A74" t="s">
        <v>120</v>
      </c>
      <c r="B74">
        <v>0</v>
      </c>
    </row>
    <row r="75" spans="1:2">
      <c r="A75" t="s">
        <v>121</v>
      </c>
      <c r="B75">
        <v>0</v>
      </c>
    </row>
    <row r="76" spans="1:2">
      <c r="A76" t="s">
        <v>122</v>
      </c>
      <c r="B76">
        <v>0</v>
      </c>
    </row>
    <row r="77" spans="1:2">
      <c r="A77" t="s">
        <v>123</v>
      </c>
      <c r="B77">
        <v>0</v>
      </c>
    </row>
    <row r="78" spans="1:2">
      <c r="A78" t="s">
        <v>124</v>
      </c>
      <c r="B78">
        <v>0</v>
      </c>
    </row>
    <row r="79" spans="1:2">
      <c r="A79" t="s">
        <v>125</v>
      </c>
      <c r="B79">
        <v>0</v>
      </c>
    </row>
    <row r="80" spans="1:2">
      <c r="A80" t="s">
        <v>126</v>
      </c>
      <c r="B80">
        <v>0</v>
      </c>
    </row>
    <row r="81" spans="1:2">
      <c r="A81" t="s">
        <v>127</v>
      </c>
      <c r="B81">
        <v>0</v>
      </c>
    </row>
    <row r="82" spans="1:2">
      <c r="A82" t="s">
        <v>128</v>
      </c>
      <c r="B82">
        <v>2.4009999999999998</v>
      </c>
    </row>
    <row r="83" spans="1:2">
      <c r="A83" t="s">
        <v>129</v>
      </c>
      <c r="B83">
        <v>4.1985000000000001</v>
      </c>
    </row>
    <row r="84" spans="1:2">
      <c r="A84" t="s">
        <v>130</v>
      </c>
      <c r="B84">
        <v>6.718</v>
      </c>
    </row>
    <row r="85" spans="1:2">
      <c r="A85" t="s">
        <v>131</v>
      </c>
      <c r="B85">
        <v>1.0900000000000001</v>
      </c>
    </row>
    <row r="86" spans="1:2">
      <c r="A86" t="s">
        <v>132</v>
      </c>
      <c r="B86">
        <v>1.7150000000000001</v>
      </c>
    </row>
    <row r="87" spans="1:2">
      <c r="A87" t="s">
        <v>133</v>
      </c>
      <c r="B87">
        <v>0</v>
      </c>
    </row>
    <row r="88" spans="1:2">
      <c r="A88" t="s">
        <v>134</v>
      </c>
      <c r="B88">
        <v>0</v>
      </c>
    </row>
    <row r="89" spans="1:2">
      <c r="A89" t="s">
        <v>135</v>
      </c>
      <c r="B89">
        <v>0</v>
      </c>
    </row>
    <row r="90" spans="1:2">
      <c r="A90" t="s">
        <v>136</v>
      </c>
      <c r="B90">
        <v>0</v>
      </c>
    </row>
    <row r="91" spans="1:2">
      <c r="A91" t="s">
        <v>137</v>
      </c>
      <c r="B91">
        <v>0</v>
      </c>
    </row>
    <row r="92" spans="1:2">
      <c r="A92" t="s">
        <v>138</v>
      </c>
      <c r="B92">
        <v>0</v>
      </c>
    </row>
    <row r="93" spans="1:2">
      <c r="A93" t="s">
        <v>139</v>
      </c>
      <c r="B93">
        <v>0</v>
      </c>
    </row>
    <row r="94" spans="1:2">
      <c r="A94" t="s">
        <v>140</v>
      </c>
      <c r="B94">
        <v>0</v>
      </c>
    </row>
    <row r="95" spans="1:2">
      <c r="A95" t="s">
        <v>141</v>
      </c>
      <c r="B95">
        <v>0</v>
      </c>
    </row>
    <row r="96" spans="1:2">
      <c r="A96" t="s">
        <v>142</v>
      </c>
      <c r="B96">
        <v>0</v>
      </c>
    </row>
    <row r="97" spans="1:2">
      <c r="A97" t="s">
        <v>143</v>
      </c>
      <c r="B97">
        <v>0</v>
      </c>
    </row>
    <row r="98" spans="1:2">
      <c r="A98" t="s">
        <v>144</v>
      </c>
      <c r="B98">
        <v>0</v>
      </c>
    </row>
    <row r="99" spans="1:2">
      <c r="A99" t="s">
        <v>145</v>
      </c>
      <c r="B99">
        <v>0</v>
      </c>
    </row>
    <row r="100" spans="1:2">
      <c r="A100" t="s">
        <v>146</v>
      </c>
      <c r="B100">
        <v>0</v>
      </c>
    </row>
    <row r="101" spans="1:2">
      <c r="A101" t="s">
        <v>147</v>
      </c>
      <c r="B101">
        <v>0</v>
      </c>
    </row>
    <row r="102" spans="1:2">
      <c r="A102" t="s">
        <v>148</v>
      </c>
      <c r="B102">
        <v>6.1515000000000004</v>
      </c>
    </row>
    <row r="103" spans="1:2">
      <c r="A103" t="s">
        <v>149</v>
      </c>
      <c r="B103">
        <v>2.1284999999999998</v>
      </c>
    </row>
    <row r="104" spans="1:2">
      <c r="A104" t="s">
        <v>150</v>
      </c>
      <c r="B104">
        <v>2.8784999999999998</v>
      </c>
    </row>
    <row r="105" spans="1:2">
      <c r="A105" t="s">
        <v>151</v>
      </c>
      <c r="B105">
        <v>4.9584999999999999</v>
      </c>
    </row>
    <row r="106" spans="1:2">
      <c r="A106" t="s">
        <v>152</v>
      </c>
      <c r="B106">
        <v>4.6124999999999998</v>
      </c>
    </row>
    <row r="107" spans="1:2">
      <c r="A107" t="s">
        <v>153</v>
      </c>
      <c r="B107">
        <v>4.0960000000000001</v>
      </c>
    </row>
    <row r="108" spans="1:2">
      <c r="A108" t="s">
        <v>154</v>
      </c>
      <c r="B108">
        <v>1.7475000000000001</v>
      </c>
    </row>
    <row r="109" spans="1:2">
      <c r="A109" t="s">
        <v>155</v>
      </c>
      <c r="B109">
        <v>3.9295</v>
      </c>
    </row>
    <row r="110" spans="1:2">
      <c r="A110" t="s">
        <v>156</v>
      </c>
      <c r="B110">
        <v>4.5004999999999997</v>
      </c>
    </row>
    <row r="111" spans="1:2">
      <c r="A111" t="s">
        <v>157</v>
      </c>
      <c r="B111">
        <v>1.8835</v>
      </c>
    </row>
    <row r="112" spans="1:2">
      <c r="A112" t="s">
        <v>158</v>
      </c>
      <c r="B112">
        <v>2.0379999999999998</v>
      </c>
    </row>
    <row r="113" spans="1:2">
      <c r="A113" t="s">
        <v>159</v>
      </c>
      <c r="B113">
        <v>0</v>
      </c>
    </row>
    <row r="114" spans="1:2">
      <c r="A114" t="s">
        <v>160</v>
      </c>
      <c r="B114">
        <v>0</v>
      </c>
    </row>
    <row r="115" spans="1:2">
      <c r="A115" t="s">
        <v>161</v>
      </c>
      <c r="B115">
        <v>2.964</v>
      </c>
    </row>
    <row r="116" spans="1:2">
      <c r="A116" t="s">
        <v>162</v>
      </c>
      <c r="B116">
        <v>0</v>
      </c>
    </row>
    <row r="117" spans="1:2">
      <c r="A117" t="s">
        <v>163</v>
      </c>
      <c r="B117">
        <v>1.0415000000000001</v>
      </c>
    </row>
    <row r="118" spans="1:2">
      <c r="A118" t="s">
        <v>164</v>
      </c>
      <c r="B118">
        <v>0</v>
      </c>
    </row>
    <row r="119" spans="1:2">
      <c r="A119" t="s">
        <v>165</v>
      </c>
      <c r="B119">
        <v>47.954999999999998</v>
      </c>
    </row>
    <row r="120" spans="1:2">
      <c r="A120" t="s">
        <v>166</v>
      </c>
      <c r="B120">
        <v>8.4610000000000003</v>
      </c>
    </row>
    <row r="121" spans="1:2">
      <c r="A121" t="s">
        <v>167</v>
      </c>
      <c r="B121">
        <v>59.05</v>
      </c>
    </row>
    <row r="122" spans="1:2">
      <c r="A122" t="s">
        <v>168</v>
      </c>
      <c r="B122">
        <v>0</v>
      </c>
    </row>
    <row r="123" spans="1:2">
      <c r="A123" t="s">
        <v>169</v>
      </c>
      <c r="B123">
        <v>0.54300000000000004</v>
      </c>
    </row>
    <row r="124" spans="1:2">
      <c r="A124" t="s">
        <v>170</v>
      </c>
      <c r="B124">
        <v>0</v>
      </c>
    </row>
    <row r="125" spans="1:2">
      <c r="A125" t="s">
        <v>171</v>
      </c>
      <c r="B125">
        <v>0</v>
      </c>
    </row>
    <row r="126" spans="1:2">
      <c r="A126" t="s">
        <v>172</v>
      </c>
      <c r="B126">
        <v>3.0880000000000001</v>
      </c>
    </row>
    <row r="127" spans="1:2">
      <c r="A127" t="s">
        <v>173</v>
      </c>
      <c r="B127">
        <v>0</v>
      </c>
    </row>
    <row r="128" spans="1:2">
      <c r="A128" t="s">
        <v>174</v>
      </c>
      <c r="B128">
        <v>0</v>
      </c>
    </row>
    <row r="129" spans="1:2">
      <c r="A129" t="s">
        <v>175</v>
      </c>
      <c r="B129">
        <v>0</v>
      </c>
    </row>
    <row r="130" spans="1:2">
      <c r="A130" t="s">
        <v>176</v>
      </c>
      <c r="B130">
        <v>0</v>
      </c>
    </row>
    <row r="131" spans="1:2">
      <c r="A131" t="s">
        <v>177</v>
      </c>
      <c r="B131">
        <v>0</v>
      </c>
    </row>
    <row r="132" spans="1:2">
      <c r="A132" t="s">
        <v>178</v>
      </c>
      <c r="B132">
        <v>0</v>
      </c>
    </row>
    <row r="133" spans="1:2">
      <c r="A133" t="s">
        <v>179</v>
      </c>
      <c r="B133">
        <v>0.72350000000000003</v>
      </c>
    </row>
    <row r="134" spans="1:2">
      <c r="A134" t="s">
        <v>180</v>
      </c>
      <c r="B134">
        <v>0</v>
      </c>
    </row>
    <row r="135" spans="1:2">
      <c r="A135" t="s">
        <v>181</v>
      </c>
      <c r="B135">
        <v>0</v>
      </c>
    </row>
    <row r="136" spans="1:2">
      <c r="A136" t="s">
        <v>182</v>
      </c>
      <c r="B136">
        <v>3.871</v>
      </c>
    </row>
    <row r="137" spans="1:2">
      <c r="A137" t="s">
        <v>183</v>
      </c>
      <c r="B137">
        <v>1.7024999999999999</v>
      </c>
    </row>
    <row r="138" spans="1:2">
      <c r="A138" t="s">
        <v>184</v>
      </c>
      <c r="B138">
        <v>10.199999999999999</v>
      </c>
    </row>
    <row r="139" spans="1:2">
      <c r="A139" t="s">
        <v>185</v>
      </c>
      <c r="B139">
        <v>8.0310000000000006</v>
      </c>
    </row>
    <row r="140" spans="1:2">
      <c r="A140" t="s">
        <v>186</v>
      </c>
      <c r="B140">
        <v>3.3975</v>
      </c>
    </row>
    <row r="141" spans="1:2">
      <c r="A141" t="s">
        <v>187</v>
      </c>
      <c r="B141">
        <v>6.1360000000000001</v>
      </c>
    </row>
    <row r="142" spans="1:2">
      <c r="A142" t="s">
        <v>188</v>
      </c>
      <c r="B142">
        <v>0</v>
      </c>
    </row>
    <row r="143" spans="1:2">
      <c r="A143" t="s">
        <v>189</v>
      </c>
      <c r="B143">
        <v>3.6859999999999999</v>
      </c>
    </row>
    <row r="144" spans="1:2">
      <c r="A144" t="s">
        <v>190</v>
      </c>
      <c r="B144">
        <v>2.4950000000000001</v>
      </c>
    </row>
    <row r="145" spans="1:2">
      <c r="A145" t="s">
        <v>191</v>
      </c>
      <c r="B145">
        <v>0</v>
      </c>
    </row>
    <row r="146" spans="1:2">
      <c r="A146" t="s">
        <v>192</v>
      </c>
      <c r="B146">
        <v>0.76049999999999995</v>
      </c>
    </row>
    <row r="147" spans="1:2">
      <c r="A147" t="s">
        <v>193</v>
      </c>
      <c r="B147">
        <v>2.7075</v>
      </c>
    </row>
    <row r="148" spans="1:2">
      <c r="A148" t="s">
        <v>194</v>
      </c>
      <c r="B148">
        <v>2.2524999999999999</v>
      </c>
    </row>
    <row r="149" spans="1:2">
      <c r="A149" t="s">
        <v>195</v>
      </c>
      <c r="B149">
        <v>0</v>
      </c>
    </row>
    <row r="150" spans="1:2">
      <c r="A150" t="s">
        <v>196</v>
      </c>
      <c r="B150">
        <v>0</v>
      </c>
    </row>
    <row r="151" spans="1:2">
      <c r="A151" t="s">
        <v>197</v>
      </c>
      <c r="B151">
        <v>0</v>
      </c>
    </row>
    <row r="152" spans="1:2">
      <c r="A152" t="s">
        <v>198</v>
      </c>
      <c r="B152">
        <v>3.9605000000000001</v>
      </c>
    </row>
    <row r="153" spans="1:2">
      <c r="A153" t="s">
        <v>199</v>
      </c>
      <c r="B153">
        <v>0</v>
      </c>
    </row>
    <row r="154" spans="1:2">
      <c r="A154" t="s">
        <v>200</v>
      </c>
      <c r="B154">
        <v>1.931</v>
      </c>
    </row>
    <row r="155" spans="1:2">
      <c r="A155" t="s">
        <v>201</v>
      </c>
      <c r="B155">
        <v>3.9510000000000001</v>
      </c>
    </row>
    <row r="156" spans="1:2">
      <c r="A156" t="s">
        <v>202</v>
      </c>
      <c r="B156">
        <v>2.46</v>
      </c>
    </row>
    <row r="157" spans="1:2">
      <c r="A157" t="s">
        <v>203</v>
      </c>
      <c r="B157">
        <v>0</v>
      </c>
    </row>
    <row r="158" spans="1:2">
      <c r="A158" t="s">
        <v>204</v>
      </c>
      <c r="B158">
        <v>0.65500000000000003</v>
      </c>
    </row>
    <row r="159" spans="1:2">
      <c r="A159" t="s">
        <v>205</v>
      </c>
      <c r="B159">
        <v>1.042</v>
      </c>
    </row>
    <row r="160" spans="1:2">
      <c r="A160" t="s">
        <v>206</v>
      </c>
      <c r="B160">
        <v>0</v>
      </c>
    </row>
    <row r="161" spans="1:2">
      <c r="A161" t="s">
        <v>207</v>
      </c>
      <c r="B161">
        <v>0</v>
      </c>
    </row>
    <row r="162" spans="1:2">
      <c r="A162" t="s">
        <v>208</v>
      </c>
      <c r="B162">
        <v>0</v>
      </c>
    </row>
    <row r="163" spans="1:2">
      <c r="A163" t="s">
        <v>209</v>
      </c>
      <c r="B163">
        <v>3.0545</v>
      </c>
    </row>
    <row r="164" spans="1:2">
      <c r="A164" t="s">
        <v>210</v>
      </c>
      <c r="B164">
        <v>0</v>
      </c>
    </row>
    <row r="165" spans="1:2">
      <c r="A165" t="s">
        <v>211</v>
      </c>
      <c r="B165">
        <v>1.1185</v>
      </c>
    </row>
    <row r="166" spans="1:2">
      <c r="A166" t="s">
        <v>212</v>
      </c>
      <c r="B166">
        <v>0</v>
      </c>
    </row>
    <row r="167" spans="1:2">
      <c r="A167" t="s">
        <v>213</v>
      </c>
      <c r="B167">
        <v>0.49399999999999999</v>
      </c>
    </row>
    <row r="168" spans="1:2">
      <c r="A168" t="s">
        <v>214</v>
      </c>
      <c r="B168">
        <v>0</v>
      </c>
    </row>
    <row r="169" spans="1:2">
      <c r="A169" t="s">
        <v>215</v>
      </c>
      <c r="B169">
        <v>0</v>
      </c>
    </row>
    <row r="170" spans="1:2">
      <c r="A170" t="s">
        <v>216</v>
      </c>
      <c r="B170">
        <v>0</v>
      </c>
    </row>
    <row r="171" spans="1:2">
      <c r="A171" t="s">
        <v>217</v>
      </c>
      <c r="B171">
        <v>0</v>
      </c>
    </row>
    <row r="172" spans="1:2">
      <c r="A172" t="s">
        <v>218</v>
      </c>
      <c r="B172">
        <v>0</v>
      </c>
    </row>
    <row r="173" spans="1:2">
      <c r="A173" t="s">
        <v>219</v>
      </c>
      <c r="B173">
        <v>0</v>
      </c>
    </row>
    <row r="174" spans="1:2">
      <c r="A174" t="s">
        <v>220</v>
      </c>
      <c r="B174">
        <v>0</v>
      </c>
    </row>
    <row r="175" spans="1:2">
      <c r="A175" t="s">
        <v>221</v>
      </c>
      <c r="B175">
        <v>7.6550000000000002</v>
      </c>
    </row>
    <row r="176" spans="1:2">
      <c r="A176" t="s">
        <v>222</v>
      </c>
      <c r="B176">
        <v>0</v>
      </c>
    </row>
    <row r="177" spans="1:2">
      <c r="A177" t="s">
        <v>223</v>
      </c>
      <c r="B177">
        <v>0</v>
      </c>
    </row>
    <row r="178" spans="1:2">
      <c r="A178" t="s">
        <v>224</v>
      </c>
      <c r="B178">
        <v>0</v>
      </c>
    </row>
    <row r="179" spans="1:2">
      <c r="A179" t="s">
        <v>225</v>
      </c>
      <c r="B179">
        <v>0</v>
      </c>
    </row>
    <row r="180" spans="1:2">
      <c r="A180" t="s">
        <v>226</v>
      </c>
      <c r="B180">
        <v>0</v>
      </c>
    </row>
    <row r="181" spans="1:2">
      <c r="A181" t="s">
        <v>227</v>
      </c>
      <c r="B181">
        <v>0</v>
      </c>
    </row>
    <row r="182" spans="1:2">
      <c r="A182" t="s">
        <v>228</v>
      </c>
      <c r="B182">
        <v>0</v>
      </c>
    </row>
    <row r="183" spans="1:2">
      <c r="A183" t="s">
        <v>229</v>
      </c>
      <c r="B183">
        <v>1.528</v>
      </c>
    </row>
    <row r="184" spans="1:2">
      <c r="A184" t="s">
        <v>230</v>
      </c>
      <c r="B184">
        <v>0.51449999999999996</v>
      </c>
    </row>
    <row r="185" spans="1:2">
      <c r="A185" t="s">
        <v>231</v>
      </c>
      <c r="B185">
        <v>1.6675</v>
      </c>
    </row>
    <row r="186" spans="1:2">
      <c r="A186" t="s">
        <v>232</v>
      </c>
      <c r="B186">
        <v>0</v>
      </c>
    </row>
    <row r="187" spans="1:2">
      <c r="A187" t="s">
        <v>233</v>
      </c>
      <c r="B187">
        <v>5.1719999999999997</v>
      </c>
    </row>
    <row r="188" spans="1:2">
      <c r="A188" t="s">
        <v>234</v>
      </c>
      <c r="B188">
        <v>0</v>
      </c>
    </row>
    <row r="189" spans="1:2">
      <c r="A189" t="s">
        <v>235</v>
      </c>
      <c r="B189">
        <v>0</v>
      </c>
    </row>
    <row r="190" spans="1:2">
      <c r="A190" t="s">
        <v>236</v>
      </c>
      <c r="B190">
        <v>4.9775</v>
      </c>
    </row>
    <row r="191" spans="1:2">
      <c r="A191" t="s">
        <v>237</v>
      </c>
      <c r="B191">
        <v>0</v>
      </c>
    </row>
    <row r="192" spans="1:2">
      <c r="A192" t="s">
        <v>238</v>
      </c>
      <c r="B192">
        <v>3.14</v>
      </c>
    </row>
    <row r="193" spans="1:2">
      <c r="A193" t="s">
        <v>239</v>
      </c>
      <c r="B193">
        <v>0.50049999999999994</v>
      </c>
    </row>
    <row r="194" spans="1:2">
      <c r="A194" t="s">
        <v>240</v>
      </c>
      <c r="B194">
        <v>4.0674999999999999</v>
      </c>
    </row>
    <row r="195" spans="1:2">
      <c r="A195" t="s">
        <v>241</v>
      </c>
      <c r="B195">
        <v>15.414999999999999</v>
      </c>
    </row>
    <row r="196" spans="1:2">
      <c r="A196" t="s">
        <v>242</v>
      </c>
      <c r="B196">
        <v>5.0765000000000002</v>
      </c>
    </row>
    <row r="197" spans="1:2">
      <c r="A197" t="s">
        <v>243</v>
      </c>
      <c r="B197">
        <v>0</v>
      </c>
    </row>
    <row r="198" spans="1:2">
      <c r="A198" t="s">
        <v>244</v>
      </c>
      <c r="B198">
        <v>0</v>
      </c>
    </row>
    <row r="199" spans="1:2">
      <c r="A199" t="s">
        <v>245</v>
      </c>
      <c r="B199">
        <v>0</v>
      </c>
    </row>
    <row r="200" spans="1:2">
      <c r="A200" t="s">
        <v>246</v>
      </c>
      <c r="B200">
        <v>0</v>
      </c>
    </row>
    <row r="201" spans="1:2">
      <c r="A201" t="s">
        <v>247</v>
      </c>
      <c r="B201">
        <v>2.3725000000000001</v>
      </c>
    </row>
    <row r="202" spans="1:2">
      <c r="A202" t="s">
        <v>248</v>
      </c>
      <c r="B202">
        <v>0</v>
      </c>
    </row>
    <row r="203" spans="1:2">
      <c r="A203" t="s">
        <v>249</v>
      </c>
      <c r="B203">
        <v>0</v>
      </c>
    </row>
    <row r="204" spans="1:2">
      <c r="A204" t="s">
        <v>250</v>
      </c>
      <c r="B204">
        <v>0</v>
      </c>
    </row>
    <row r="205" spans="1:2">
      <c r="A205" t="s">
        <v>251</v>
      </c>
      <c r="B205">
        <v>0</v>
      </c>
    </row>
    <row r="206" spans="1:2">
      <c r="A206" t="s">
        <v>252</v>
      </c>
      <c r="B206">
        <v>0.67049999999999998</v>
      </c>
    </row>
    <row r="207" spans="1:2">
      <c r="A207" t="s">
        <v>253</v>
      </c>
      <c r="B207">
        <v>8.9730000000000008</v>
      </c>
    </row>
    <row r="208" spans="1:2">
      <c r="A208" t="s">
        <v>254</v>
      </c>
      <c r="B208">
        <v>20.975000000000001</v>
      </c>
    </row>
    <row r="209" spans="1:2">
      <c r="A209" t="s">
        <v>255</v>
      </c>
      <c r="B209">
        <v>0</v>
      </c>
    </row>
    <row r="210" spans="1:2">
      <c r="A210" t="s">
        <v>256</v>
      </c>
      <c r="B210">
        <v>58.03</v>
      </c>
    </row>
    <row r="211" spans="1:2">
      <c r="A211" t="s">
        <v>257</v>
      </c>
      <c r="B211">
        <v>7.5065</v>
      </c>
    </row>
    <row r="212" spans="1:2">
      <c r="A212" t="s">
        <v>258</v>
      </c>
      <c r="B212">
        <v>0.63549999999999995</v>
      </c>
    </row>
    <row r="213" spans="1:2">
      <c r="A213" t="s">
        <v>259</v>
      </c>
      <c r="B213">
        <v>2.9135</v>
      </c>
    </row>
    <row r="214" spans="1:2">
      <c r="A214" t="s">
        <v>260</v>
      </c>
      <c r="B214">
        <v>0</v>
      </c>
    </row>
    <row r="215" spans="1:2">
      <c r="A215" t="s">
        <v>261</v>
      </c>
      <c r="B215">
        <v>0</v>
      </c>
    </row>
    <row r="216" spans="1:2">
      <c r="A216" t="s">
        <v>262</v>
      </c>
      <c r="B216">
        <v>0</v>
      </c>
    </row>
    <row r="217" spans="1:2">
      <c r="A217" t="s">
        <v>263</v>
      </c>
      <c r="B217">
        <v>0.54800000000000004</v>
      </c>
    </row>
    <row r="218" spans="1:2">
      <c r="A218" t="s">
        <v>264</v>
      </c>
      <c r="B218">
        <v>1.0705</v>
      </c>
    </row>
    <row r="219" spans="1:2">
      <c r="A219" t="s">
        <v>265</v>
      </c>
      <c r="B219">
        <v>0</v>
      </c>
    </row>
    <row r="220" spans="1:2">
      <c r="A220" t="s">
        <v>266</v>
      </c>
      <c r="B220">
        <v>0.84250000000000003</v>
      </c>
    </row>
    <row r="221" spans="1:2">
      <c r="A221" t="s">
        <v>267</v>
      </c>
      <c r="B221">
        <v>1.1445000000000001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B205"/>
  <sheetViews>
    <sheetView topLeftCell="A193" workbookViewId="0">
      <selection activeCell="G110" sqref="G110"/>
    </sheetView>
  </sheetViews>
  <sheetFormatPr baseColWidth="10" defaultRowHeight="12" x14ac:dyDescent="0"/>
  <sheetData>
    <row r="1" spans="1:2">
      <c r="B1" t="s">
        <v>47</v>
      </c>
    </row>
    <row r="2" spans="1:2">
      <c r="A2" t="s">
        <v>269</v>
      </c>
      <c r="B2" s="1">
        <v>2.516244726</v>
      </c>
    </row>
    <row r="3" spans="1:2">
      <c r="A3" t="s">
        <v>270</v>
      </c>
      <c r="B3" s="1">
        <v>2.2896551719999998</v>
      </c>
    </row>
    <row r="4" spans="1:2">
      <c r="A4" t="s">
        <v>271</v>
      </c>
      <c r="B4" s="1">
        <v>1.8731707319999999</v>
      </c>
    </row>
    <row r="5" spans="1:2">
      <c r="A5" t="s">
        <v>272</v>
      </c>
      <c r="B5" s="1">
        <v>1.8011792449999999</v>
      </c>
    </row>
    <row r="6" spans="1:2">
      <c r="A6" t="s">
        <v>273</v>
      </c>
      <c r="B6" s="1">
        <v>1.8011792449999999</v>
      </c>
    </row>
    <row r="7" spans="1:2">
      <c r="A7" t="s">
        <v>274</v>
      </c>
      <c r="B7" s="1">
        <v>1.8011792449999999</v>
      </c>
    </row>
    <row r="8" spans="1:2">
      <c r="A8" t="s">
        <v>275</v>
      </c>
      <c r="B8" s="1">
        <v>1.8011792449999999</v>
      </c>
    </row>
    <row r="9" spans="1:2">
      <c r="A9" t="s">
        <v>276</v>
      </c>
      <c r="B9" s="1">
        <v>1.8011792449999999</v>
      </c>
    </row>
    <row r="10" spans="1:2">
      <c r="A10" t="s">
        <v>277</v>
      </c>
      <c r="B10" s="1">
        <v>1.8011792449999999</v>
      </c>
    </row>
    <row r="11" spans="1:2">
      <c r="A11" t="s">
        <v>278</v>
      </c>
      <c r="B11" s="1">
        <v>1.8011792449999999</v>
      </c>
    </row>
    <row r="12" spans="1:2">
      <c r="A12" t="s">
        <v>279</v>
      </c>
      <c r="B12" s="1">
        <v>1.8011792449999999</v>
      </c>
    </row>
    <row r="13" spans="1:2">
      <c r="A13" t="s">
        <v>280</v>
      </c>
      <c r="B13" s="1">
        <v>1.8011792449999999</v>
      </c>
    </row>
    <row r="14" spans="1:2">
      <c r="A14" t="s">
        <v>281</v>
      </c>
      <c r="B14" s="1">
        <v>1.8011792449999999</v>
      </c>
    </row>
    <row r="15" spans="1:2">
      <c r="A15" t="s">
        <v>282</v>
      </c>
      <c r="B15" s="1">
        <v>1.8011792449999999</v>
      </c>
    </row>
    <row r="16" spans="1:2">
      <c r="A16" t="s">
        <v>283</v>
      </c>
      <c r="B16" s="1">
        <v>1.8011792449999999</v>
      </c>
    </row>
    <row r="17" spans="1:2">
      <c r="A17" t="s">
        <v>284</v>
      </c>
      <c r="B17" s="1">
        <v>1.8011792449999999</v>
      </c>
    </row>
    <row r="18" spans="1:2">
      <c r="A18" t="s">
        <v>285</v>
      </c>
      <c r="B18" s="1">
        <v>1.8011792449999999</v>
      </c>
    </row>
    <row r="19" spans="1:2">
      <c r="A19" t="s">
        <v>286</v>
      </c>
      <c r="B19" s="1">
        <v>1.8011792449999999</v>
      </c>
    </row>
    <row r="20" spans="1:2">
      <c r="A20" t="s">
        <v>287</v>
      </c>
      <c r="B20" s="1">
        <v>2.3949044590000002</v>
      </c>
    </row>
    <row r="21" spans="1:2">
      <c r="A21" t="s">
        <v>288</v>
      </c>
      <c r="B21" s="1">
        <v>2.6673469390000002</v>
      </c>
    </row>
    <row r="22" spans="1:2">
      <c r="A22" t="s">
        <v>289</v>
      </c>
      <c r="B22" s="1">
        <v>1.570731707</v>
      </c>
    </row>
    <row r="23" spans="1:2">
      <c r="A23" t="s">
        <v>290</v>
      </c>
      <c r="B23" s="1">
        <v>5.7181818179999997</v>
      </c>
    </row>
    <row r="24" spans="1:2">
      <c r="A24" t="s">
        <v>291</v>
      </c>
      <c r="B24" s="1">
        <v>4.4367999999999999</v>
      </c>
    </row>
    <row r="25" spans="1:2">
      <c r="A25" t="s">
        <v>292</v>
      </c>
      <c r="B25" s="1">
        <v>1.948275862</v>
      </c>
    </row>
    <row r="26" spans="1:2">
      <c r="A26" t="s">
        <v>293</v>
      </c>
      <c r="B26" s="1">
        <v>20.8</v>
      </c>
    </row>
    <row r="27" spans="1:2">
      <c r="A27" t="s">
        <v>294</v>
      </c>
      <c r="B27" s="1">
        <v>4.7</v>
      </c>
    </row>
    <row r="28" spans="1:2">
      <c r="A28" t="s">
        <v>295</v>
      </c>
      <c r="B28" s="1">
        <v>18.399999999999999</v>
      </c>
    </row>
    <row r="29" spans="1:2">
      <c r="A29" t="s">
        <v>296</v>
      </c>
      <c r="B29" s="1">
        <v>2.7262237759999999</v>
      </c>
    </row>
    <row r="30" spans="1:2">
      <c r="A30" t="s">
        <v>297</v>
      </c>
      <c r="B30" s="1">
        <v>1.988888889</v>
      </c>
    </row>
    <row r="31" spans="1:2">
      <c r="A31" t="s">
        <v>298</v>
      </c>
      <c r="B31" s="1">
        <v>2.8398373979999998</v>
      </c>
    </row>
    <row r="32" spans="1:2">
      <c r="A32" t="s">
        <v>299</v>
      </c>
      <c r="B32" s="1">
        <v>2.0735294120000001</v>
      </c>
    </row>
    <row r="33" spans="1:2">
      <c r="A33" t="s">
        <v>300</v>
      </c>
      <c r="B33" s="1">
        <v>3.1310185189999999</v>
      </c>
    </row>
    <row r="34" spans="1:2">
      <c r="A34" t="s">
        <v>301</v>
      </c>
      <c r="B34" s="1">
        <v>2.3552721089999999</v>
      </c>
    </row>
    <row r="35" spans="1:2">
      <c r="A35" t="s">
        <v>302</v>
      </c>
      <c r="B35" s="1">
        <v>2.2268571430000001</v>
      </c>
    </row>
    <row r="36" spans="1:2">
      <c r="A36" t="s">
        <v>303</v>
      </c>
      <c r="B36" s="1">
        <v>3.382183908</v>
      </c>
    </row>
    <row r="37" spans="1:2">
      <c r="A37" t="s">
        <v>304</v>
      </c>
      <c r="B37" s="1">
        <v>1.824561404</v>
      </c>
    </row>
    <row r="38" spans="1:2">
      <c r="A38" t="s">
        <v>305</v>
      </c>
      <c r="B38" s="1">
        <v>2.3068181820000002</v>
      </c>
    </row>
    <row r="39" spans="1:2">
      <c r="A39" t="s">
        <v>306</v>
      </c>
      <c r="B39" s="1">
        <v>1.8261261259999999</v>
      </c>
    </row>
    <row r="40" spans="1:2">
      <c r="A40" t="s">
        <v>307</v>
      </c>
      <c r="B40" s="1">
        <v>2.8524193549999999</v>
      </c>
    </row>
    <row r="41" spans="1:2">
      <c r="A41" t="s">
        <v>308</v>
      </c>
      <c r="B41" s="1">
        <v>3.110833333</v>
      </c>
    </row>
    <row r="42" spans="1:2">
      <c r="A42" t="s">
        <v>309</v>
      </c>
      <c r="B42" s="1">
        <v>3.3787356320000002</v>
      </c>
    </row>
    <row r="43" spans="1:2">
      <c r="A43" t="s">
        <v>310</v>
      </c>
      <c r="B43" s="1">
        <v>2.5580459769999999</v>
      </c>
    </row>
    <row r="44" spans="1:2">
      <c r="A44" t="s">
        <v>311</v>
      </c>
      <c r="B44" s="1">
        <v>1.702097902</v>
      </c>
    </row>
    <row r="45" spans="1:2">
      <c r="A45" t="s">
        <v>312</v>
      </c>
      <c r="B45" s="1">
        <v>4.2394999999999996</v>
      </c>
    </row>
    <row r="46" spans="1:2">
      <c r="A46" t="s">
        <v>313</v>
      </c>
      <c r="B46" s="1">
        <v>1.539655172</v>
      </c>
    </row>
    <row r="47" spans="1:2">
      <c r="A47" t="s">
        <v>314</v>
      </c>
      <c r="B47" s="1">
        <v>3.3440476189999999</v>
      </c>
    </row>
    <row r="48" spans="1:2">
      <c r="A48" t="s">
        <v>315</v>
      </c>
      <c r="B48" s="1">
        <v>4.2123893810000004</v>
      </c>
    </row>
    <row r="49" spans="1:2">
      <c r="A49" t="s">
        <v>316</v>
      </c>
      <c r="B49" s="1">
        <v>2.032926829</v>
      </c>
    </row>
    <row r="50" spans="1:2">
      <c r="A50" t="s">
        <v>317</v>
      </c>
      <c r="B50" s="1">
        <v>3.2374999999999998</v>
      </c>
    </row>
    <row r="51" spans="1:2">
      <c r="A51" t="s">
        <v>318</v>
      </c>
      <c r="B51" s="1">
        <v>3.1216836730000002</v>
      </c>
    </row>
    <row r="52" spans="1:2">
      <c r="A52" t="s">
        <v>319</v>
      </c>
      <c r="B52" s="1">
        <v>3.208474576</v>
      </c>
    </row>
    <row r="53" spans="1:2">
      <c r="A53" t="s">
        <v>320</v>
      </c>
      <c r="B53" s="1">
        <v>2.3468468470000001</v>
      </c>
    </row>
    <row r="54" spans="1:2">
      <c r="A54" t="s">
        <v>321</v>
      </c>
      <c r="B54" s="1">
        <v>2.2999999999999998</v>
      </c>
    </row>
    <row r="55" spans="1:2">
      <c r="A55" t="s">
        <v>322</v>
      </c>
      <c r="B55" s="1">
        <v>3.1347826090000002</v>
      </c>
    </row>
    <row r="56" spans="1:2">
      <c r="A56" t="s">
        <v>323</v>
      </c>
      <c r="B56" s="1">
        <v>3.4138888889999999</v>
      </c>
    </row>
    <row r="57" spans="1:2">
      <c r="A57" t="s">
        <v>324</v>
      </c>
      <c r="B57" s="1">
        <v>2.3574999999999999</v>
      </c>
    </row>
    <row r="58" spans="1:2">
      <c r="A58" t="s">
        <v>325</v>
      </c>
      <c r="B58" s="1">
        <v>2.3611570249999998</v>
      </c>
    </row>
    <row r="59" spans="1:2">
      <c r="A59" t="s">
        <v>326</v>
      </c>
      <c r="B59" s="1">
        <v>3.2675213680000001</v>
      </c>
    </row>
    <row r="60" spans="1:2">
      <c r="A60" t="s">
        <v>327</v>
      </c>
      <c r="B60" s="1">
        <v>2.4483412320000002</v>
      </c>
    </row>
    <row r="61" spans="1:2">
      <c r="A61" t="s">
        <v>328</v>
      </c>
      <c r="B61" s="1">
        <v>2.7277777780000001</v>
      </c>
    </row>
    <row r="62" spans="1:2">
      <c r="A62" t="s">
        <v>329</v>
      </c>
      <c r="B62" s="1">
        <v>1.1372222219999999</v>
      </c>
    </row>
    <row r="63" spans="1:2">
      <c r="A63" t="s">
        <v>330</v>
      </c>
      <c r="B63" s="1">
        <v>1.920467836</v>
      </c>
    </row>
    <row r="64" spans="1:2">
      <c r="A64" t="s">
        <v>331</v>
      </c>
      <c r="B64" s="1">
        <v>1.3180180180000001</v>
      </c>
    </row>
    <row r="65" spans="1:2">
      <c r="A65" t="s">
        <v>332</v>
      </c>
      <c r="B65" s="1">
        <v>2.1881789139999999</v>
      </c>
    </row>
    <row r="66" spans="1:2">
      <c r="A66" t="s">
        <v>333</v>
      </c>
      <c r="B66" s="1">
        <v>1.8191489359999999</v>
      </c>
    </row>
    <row r="67" spans="1:2">
      <c r="A67" t="s">
        <v>334</v>
      </c>
      <c r="B67" s="1">
        <v>1.9169871789999999</v>
      </c>
    </row>
    <row r="68" spans="1:2">
      <c r="A68" t="s">
        <v>335</v>
      </c>
      <c r="B68" s="1">
        <v>7.5905660380000004</v>
      </c>
    </row>
    <row r="69" spans="1:2">
      <c r="A69" t="s">
        <v>336</v>
      </c>
      <c r="B69" s="1">
        <v>3.2008928569999999</v>
      </c>
    </row>
    <row r="70" spans="1:2">
      <c r="A70" t="s">
        <v>337</v>
      </c>
      <c r="B70" s="1">
        <v>2.4377049180000001</v>
      </c>
    </row>
    <row r="71" spans="1:2">
      <c r="A71" t="s">
        <v>338</v>
      </c>
      <c r="B71" s="1">
        <v>3.2192546580000001</v>
      </c>
    </row>
    <row r="72" spans="1:2">
      <c r="A72" t="s">
        <v>339</v>
      </c>
      <c r="B72" s="1">
        <v>2.6435643560000002</v>
      </c>
    </row>
    <row r="73" spans="1:2">
      <c r="A73" t="s">
        <v>340</v>
      </c>
      <c r="B73" s="1">
        <v>4.7820512820000003</v>
      </c>
    </row>
    <row r="74" spans="1:2">
      <c r="A74" t="s">
        <v>341</v>
      </c>
      <c r="B74" s="1">
        <v>2.2408641980000001</v>
      </c>
    </row>
    <row r="75" spans="1:2">
      <c r="A75" t="s">
        <v>342</v>
      </c>
      <c r="B75" s="1">
        <v>3.1755555559999999</v>
      </c>
    </row>
    <row r="76" spans="1:2">
      <c r="A76" t="s">
        <v>343</v>
      </c>
      <c r="B76" s="1">
        <v>1.3061728399999999</v>
      </c>
    </row>
    <row r="77" spans="1:2">
      <c r="A77" t="s">
        <v>344</v>
      </c>
      <c r="B77" s="1">
        <v>2.9857142859999999</v>
      </c>
    </row>
    <row r="78" spans="1:2">
      <c r="A78" t="s">
        <v>345</v>
      </c>
      <c r="B78" s="1">
        <v>1.714715719</v>
      </c>
    </row>
    <row r="79" spans="1:2">
      <c r="A79" t="s">
        <v>346</v>
      </c>
      <c r="B79" s="1">
        <v>1.579487179</v>
      </c>
    </row>
    <row r="80" spans="1:2">
      <c r="A80" t="s">
        <v>347</v>
      </c>
      <c r="B80" s="1">
        <v>2.2538461540000001</v>
      </c>
    </row>
    <row r="81" spans="1:2">
      <c r="A81" t="s">
        <v>348</v>
      </c>
      <c r="B81" s="1">
        <v>1.435874439</v>
      </c>
    </row>
    <row r="82" spans="1:2">
      <c r="A82" t="s">
        <v>349</v>
      </c>
      <c r="B82" s="1">
        <v>2.454878049</v>
      </c>
    </row>
    <row r="83" spans="1:2">
      <c r="A83" t="s">
        <v>350</v>
      </c>
      <c r="B83" s="1">
        <v>6.0145985399999997</v>
      </c>
    </row>
    <row r="84" spans="1:2">
      <c r="A84" t="s">
        <v>351</v>
      </c>
      <c r="B84" s="1">
        <v>3.1165876780000001</v>
      </c>
    </row>
    <row r="85" spans="1:2">
      <c r="A85" t="s">
        <v>352</v>
      </c>
      <c r="B85" s="1">
        <v>2.45083612</v>
      </c>
    </row>
    <row r="86" spans="1:2">
      <c r="A86" t="s">
        <v>353</v>
      </c>
      <c r="B86" s="1">
        <v>4.6112244899999997</v>
      </c>
    </row>
    <row r="87" spans="1:2">
      <c r="A87" t="s">
        <v>354</v>
      </c>
      <c r="B87" s="1">
        <v>3.2603550299999999</v>
      </c>
    </row>
    <row r="88" spans="1:2">
      <c r="A88" t="s">
        <v>355</v>
      </c>
      <c r="B88" s="1">
        <v>3.491284404</v>
      </c>
    </row>
    <row r="89" spans="1:2">
      <c r="A89" t="s">
        <v>356</v>
      </c>
      <c r="B89" s="1">
        <v>2.0136563879999998</v>
      </c>
    </row>
    <row r="90" spans="1:2">
      <c r="A90" t="s">
        <v>357</v>
      </c>
      <c r="B90" s="1">
        <v>3.110964912</v>
      </c>
    </row>
    <row r="91" spans="1:2">
      <c r="A91" t="s">
        <v>358</v>
      </c>
      <c r="B91" s="1">
        <v>1.9875739640000001</v>
      </c>
    </row>
    <row r="92" spans="1:2">
      <c r="A92" t="s">
        <v>359</v>
      </c>
      <c r="B92" s="1">
        <v>2.1763285020000001</v>
      </c>
    </row>
    <row r="93" spans="1:2">
      <c r="A93" t="s">
        <v>360</v>
      </c>
      <c r="B93" s="1">
        <v>3.4</v>
      </c>
    </row>
    <row r="94" spans="1:2">
      <c r="A94" t="s">
        <v>361</v>
      </c>
      <c r="B94" s="1">
        <v>3.9776892429999999</v>
      </c>
    </row>
    <row r="95" spans="1:2">
      <c r="A95" t="s">
        <v>362</v>
      </c>
      <c r="B95" s="1">
        <v>1.4365030670000001</v>
      </c>
    </row>
    <row r="96" spans="1:2">
      <c r="A96" t="s">
        <v>363</v>
      </c>
      <c r="B96" s="1">
        <v>1.242675159</v>
      </c>
    </row>
    <row r="97" spans="1:2">
      <c r="A97" t="s">
        <v>364</v>
      </c>
      <c r="B97" s="1">
        <v>2.1074766359999999</v>
      </c>
    </row>
    <row r="98" spans="1:2">
      <c r="A98" t="s">
        <v>365</v>
      </c>
      <c r="B98" s="1">
        <v>2.585810811</v>
      </c>
    </row>
    <row r="99" spans="1:2">
      <c r="A99" t="s">
        <v>366</v>
      </c>
      <c r="B99" s="1">
        <v>4.1945945949999999</v>
      </c>
    </row>
    <row r="100" spans="1:2">
      <c r="A100" t="s">
        <v>367</v>
      </c>
      <c r="B100" s="1">
        <v>4.6015503879999997</v>
      </c>
    </row>
    <row r="101" spans="1:2">
      <c r="A101" t="s">
        <v>368</v>
      </c>
      <c r="B101" s="1">
        <v>6.2081967210000002</v>
      </c>
    </row>
    <row r="102" spans="1:2">
      <c r="A102" t="s">
        <v>369</v>
      </c>
      <c r="B102" s="1">
        <v>1.6186234820000001</v>
      </c>
    </row>
    <row r="103" spans="1:2">
      <c r="A103" t="s">
        <v>370</v>
      </c>
      <c r="B103" s="1">
        <v>1.2518633539999999</v>
      </c>
    </row>
    <row r="104" spans="1:2">
      <c r="A104" t="s">
        <v>371</v>
      </c>
      <c r="B104" s="1">
        <v>2.244214876</v>
      </c>
    </row>
    <row r="105" spans="1:2">
      <c r="A105" t="s">
        <v>372</v>
      </c>
      <c r="B105" s="1">
        <v>1.4222672059999999</v>
      </c>
    </row>
    <row r="106" spans="1:2">
      <c r="A106" t="s">
        <v>373</v>
      </c>
      <c r="B106" s="1">
        <v>2.9987903230000001</v>
      </c>
    </row>
    <row r="107" spans="1:2">
      <c r="A107" t="s">
        <v>374</v>
      </c>
      <c r="B107" s="1">
        <v>1.8297979799999999</v>
      </c>
    </row>
    <row r="108" spans="1:2">
      <c r="A108" t="s">
        <v>375</v>
      </c>
      <c r="B108" s="1">
        <v>3.7299270070000001</v>
      </c>
    </row>
    <row r="109" spans="1:2">
      <c r="A109" t="s">
        <v>376</v>
      </c>
      <c r="B109" s="1">
        <v>1.616911765</v>
      </c>
    </row>
    <row r="110" spans="1:2">
      <c r="A110" t="s">
        <v>377</v>
      </c>
      <c r="B110" s="1">
        <v>2.1251428570000002</v>
      </c>
    </row>
    <row r="111" spans="1:2">
      <c r="A111" t="s">
        <v>378</v>
      </c>
      <c r="B111" s="1">
        <v>4.394230769</v>
      </c>
    </row>
    <row r="112" spans="1:2">
      <c r="A112" t="s">
        <v>379</v>
      </c>
      <c r="B112" s="1">
        <v>3.047328244</v>
      </c>
    </row>
    <row r="113" spans="1:2">
      <c r="A113" t="s">
        <v>380</v>
      </c>
      <c r="B113" s="1">
        <v>3.496503497</v>
      </c>
    </row>
    <row r="114" spans="1:2">
      <c r="A114" t="s">
        <v>381</v>
      </c>
      <c r="B114" s="1">
        <v>4.6866666669999999</v>
      </c>
    </row>
    <row r="115" spans="1:2">
      <c r="A115" t="s">
        <v>382</v>
      </c>
      <c r="B115" s="1">
        <v>2.9506666670000001</v>
      </c>
    </row>
    <row r="116" spans="1:2">
      <c r="A116" t="s">
        <v>383</v>
      </c>
      <c r="B116" s="1">
        <v>2.3445121950000001</v>
      </c>
    </row>
    <row r="117" spans="1:2">
      <c r="A117" t="s">
        <v>384</v>
      </c>
      <c r="B117" s="1">
        <v>3.2042253519999999</v>
      </c>
    </row>
    <row r="118" spans="1:2">
      <c r="A118" t="s">
        <v>385</v>
      </c>
      <c r="B118" s="1">
        <v>3.0004761900000001</v>
      </c>
    </row>
    <row r="119" spans="1:2">
      <c r="A119" t="s">
        <v>386</v>
      </c>
      <c r="B119" s="1">
        <v>1.219273743</v>
      </c>
    </row>
    <row r="120" spans="1:2">
      <c r="A120" t="s">
        <v>387</v>
      </c>
      <c r="B120" s="1">
        <v>3.0279069770000002</v>
      </c>
    </row>
    <row r="121" spans="1:2">
      <c r="A121" t="s">
        <v>388</v>
      </c>
      <c r="B121" s="1">
        <v>2.9874999999999998</v>
      </c>
    </row>
    <row r="122" spans="1:2">
      <c r="A122" t="s">
        <v>389</v>
      </c>
      <c r="B122" s="1">
        <v>3.6623655909999999</v>
      </c>
    </row>
    <row r="123" spans="1:2">
      <c r="A123" t="s">
        <v>390</v>
      </c>
      <c r="B123" s="1">
        <v>3.6969298249999998</v>
      </c>
    </row>
    <row r="124" spans="1:2">
      <c r="A124" t="s">
        <v>391</v>
      </c>
      <c r="B124" s="1">
        <v>1.8859649119999999</v>
      </c>
    </row>
    <row r="125" spans="1:2">
      <c r="A125" t="s">
        <v>392</v>
      </c>
      <c r="B125" s="1">
        <v>10.91176471</v>
      </c>
    </row>
    <row r="126" spans="1:2">
      <c r="A126" t="s">
        <v>393</v>
      </c>
      <c r="B126" s="1">
        <v>10.79577465</v>
      </c>
    </row>
    <row r="127" spans="1:2">
      <c r="A127" t="s">
        <v>394</v>
      </c>
      <c r="B127" s="1">
        <v>5.6791666669999996</v>
      </c>
    </row>
    <row r="128" spans="1:2">
      <c r="A128" t="s">
        <v>395</v>
      </c>
      <c r="B128" s="1">
        <v>7.350993377</v>
      </c>
    </row>
    <row r="129" spans="1:2">
      <c r="A129" t="s">
        <v>396</v>
      </c>
      <c r="B129" s="1">
        <v>10.38461538</v>
      </c>
    </row>
    <row r="130" spans="1:2">
      <c r="A130" t="s">
        <v>397</v>
      </c>
      <c r="B130" s="1">
        <v>23.542056070000001</v>
      </c>
    </row>
    <row r="131" spans="1:2">
      <c r="A131" t="s">
        <v>398</v>
      </c>
      <c r="B131" s="1">
        <v>4.6046296299999998</v>
      </c>
    </row>
    <row r="132" spans="1:2">
      <c r="A132" t="s">
        <v>399</v>
      </c>
      <c r="B132" s="1">
        <v>2.5123134330000001</v>
      </c>
    </row>
    <row r="133" spans="1:2">
      <c r="A133" t="s">
        <v>400</v>
      </c>
      <c r="B133" s="1">
        <v>2.3308</v>
      </c>
    </row>
    <row r="134" spans="1:2">
      <c r="A134" t="s">
        <v>401</v>
      </c>
      <c r="B134" s="1">
        <v>2.3308</v>
      </c>
    </row>
    <row r="135" spans="1:2">
      <c r="A135" t="s">
        <v>402</v>
      </c>
      <c r="B135" s="1">
        <v>2.3308</v>
      </c>
    </row>
    <row r="136" spans="1:2">
      <c r="A136" t="s">
        <v>403</v>
      </c>
      <c r="B136" s="1">
        <v>2.3308</v>
      </c>
    </row>
    <row r="137" spans="1:2">
      <c r="A137" t="s">
        <v>404</v>
      </c>
      <c r="B137" s="1">
        <v>2.3308</v>
      </c>
    </row>
    <row r="138" spans="1:2">
      <c r="A138" t="s">
        <v>405</v>
      </c>
      <c r="B138" s="1">
        <v>2.3308</v>
      </c>
    </row>
    <row r="139" spans="1:2">
      <c r="A139" t="s">
        <v>406</v>
      </c>
      <c r="B139" s="1">
        <v>2.3308</v>
      </c>
    </row>
    <row r="140" spans="1:2">
      <c r="A140" t="s">
        <v>407</v>
      </c>
      <c r="B140" s="1">
        <v>2.3308</v>
      </c>
    </row>
    <row r="141" spans="1:2">
      <c r="A141" t="s">
        <v>408</v>
      </c>
      <c r="B141" s="1">
        <v>2.3308</v>
      </c>
    </row>
    <row r="142" spans="1:2">
      <c r="A142" t="s">
        <v>409</v>
      </c>
      <c r="B142" s="1">
        <v>2.3308</v>
      </c>
    </row>
    <row r="143" spans="1:2">
      <c r="A143" t="s">
        <v>410</v>
      </c>
      <c r="B143" s="1">
        <v>2.3308</v>
      </c>
    </row>
    <row r="144" spans="1:2">
      <c r="A144" t="s">
        <v>411</v>
      </c>
      <c r="B144" s="1">
        <v>2.3308</v>
      </c>
    </row>
    <row r="145" spans="1:2">
      <c r="A145" t="s">
        <v>412</v>
      </c>
      <c r="B145" s="1">
        <v>2.3308</v>
      </c>
    </row>
    <row r="146" spans="1:2">
      <c r="A146" t="s">
        <v>413</v>
      </c>
      <c r="B146" s="1">
        <v>2.3308</v>
      </c>
    </row>
    <row r="147" spans="1:2">
      <c r="A147" t="s">
        <v>414</v>
      </c>
      <c r="B147" s="1">
        <v>2.3308</v>
      </c>
    </row>
    <row r="148" spans="1:2">
      <c r="A148" t="s">
        <v>415</v>
      </c>
      <c r="B148" s="1">
        <v>2.3308</v>
      </c>
    </row>
    <row r="149" spans="1:2">
      <c r="A149" t="s">
        <v>416</v>
      </c>
      <c r="B149" s="1">
        <v>2.3308</v>
      </c>
    </row>
    <row r="150" spans="1:2">
      <c r="A150" t="s">
        <v>417</v>
      </c>
      <c r="B150" s="1">
        <v>2.3308</v>
      </c>
    </row>
    <row r="151" spans="1:2">
      <c r="A151" t="s">
        <v>418</v>
      </c>
      <c r="B151" s="1">
        <v>2.3308</v>
      </c>
    </row>
    <row r="152" spans="1:2">
      <c r="A152" t="s">
        <v>419</v>
      </c>
      <c r="B152" s="1">
        <v>2.6549586779999998</v>
      </c>
    </row>
    <row r="153" spans="1:2">
      <c r="A153" t="s">
        <v>420</v>
      </c>
      <c r="B153" s="1">
        <v>1.886734694</v>
      </c>
    </row>
    <row r="154" spans="1:2">
      <c r="A154" t="s">
        <v>421</v>
      </c>
      <c r="B154" s="1">
        <v>3.4385245900000001</v>
      </c>
    </row>
    <row r="155" spans="1:2">
      <c r="A155" t="s">
        <v>422</v>
      </c>
      <c r="B155" s="1">
        <v>2.3762237759999998</v>
      </c>
    </row>
    <row r="156" spans="1:2">
      <c r="A156" t="s">
        <v>423</v>
      </c>
      <c r="B156" s="1">
        <v>1.994366197</v>
      </c>
    </row>
    <row r="157" spans="1:2">
      <c r="A157" t="s">
        <v>424</v>
      </c>
      <c r="B157" s="1">
        <v>2.9169230769999999</v>
      </c>
    </row>
    <row r="158" spans="1:2">
      <c r="A158" t="s">
        <v>425</v>
      </c>
      <c r="B158" s="1">
        <v>2.1889610390000001</v>
      </c>
    </row>
    <row r="159" spans="1:2">
      <c r="A159" t="s">
        <v>426</v>
      </c>
      <c r="B159" s="1">
        <v>2.3131578949999998</v>
      </c>
    </row>
    <row r="160" spans="1:2">
      <c r="A160" t="s">
        <v>427</v>
      </c>
      <c r="B160" s="1">
        <v>2.2652694609999999</v>
      </c>
    </row>
    <row r="161" spans="1:2">
      <c r="A161" t="s">
        <v>428</v>
      </c>
      <c r="B161" s="1">
        <v>3.5809160310000001</v>
      </c>
    </row>
    <row r="162" spans="1:2">
      <c r="A162" t="s">
        <v>429</v>
      </c>
      <c r="B162" s="1">
        <v>2.941975309</v>
      </c>
    </row>
    <row r="163" spans="1:2">
      <c r="A163" t="s">
        <v>430</v>
      </c>
      <c r="B163" s="1">
        <v>2.4618705040000002</v>
      </c>
    </row>
    <row r="164" spans="1:2">
      <c r="A164" t="s">
        <v>431</v>
      </c>
      <c r="B164" s="1">
        <v>3.1316239320000001</v>
      </c>
    </row>
    <row r="165" spans="1:2">
      <c r="A165" t="s">
        <v>432</v>
      </c>
      <c r="B165" s="1">
        <v>2.8851851850000001</v>
      </c>
    </row>
    <row r="166" spans="1:2">
      <c r="A166" t="s">
        <v>433</v>
      </c>
      <c r="B166" s="1">
        <v>1.7616822430000001</v>
      </c>
    </row>
    <row r="167" spans="1:2">
      <c r="A167" t="s">
        <v>434</v>
      </c>
      <c r="B167" s="1">
        <v>1.3173228349999999</v>
      </c>
    </row>
    <row r="168" spans="1:2">
      <c r="A168" t="s">
        <v>435</v>
      </c>
      <c r="B168" s="1">
        <v>2.6589108910000001</v>
      </c>
    </row>
    <row r="169" spans="1:2">
      <c r="A169" t="s">
        <v>436</v>
      </c>
      <c r="B169" s="1">
        <v>2.8925742570000001</v>
      </c>
    </row>
    <row r="170" spans="1:2">
      <c r="A170" t="s">
        <v>437</v>
      </c>
      <c r="B170" s="1">
        <v>3.3728813560000002</v>
      </c>
    </row>
    <row r="171" spans="1:2">
      <c r="A171" t="s">
        <v>438</v>
      </c>
      <c r="B171" s="1">
        <v>2.0828703700000002</v>
      </c>
    </row>
    <row r="172" spans="1:2">
      <c r="A172" t="s">
        <v>439</v>
      </c>
      <c r="B172" s="1">
        <v>2.4911564629999998</v>
      </c>
    </row>
    <row r="173" spans="1:2">
      <c r="A173" t="s">
        <v>440</v>
      </c>
      <c r="B173" s="1">
        <v>0.7</v>
      </c>
    </row>
    <row r="174" spans="1:2">
      <c r="A174" t="s">
        <v>441</v>
      </c>
      <c r="B174" s="1">
        <v>8.0716417909999993</v>
      </c>
    </row>
    <row r="175" spans="1:2">
      <c r="A175" t="s">
        <v>442</v>
      </c>
      <c r="B175" s="1">
        <v>5.1777777780000003</v>
      </c>
    </row>
    <row r="176" spans="1:2">
      <c r="A176" t="s">
        <v>443</v>
      </c>
      <c r="B176" s="1">
        <v>2.0542857140000002</v>
      </c>
    </row>
    <row r="177" spans="1:2">
      <c r="A177" t="s">
        <v>444</v>
      </c>
      <c r="B177" s="1">
        <v>2.9783410140000002</v>
      </c>
    </row>
    <row r="178" spans="1:2">
      <c r="A178" t="s">
        <v>445</v>
      </c>
      <c r="B178" s="1">
        <v>2.3219895290000001</v>
      </c>
    </row>
    <row r="179" spans="1:2">
      <c r="A179" t="s">
        <v>446</v>
      </c>
      <c r="B179" s="1">
        <v>1.8548076920000001</v>
      </c>
    </row>
    <row r="180" spans="1:2">
      <c r="A180" t="s">
        <v>447</v>
      </c>
      <c r="B180" s="1">
        <v>3.0380116959999999</v>
      </c>
    </row>
    <row r="181" spans="1:2">
      <c r="A181" t="s">
        <v>448</v>
      </c>
      <c r="B181" s="1">
        <v>3.7176470589999999</v>
      </c>
    </row>
    <row r="182" spans="1:2">
      <c r="A182" t="s">
        <v>449</v>
      </c>
      <c r="B182" s="1">
        <v>3.180952381</v>
      </c>
    </row>
    <row r="183" spans="1:2">
      <c r="A183" t="s">
        <v>450</v>
      </c>
      <c r="B183" s="1">
        <v>3.2569230770000002</v>
      </c>
    </row>
    <row r="184" spans="1:2">
      <c r="A184" t="s">
        <v>451</v>
      </c>
      <c r="B184" s="1">
        <v>2.3698795179999999</v>
      </c>
    </row>
    <row r="185" spans="1:2">
      <c r="A185" t="s">
        <v>452</v>
      </c>
      <c r="B185" s="1">
        <v>1.639784946</v>
      </c>
    </row>
    <row r="186" spans="1:2">
      <c r="A186" t="s">
        <v>453</v>
      </c>
      <c r="B186" s="1">
        <v>2.8892523360000002</v>
      </c>
    </row>
    <row r="187" spans="1:2">
      <c r="A187" t="s">
        <v>454</v>
      </c>
      <c r="B187" s="1">
        <v>1.7981651380000001</v>
      </c>
    </row>
    <row r="188" spans="1:2">
      <c r="A188" t="s">
        <v>455</v>
      </c>
      <c r="B188" s="1">
        <v>1.8605633800000001</v>
      </c>
    </row>
    <row r="189" spans="1:2">
      <c r="A189" t="s">
        <v>456</v>
      </c>
      <c r="B189" s="1">
        <v>2.736111111</v>
      </c>
    </row>
    <row r="190" spans="1:2">
      <c r="A190" t="s">
        <v>457</v>
      </c>
      <c r="B190" s="1">
        <v>2.1741935479999999</v>
      </c>
    </row>
    <row r="191" spans="1:2">
      <c r="A191" t="s">
        <v>458</v>
      </c>
      <c r="B191" s="1">
        <v>2.3961538459999998</v>
      </c>
    </row>
    <row r="192" spans="1:2">
      <c r="A192" t="s">
        <v>459</v>
      </c>
      <c r="B192" s="1">
        <v>2.6918238990000001</v>
      </c>
    </row>
    <row r="193" spans="1:2">
      <c r="A193" t="s">
        <v>460</v>
      </c>
      <c r="B193" s="1">
        <v>2.1447154469999998</v>
      </c>
    </row>
    <row r="194" spans="1:2">
      <c r="A194" t="s">
        <v>461</v>
      </c>
      <c r="B194" s="1">
        <v>3.089130435</v>
      </c>
    </row>
    <row r="195" spans="1:2">
      <c r="A195" t="s">
        <v>462</v>
      </c>
      <c r="B195" s="1">
        <v>1.733695652</v>
      </c>
    </row>
    <row r="196" spans="1:2">
      <c r="A196" t="s">
        <v>463</v>
      </c>
      <c r="B196" s="1">
        <v>2.4283582090000002</v>
      </c>
    </row>
    <row r="197" spans="1:2">
      <c r="A197" t="s">
        <v>464</v>
      </c>
      <c r="B197" s="1">
        <v>2.1395652169999999</v>
      </c>
    </row>
    <row r="198" spans="1:2">
      <c r="A198" t="s">
        <v>465</v>
      </c>
      <c r="B198" s="1">
        <v>2.55210084</v>
      </c>
    </row>
    <row r="199" spans="1:2">
      <c r="A199" t="s">
        <v>466</v>
      </c>
      <c r="B199" s="1">
        <v>6.449618321</v>
      </c>
    </row>
    <row r="200" spans="1:2">
      <c r="A200" t="s">
        <v>467</v>
      </c>
      <c r="B200" s="1">
        <v>1.8765624999999999</v>
      </c>
    </row>
    <row r="201" spans="1:2">
      <c r="A201" t="s">
        <v>468</v>
      </c>
      <c r="B201" s="1">
        <v>2.5014705880000001</v>
      </c>
    </row>
    <row r="202" spans="1:2">
      <c r="A202" t="s">
        <v>469</v>
      </c>
      <c r="B202" s="1">
        <v>3.3280898880000001</v>
      </c>
    </row>
    <row r="203" spans="1:2">
      <c r="A203" t="s">
        <v>470</v>
      </c>
      <c r="B203" s="1">
        <v>1.6664596270000001</v>
      </c>
    </row>
    <row r="204" spans="1:2">
      <c r="A204" t="s">
        <v>471</v>
      </c>
      <c r="B204" s="1">
        <v>2.0915611809999999</v>
      </c>
    </row>
    <row r="205" spans="1:2">
      <c r="A205" t="s">
        <v>472</v>
      </c>
      <c r="B205" s="1">
        <v>1.8188741719999999</v>
      </c>
    </row>
  </sheetData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3"/>
  <sheetViews>
    <sheetView workbookViewId="0">
      <selection activeCell="C35" sqref="C35"/>
    </sheetView>
  </sheetViews>
  <sheetFormatPr baseColWidth="10" defaultColWidth="8.83203125" defaultRowHeight="12" x14ac:dyDescent="0"/>
  <cols>
    <col min="1" max="1" width="41.5" customWidth="1"/>
    <col min="2" max="2" width="26.5" customWidth="1"/>
    <col min="3" max="3" width="26.33203125" customWidth="1"/>
  </cols>
  <sheetData>
    <row r="1" spans="1:3">
      <c r="A1" s="2" t="s">
        <v>20</v>
      </c>
      <c r="B1" s="2" t="s">
        <v>21</v>
      </c>
      <c r="C1" s="2" t="s">
        <v>22</v>
      </c>
    </row>
    <row r="2" spans="1:3">
      <c r="A2" t="s">
        <v>23</v>
      </c>
      <c r="B2" t="s">
        <v>24</v>
      </c>
      <c r="C2">
        <v>16.10338058650883</v>
      </c>
    </row>
    <row r="3" spans="1:3">
      <c r="A3" t="s">
        <v>23</v>
      </c>
      <c r="B3" t="s">
        <v>25</v>
      </c>
      <c r="C3">
        <v>8.1051082827725214</v>
      </c>
    </row>
    <row r="4" spans="1:3">
      <c r="A4" t="s">
        <v>23</v>
      </c>
      <c r="B4" t="s">
        <v>26</v>
      </c>
      <c r="C4">
        <v>13.857713510405203</v>
      </c>
    </row>
    <row r="5" spans="1:3">
      <c r="A5" t="s">
        <v>23</v>
      </c>
      <c r="B5" t="s">
        <v>27</v>
      </c>
      <c r="C5">
        <v>10.06634775444609</v>
      </c>
    </row>
    <row r="6" spans="1:3">
      <c r="A6" t="s">
        <v>40</v>
      </c>
      <c r="B6" t="s">
        <v>28</v>
      </c>
      <c r="C6">
        <v>15.879031414085011</v>
      </c>
    </row>
    <row r="7" spans="1:3">
      <c r="A7" t="s">
        <v>40</v>
      </c>
      <c r="B7" t="s">
        <v>29</v>
      </c>
      <c r="C7">
        <v>9.3697253714355053</v>
      </c>
    </row>
    <row r="8" spans="1:3">
      <c r="A8" t="s">
        <v>40</v>
      </c>
      <c r="B8" t="s">
        <v>30</v>
      </c>
      <c r="C8">
        <v>9.875572713681855</v>
      </c>
    </row>
    <row r="9" spans="1:3">
      <c r="A9" t="s">
        <v>40</v>
      </c>
      <c r="B9" t="s">
        <v>31</v>
      </c>
      <c r="C9">
        <v>11.543973360462894</v>
      </c>
    </row>
    <row r="10" spans="1:3">
      <c r="A10" t="s">
        <v>43</v>
      </c>
      <c r="B10" t="s">
        <v>32</v>
      </c>
      <c r="C10">
        <v>42.954869251947201</v>
      </c>
    </row>
    <row r="11" spans="1:3">
      <c r="A11" t="s">
        <v>43</v>
      </c>
      <c r="B11" t="s">
        <v>33</v>
      </c>
      <c r="C11">
        <v>13.083038515522011</v>
      </c>
    </row>
    <row r="12" spans="1:3">
      <c r="A12" t="s">
        <v>43</v>
      </c>
      <c r="B12" t="s">
        <v>34</v>
      </c>
      <c r="C12">
        <v>15.423742665003905</v>
      </c>
    </row>
    <row r="13" spans="1:3">
      <c r="A13" t="s">
        <v>43</v>
      </c>
      <c r="B13" t="s">
        <v>35</v>
      </c>
      <c r="C13">
        <v>42.950650363996409</v>
      </c>
    </row>
  </sheetData>
  <pageMargins left="0.7" right="0.7" top="0.75" bottom="0.75" header="0.3" footer="0.3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61"/>
  <sheetViews>
    <sheetView tabSelected="1" zoomScale="150" zoomScaleNormal="150" zoomScalePageLayoutView="150" workbookViewId="0">
      <selection activeCell="J6" sqref="J6"/>
    </sheetView>
  </sheetViews>
  <sheetFormatPr baseColWidth="10" defaultRowHeight="12" x14ac:dyDescent="0"/>
  <cols>
    <col min="1" max="1" width="16.6640625" bestFit="1" customWidth="1"/>
    <col min="2" max="2" width="13.33203125" customWidth="1"/>
    <col min="3" max="3" width="9.6640625" bestFit="1" customWidth="1"/>
    <col min="4" max="4" width="6.5" bestFit="1" customWidth="1"/>
    <col min="5" max="5" width="5.6640625" bestFit="1" customWidth="1"/>
    <col min="6" max="6" width="9.6640625" bestFit="1" customWidth="1"/>
    <col min="8" max="8" width="17.1640625" style="9" bestFit="1" customWidth="1"/>
    <col min="9" max="9" width="10.83203125" style="5"/>
  </cols>
  <sheetData>
    <row r="1" spans="1:9" ht="15">
      <c r="B1" s="6" t="s">
        <v>41</v>
      </c>
      <c r="C1" s="6" t="s">
        <v>42</v>
      </c>
      <c r="D1" s="7" t="s">
        <v>37</v>
      </c>
      <c r="E1" s="7" t="s">
        <v>38</v>
      </c>
      <c r="F1" s="7" t="s">
        <v>39</v>
      </c>
      <c r="H1" s="4" t="s">
        <v>36</v>
      </c>
      <c r="I1" t="s">
        <v>473</v>
      </c>
    </row>
    <row r="2" spans="1:9" ht="15">
      <c r="A2" t="s">
        <v>18</v>
      </c>
      <c r="B2">
        <v>63.155843092506757</v>
      </c>
      <c r="C2" s="1">
        <v>0.11</v>
      </c>
      <c r="D2" s="3">
        <f>28+49+50+46</f>
        <v>173</v>
      </c>
      <c r="E2" s="3">
        <v>5</v>
      </c>
      <c r="F2" s="3">
        <v>3</v>
      </c>
      <c r="H2" s="8" t="s">
        <v>13</v>
      </c>
      <c r="I2" s="5">
        <v>0.75174825199999995</v>
      </c>
    </row>
    <row r="3" spans="1:9" ht="15">
      <c r="A3" t="s">
        <v>16</v>
      </c>
      <c r="B3">
        <v>31.434347876248694</v>
      </c>
      <c r="C3" s="1">
        <v>0.41</v>
      </c>
      <c r="D3" s="3">
        <v>280</v>
      </c>
      <c r="E3" s="3">
        <v>10</v>
      </c>
      <c r="F3" s="3">
        <v>75</v>
      </c>
      <c r="H3" s="8" t="s">
        <v>13</v>
      </c>
      <c r="I3" s="5">
        <v>0.81125827800000005</v>
      </c>
    </row>
    <row r="4" spans="1:9" ht="15">
      <c r="A4" t="s">
        <v>6</v>
      </c>
      <c r="B4">
        <v>4.0768430908096267</v>
      </c>
      <c r="C4" s="1">
        <v>0.6</v>
      </c>
      <c r="D4" s="3">
        <v>420</v>
      </c>
      <c r="E4" s="3">
        <v>9</v>
      </c>
      <c r="F4" s="3">
        <v>22</v>
      </c>
      <c r="H4" s="8" t="s">
        <v>13</v>
      </c>
      <c r="I4" s="5">
        <v>0.54885057500000001</v>
      </c>
    </row>
    <row r="5" spans="1:9" ht="15">
      <c r="A5" t="s">
        <v>13</v>
      </c>
      <c r="B5">
        <v>17.736993762576287</v>
      </c>
      <c r="C5" s="1">
        <v>0.14000000000000001</v>
      </c>
      <c r="D5" s="3">
        <v>155</v>
      </c>
      <c r="E5" s="3">
        <v>3</v>
      </c>
      <c r="F5" s="3">
        <v>30</v>
      </c>
      <c r="H5" s="8" t="s">
        <v>6</v>
      </c>
      <c r="I5" s="5">
        <v>0.31211180100000002</v>
      </c>
    </row>
    <row r="6" spans="1:9" ht="15">
      <c r="A6" t="s">
        <v>3</v>
      </c>
      <c r="B6">
        <v>41.332502753156831</v>
      </c>
      <c r="C6" s="1">
        <v>0.34</v>
      </c>
      <c r="D6" s="3">
        <f>36+42+57+60+46</f>
        <v>241</v>
      </c>
      <c r="E6" s="3">
        <v>11</v>
      </c>
      <c r="F6" s="3">
        <v>12</v>
      </c>
      <c r="H6" s="8" t="s">
        <v>6</v>
      </c>
      <c r="I6" s="5">
        <v>0.44224422400000002</v>
      </c>
    </row>
    <row r="7" spans="1:9" ht="15">
      <c r="A7" t="s">
        <v>0</v>
      </c>
      <c r="B7">
        <v>31.818357156446854</v>
      </c>
      <c r="C7" s="1">
        <v>0.23</v>
      </c>
      <c r="D7" s="3">
        <f>66+73+55+58+31</f>
        <v>283</v>
      </c>
      <c r="E7" s="3">
        <v>7</v>
      </c>
      <c r="F7" s="3">
        <v>8</v>
      </c>
      <c r="H7" s="8" t="s">
        <v>6</v>
      </c>
      <c r="I7" s="5">
        <v>0.399082569</v>
      </c>
    </row>
    <row r="8" spans="1:9" ht="15">
      <c r="A8" t="s">
        <v>11</v>
      </c>
      <c r="B8">
        <v>25.268980501762563</v>
      </c>
      <c r="C8" s="1">
        <v>0.32</v>
      </c>
      <c r="D8" s="3">
        <v>281</v>
      </c>
      <c r="E8" s="3">
        <v>4</v>
      </c>
      <c r="F8" s="3">
        <v>15</v>
      </c>
      <c r="H8" s="8" t="s">
        <v>16</v>
      </c>
      <c r="I8" s="5">
        <v>0.81818181800000001</v>
      </c>
    </row>
    <row r="9" spans="1:9" ht="15">
      <c r="A9" t="s">
        <v>4</v>
      </c>
      <c r="B9">
        <v>37.643574705340704</v>
      </c>
      <c r="C9" s="1">
        <v>0.08</v>
      </c>
      <c r="D9" s="3">
        <v>433</v>
      </c>
      <c r="E9" s="3">
        <v>12</v>
      </c>
      <c r="F9" s="3">
        <v>39</v>
      </c>
      <c r="H9" s="8" t="s">
        <v>16</v>
      </c>
      <c r="I9" s="5">
        <v>0.98360655699999999</v>
      </c>
    </row>
    <row r="10" spans="1:9" ht="15">
      <c r="A10" t="s">
        <v>19</v>
      </c>
      <c r="B10">
        <v>31.062746674038216</v>
      </c>
      <c r="C10" s="1">
        <v>0.52</v>
      </c>
      <c r="D10" s="3">
        <f>46+45+38</f>
        <v>129</v>
      </c>
      <c r="E10" s="3">
        <v>6</v>
      </c>
      <c r="F10" s="3">
        <v>1</v>
      </c>
      <c r="H10" s="8" t="s">
        <v>16</v>
      </c>
      <c r="I10" s="5">
        <v>1</v>
      </c>
    </row>
    <row r="11" spans="1:9" ht="15">
      <c r="A11" t="s">
        <v>8</v>
      </c>
      <c r="B11">
        <v>55.74480573285441</v>
      </c>
      <c r="C11" s="1">
        <v>0.08</v>
      </c>
      <c r="D11" s="3">
        <v>37</v>
      </c>
      <c r="E11" s="3">
        <v>4</v>
      </c>
      <c r="F11" s="3">
        <v>2</v>
      </c>
      <c r="H11" s="8" t="s">
        <v>18</v>
      </c>
      <c r="I11" s="5">
        <v>0.407407407</v>
      </c>
    </row>
    <row r="12" spans="1:9" ht="15">
      <c r="A12" t="s">
        <v>15</v>
      </c>
      <c r="B12">
        <v>13.270792479732659</v>
      </c>
      <c r="C12" s="1">
        <v>0.28000000000000003</v>
      </c>
      <c r="D12" s="3">
        <v>134</v>
      </c>
      <c r="E12" s="3">
        <v>3</v>
      </c>
      <c r="F12" s="3">
        <v>13</v>
      </c>
      <c r="H12" s="8" t="s">
        <v>18</v>
      </c>
      <c r="I12" s="5">
        <v>0.66574585600000002</v>
      </c>
    </row>
    <row r="13" spans="1:9" ht="15">
      <c r="A13" t="s">
        <v>17</v>
      </c>
      <c r="B13">
        <v>33.343300153398793</v>
      </c>
      <c r="C13" s="1">
        <v>0.18</v>
      </c>
      <c r="D13" s="3">
        <v>120</v>
      </c>
      <c r="E13" s="3">
        <v>1</v>
      </c>
      <c r="F13" s="3">
        <v>22</v>
      </c>
      <c r="H13" s="8" t="s">
        <v>18</v>
      </c>
      <c r="I13" s="5">
        <v>0.42193308600000001</v>
      </c>
    </row>
    <row r="14" spans="1:9" ht="15">
      <c r="A14" t="s">
        <v>5</v>
      </c>
      <c r="B14">
        <v>15.737143137657895</v>
      </c>
      <c r="C14" s="1">
        <v>0.09</v>
      </c>
      <c r="D14" s="3">
        <v>230</v>
      </c>
      <c r="E14" s="3">
        <v>9</v>
      </c>
      <c r="F14" s="3">
        <v>7</v>
      </c>
      <c r="H14" s="8" t="s">
        <v>4</v>
      </c>
      <c r="I14" s="5">
        <v>0.52419354799999995</v>
      </c>
    </row>
    <row r="15" spans="1:9" ht="15">
      <c r="A15" t="s">
        <v>12</v>
      </c>
      <c r="B15">
        <v>1.7500629066765998</v>
      </c>
      <c r="C15" s="1">
        <v>0.52</v>
      </c>
      <c r="D15" s="3">
        <f>46+34+55</f>
        <v>135</v>
      </c>
      <c r="E15" s="3">
        <v>0</v>
      </c>
      <c r="F15" s="3">
        <v>0</v>
      </c>
      <c r="H15" s="8" t="s">
        <v>4</v>
      </c>
      <c r="I15" s="5">
        <v>0.26222596999999997</v>
      </c>
    </row>
    <row r="16" spans="1:9" ht="15">
      <c r="A16" t="s">
        <v>10</v>
      </c>
      <c r="B16">
        <v>8.1738980678538162</v>
      </c>
      <c r="C16" s="1">
        <v>0.19</v>
      </c>
      <c r="D16" s="3">
        <f>55+48+56</f>
        <v>159</v>
      </c>
      <c r="E16" s="3">
        <v>2</v>
      </c>
      <c r="F16" s="3">
        <v>0</v>
      </c>
      <c r="H16" s="8" t="s">
        <v>4</v>
      </c>
      <c r="I16" s="5">
        <v>0.28148148099999998</v>
      </c>
    </row>
    <row r="17" spans="1:9" ht="15">
      <c r="A17" t="s">
        <v>7</v>
      </c>
      <c r="B17">
        <v>12.97894214725136</v>
      </c>
      <c r="C17" s="1">
        <v>0.16</v>
      </c>
      <c r="D17" s="3">
        <f>60+60+50+5</f>
        <v>175</v>
      </c>
      <c r="E17" s="3">
        <v>10</v>
      </c>
      <c r="F17" s="3">
        <v>9</v>
      </c>
      <c r="H17" s="8" t="s">
        <v>11</v>
      </c>
      <c r="I17" s="5">
        <v>0.51993355500000005</v>
      </c>
    </row>
    <row r="18" spans="1:9" ht="15">
      <c r="A18" t="s">
        <v>1</v>
      </c>
      <c r="B18">
        <v>16.19511797288537</v>
      </c>
      <c r="C18" s="1">
        <v>0.25</v>
      </c>
      <c r="D18" s="3">
        <v>170</v>
      </c>
      <c r="E18" s="3">
        <v>6</v>
      </c>
      <c r="F18" s="3">
        <v>3</v>
      </c>
      <c r="H18" s="8" t="s">
        <v>11</v>
      </c>
      <c r="I18" s="5">
        <v>1.4772727269999999</v>
      </c>
    </row>
    <row r="19" spans="1:9" ht="15">
      <c r="A19" t="s">
        <v>9</v>
      </c>
      <c r="B19">
        <v>23.194682839918844</v>
      </c>
      <c r="C19" s="1">
        <v>0.08</v>
      </c>
      <c r="D19" s="3">
        <f>32+44</f>
        <v>76</v>
      </c>
      <c r="E19" s="3">
        <v>2</v>
      </c>
      <c r="F19" s="3">
        <v>0</v>
      </c>
      <c r="H19" s="8" t="s">
        <v>11</v>
      </c>
      <c r="I19" s="5">
        <v>0.45919881299999998</v>
      </c>
    </row>
    <row r="20" spans="1:9" ht="15">
      <c r="A20" t="s">
        <v>14</v>
      </c>
      <c r="B20">
        <v>43.322511757380191</v>
      </c>
      <c r="C20" s="1">
        <v>0.51</v>
      </c>
      <c r="D20" s="3">
        <v>137</v>
      </c>
      <c r="E20" s="3">
        <v>3</v>
      </c>
      <c r="F20" s="3">
        <v>2</v>
      </c>
      <c r="H20" s="8" t="s">
        <v>0</v>
      </c>
      <c r="I20" s="5">
        <v>0.35483871</v>
      </c>
    </row>
    <row r="21" spans="1:9" ht="15">
      <c r="A21" t="s">
        <v>2</v>
      </c>
      <c r="B21">
        <v>17.688485124121001</v>
      </c>
      <c r="C21" s="1">
        <v>0.25</v>
      </c>
      <c r="D21" s="3">
        <f>43+61+28</f>
        <v>132</v>
      </c>
      <c r="E21" s="3">
        <v>7</v>
      </c>
      <c r="F21" s="3">
        <v>0</v>
      </c>
      <c r="H21" s="8" t="s">
        <v>0</v>
      </c>
      <c r="I21" s="5">
        <v>0.36746988000000003</v>
      </c>
    </row>
    <row r="22" spans="1:9" ht="15">
      <c r="H22" s="8" t="s">
        <v>0</v>
      </c>
      <c r="I22" s="5">
        <v>0.488817891</v>
      </c>
    </row>
    <row r="23" spans="1:9" ht="15">
      <c r="H23" s="8" t="s">
        <v>3</v>
      </c>
      <c r="I23" s="5">
        <v>0.45054945099999999</v>
      </c>
    </row>
    <row r="24" spans="1:9" ht="15">
      <c r="H24" s="8" t="s">
        <v>3</v>
      </c>
      <c r="I24" s="5">
        <v>0.156417112</v>
      </c>
    </row>
    <row r="25" spans="1:9" ht="15">
      <c r="H25" s="8" t="s">
        <v>3</v>
      </c>
      <c r="I25" s="5">
        <v>0.39237057199999997</v>
      </c>
    </row>
    <row r="26" spans="1:9" ht="15">
      <c r="H26" s="8" t="s">
        <v>17</v>
      </c>
      <c r="I26" s="5">
        <v>0.7</v>
      </c>
    </row>
    <row r="27" spans="1:9" ht="15">
      <c r="H27" s="8" t="s">
        <v>17</v>
      </c>
      <c r="I27" s="5">
        <v>0.45840407500000002</v>
      </c>
    </row>
    <row r="28" spans="1:9" ht="15">
      <c r="H28" s="8" t="s">
        <v>17</v>
      </c>
      <c r="I28" s="5">
        <v>0.56812339300000003</v>
      </c>
    </row>
    <row r="29" spans="1:9" ht="15">
      <c r="H29" s="8" t="s">
        <v>15</v>
      </c>
      <c r="I29" s="5">
        <v>1.85</v>
      </c>
    </row>
    <row r="30" spans="1:9" ht="15">
      <c r="H30" s="8" t="s">
        <v>8</v>
      </c>
      <c r="I30" s="5">
        <v>0.380577428</v>
      </c>
    </row>
    <row r="31" spans="1:9" ht="15">
      <c r="H31" s="8" t="s">
        <v>8</v>
      </c>
      <c r="I31" s="5">
        <v>0.25167785199999998</v>
      </c>
    </row>
    <row r="32" spans="1:9" ht="15">
      <c r="H32" s="8" t="s">
        <v>8</v>
      </c>
      <c r="I32" s="5">
        <v>0.22894736800000001</v>
      </c>
    </row>
    <row r="33" spans="8:9" ht="15">
      <c r="H33" s="8" t="s">
        <v>19</v>
      </c>
      <c r="I33" s="5">
        <v>0.518115942</v>
      </c>
    </row>
    <row r="34" spans="8:9" ht="15">
      <c r="H34" s="8" t="s">
        <v>19</v>
      </c>
      <c r="I34" s="5">
        <v>0.57831325300000003</v>
      </c>
    </row>
    <row r="35" spans="8:9" ht="15">
      <c r="H35" s="8" t="s">
        <v>19</v>
      </c>
      <c r="I35" s="5">
        <v>0.52528089899999997</v>
      </c>
    </row>
    <row r="36" spans="8:9" ht="15">
      <c r="H36" s="8" t="s">
        <v>9</v>
      </c>
      <c r="I36" s="5">
        <v>0.389728097</v>
      </c>
    </row>
    <row r="37" spans="8:9" ht="15">
      <c r="H37" s="8" t="s">
        <v>9</v>
      </c>
      <c r="I37" s="5">
        <v>0.547794118</v>
      </c>
    </row>
    <row r="38" spans="8:9" ht="15">
      <c r="H38" s="8" t="s">
        <v>7</v>
      </c>
      <c r="I38" s="5">
        <v>0.64938860400000009</v>
      </c>
    </row>
    <row r="39" spans="8:9" ht="15">
      <c r="H39" s="8" t="s">
        <v>7</v>
      </c>
      <c r="I39" s="5">
        <v>1.3625</v>
      </c>
    </row>
    <row r="40" spans="8:9" ht="15">
      <c r="H40" s="8" t="s">
        <v>7</v>
      </c>
      <c r="I40" s="5">
        <v>0.62662337700000004</v>
      </c>
    </row>
    <row r="41" spans="8:9" ht="15">
      <c r="H41" s="8" t="s">
        <v>10</v>
      </c>
      <c r="I41" s="5">
        <v>0.54729729699999996</v>
      </c>
    </row>
    <row r="42" spans="8:9" ht="15">
      <c r="H42" s="8" t="s">
        <v>10</v>
      </c>
      <c r="I42" s="5">
        <v>0.70560747700000004</v>
      </c>
    </row>
    <row r="43" spans="8:9" ht="15">
      <c r="H43" s="8" t="s">
        <v>10</v>
      </c>
      <c r="I43" s="5">
        <v>0.55985915500000005</v>
      </c>
    </row>
    <row r="44" spans="8:9" ht="15">
      <c r="H44" s="8" t="s">
        <v>12</v>
      </c>
      <c r="I44" s="5">
        <v>0.85202492200000002</v>
      </c>
    </row>
    <row r="45" spans="8:9" ht="15">
      <c r="H45" s="8" t="s">
        <v>12</v>
      </c>
      <c r="I45" s="5">
        <v>0.39016018299999999</v>
      </c>
    </row>
    <row r="46" spans="8:9" ht="15">
      <c r="H46" s="8" t="s">
        <v>12</v>
      </c>
      <c r="I46" s="5">
        <v>0.47679324899999997</v>
      </c>
    </row>
    <row r="47" spans="8:9" ht="15">
      <c r="H47" s="8" t="s">
        <v>5</v>
      </c>
      <c r="I47" s="5">
        <v>0.63991769499999995</v>
      </c>
    </row>
    <row r="48" spans="8:9" ht="15">
      <c r="H48" s="8" t="s">
        <v>5</v>
      </c>
      <c r="I48" s="5">
        <v>0.486062718</v>
      </c>
    </row>
    <row r="49" spans="8:9" ht="15">
      <c r="H49" s="8" t="s">
        <v>5</v>
      </c>
      <c r="I49" s="5">
        <v>0.49642857099999999</v>
      </c>
    </row>
    <row r="50" spans="8:9" ht="15">
      <c r="H50" s="8" t="s">
        <v>2</v>
      </c>
      <c r="I50" s="5">
        <v>0.461656442</v>
      </c>
    </row>
    <row r="51" spans="8:9" ht="15">
      <c r="H51" s="8" t="s">
        <v>2</v>
      </c>
      <c r="I51" s="5">
        <v>0.43220339000000002</v>
      </c>
    </row>
    <row r="52" spans="8:9" ht="15">
      <c r="H52" s="8" t="s">
        <v>2</v>
      </c>
      <c r="I52" s="5">
        <v>0.32706766900000001</v>
      </c>
    </row>
    <row r="53" spans="8:9" ht="15">
      <c r="H53" s="8" t="s">
        <v>14</v>
      </c>
      <c r="I53" s="5">
        <v>0.96491228100000004</v>
      </c>
    </row>
    <row r="54" spans="8:9" ht="15">
      <c r="H54" s="8" t="s">
        <v>14</v>
      </c>
      <c r="I54" s="5">
        <v>0.9</v>
      </c>
    </row>
    <row r="55" spans="8:9" ht="15">
      <c r="H55" s="8" t="s">
        <v>9</v>
      </c>
      <c r="I55" s="5">
        <v>0.24327628400000001</v>
      </c>
    </row>
    <row r="56" spans="8:9" ht="15">
      <c r="H56" s="8" t="s">
        <v>9</v>
      </c>
      <c r="I56" s="5">
        <v>1.0503875970000001</v>
      </c>
    </row>
    <row r="57" spans="8:9" ht="15">
      <c r="H57" s="8" t="s">
        <v>9</v>
      </c>
      <c r="I57" s="5">
        <v>0.63650306700000003</v>
      </c>
    </row>
    <row r="58" spans="8:9" ht="15">
      <c r="H58" s="8" t="s">
        <v>9</v>
      </c>
      <c r="I58" s="5">
        <v>0.42933333299999998</v>
      </c>
    </row>
    <row r="59" spans="8:9" ht="15">
      <c r="H59" s="8" t="s">
        <v>1</v>
      </c>
      <c r="I59" s="5">
        <v>0.35912698399999998</v>
      </c>
    </row>
    <row r="60" spans="8:9" ht="15">
      <c r="H60" s="8" t="s">
        <v>1</v>
      </c>
      <c r="I60" s="5">
        <v>0.26529160699999998</v>
      </c>
    </row>
    <row r="61" spans="8:9" ht="15">
      <c r="H61" s="8" t="s">
        <v>1</v>
      </c>
      <c r="I61" s="5">
        <v>0.272781775</v>
      </c>
    </row>
  </sheetData>
  <sortState ref="A2:C61">
    <sortCondition ref="A2"/>
  </sortState>
  <pageMargins left="0.75" right="0.75" top="1" bottom="1" header="0.5" footer="0.5"/>
  <pageSetup paperSize="9" orientation="portrait" horizontalDpi="4294967292" verticalDpi="4294967292"/>
  <extLst>
    <ext xmlns:mx="http://schemas.microsoft.com/office/mac/excel/2008/main" uri="{64002731-A6B0-56B0-2670-7721B7C09600}">
      <mx:PLV Mode="0" OnePage="0" WScale="0"/>
    </ext>
  </extLst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6"/>
  <sheetViews>
    <sheetView workbookViewId="0">
      <selection activeCell="H33" sqref="H33"/>
    </sheetView>
  </sheetViews>
  <sheetFormatPr baseColWidth="10" defaultColWidth="8.83203125" defaultRowHeight="12" x14ac:dyDescent="0"/>
  <cols>
    <col min="12" max="12" width="2.5" customWidth="1"/>
    <col min="13" max="13" width="2.33203125" customWidth="1"/>
    <col min="14" max="14" width="34" bestFit="1" customWidth="1"/>
    <col min="15" max="15" width="14" bestFit="1" customWidth="1"/>
  </cols>
  <sheetData>
    <row r="1" spans="1:3">
      <c r="A1" t="s">
        <v>46</v>
      </c>
      <c r="B1" t="s">
        <v>44</v>
      </c>
      <c r="C1" t="s">
        <v>45</v>
      </c>
    </row>
    <row r="2" spans="1:3">
      <c r="A2">
        <v>1</v>
      </c>
      <c r="B2">
        <v>4.7</v>
      </c>
      <c r="C2">
        <v>5.85</v>
      </c>
    </row>
    <row r="3" spans="1:3">
      <c r="A3">
        <v>2</v>
      </c>
      <c r="B3">
        <v>4.4000000000000004</v>
      </c>
      <c r="C3">
        <v>3.2</v>
      </c>
    </row>
    <row r="4" spans="1:3">
      <c r="A4">
        <v>3</v>
      </c>
      <c r="B4">
        <v>4</v>
      </c>
      <c r="C4">
        <v>4.75</v>
      </c>
    </row>
    <row r="5" spans="1:3">
      <c r="A5">
        <v>4</v>
      </c>
      <c r="B5">
        <v>6.6</v>
      </c>
      <c r="C5">
        <v>6.45</v>
      </c>
    </row>
    <row r="6" spans="1:3">
      <c r="A6">
        <v>5</v>
      </c>
      <c r="B6">
        <v>1.95</v>
      </c>
      <c r="C6">
        <v>6.9</v>
      </c>
    </row>
  </sheetData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activeCell="E38" sqref="E38"/>
    </sheetView>
  </sheetViews>
  <sheetFormatPr baseColWidth="10" defaultRowHeight="12" x14ac:dyDescent="0"/>
  <sheetData/>
  <pageMargins left="0.75" right="0.75" top="1" bottom="1" header="0.5" footer="0.5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6</vt:i4>
      </vt:variant>
    </vt:vector>
  </HeadingPairs>
  <TitlesOfParts>
    <vt:vector size="6" baseType="lpstr">
      <vt:lpstr>Fig 3a mussel chem</vt:lpstr>
      <vt:lpstr>Fig 3b water chem</vt:lpstr>
      <vt:lpstr>Fig 3c mussel dose response</vt:lpstr>
      <vt:lpstr>Fig 5 Fig 4 Ecotox assays</vt:lpstr>
      <vt:lpstr>Coiled vs uncolied tube exp</vt:lpstr>
      <vt:lpstr>.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Paul</dc:creator>
  <cp:lastModifiedBy>Mark Anthony Browne</cp:lastModifiedBy>
  <dcterms:created xsi:type="dcterms:W3CDTF">2013-09-30T17:39:26Z</dcterms:created>
  <dcterms:modified xsi:type="dcterms:W3CDTF">2015-11-25T02:02:47Z</dcterms:modified>
</cp:coreProperties>
</file>