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mesmaino\Dropbox\My Manuscripts\Insect paper\Egg size and hatch time\"/>
    </mc:Choice>
  </mc:AlternateContent>
  <bookViews>
    <workbookView xWindow="78" yWindow="288" windowWidth="10110" windowHeight="4314"/>
  </bookViews>
  <sheets>
    <sheet name="EggHatch" sheetId="5" r:id="rId1"/>
    <sheet name="References" sheetId="4" r:id="rId2"/>
  </sheets>
  <calcPr calcId="152511"/>
</workbook>
</file>

<file path=xl/calcChain.xml><?xml version="1.0" encoding="utf-8"?>
<calcChain xmlns="http://schemas.openxmlformats.org/spreadsheetml/2006/main">
  <c r="O3" i="5" l="1"/>
  <c r="G57" i="5" l="1"/>
  <c r="G55" i="5"/>
  <c r="G53" i="5"/>
  <c r="H55" i="5"/>
  <c r="G22" i="5"/>
  <c r="G19" i="5"/>
</calcChain>
</file>

<file path=xl/sharedStrings.xml><?xml version="1.0" encoding="utf-8"?>
<sst xmlns="http://schemas.openxmlformats.org/spreadsheetml/2006/main" count="865" uniqueCount="356">
  <si>
    <t>Hemiptera</t>
  </si>
  <si>
    <t>Oncopeltus</t>
  </si>
  <si>
    <t>fasciatus</t>
  </si>
  <si>
    <t>Order</t>
  </si>
  <si>
    <t>Genus</t>
  </si>
  <si>
    <t>Species</t>
  </si>
  <si>
    <t>Coleoptera</t>
  </si>
  <si>
    <t>Crioceris</t>
  </si>
  <si>
    <t>asparagi</t>
  </si>
  <si>
    <t>Leptinotarsa</t>
  </si>
  <si>
    <t>decemlineata</t>
  </si>
  <si>
    <t>Popillia</t>
  </si>
  <si>
    <t>japonica</t>
  </si>
  <si>
    <t>Anasa</t>
  </si>
  <si>
    <t>tristis</t>
  </si>
  <si>
    <t>Rhodnius</t>
  </si>
  <si>
    <t>prolixus</t>
  </si>
  <si>
    <t>Lepidoptera</t>
  </si>
  <si>
    <t>Bombyx</t>
  </si>
  <si>
    <t>mori</t>
  </si>
  <si>
    <t>Orthoptera</t>
  </si>
  <si>
    <t>Gryllus</t>
  </si>
  <si>
    <t>veletis</t>
  </si>
  <si>
    <t>Ostrinia</t>
  </si>
  <si>
    <t>obumbratalis</t>
  </si>
  <si>
    <t>Melanoplus</t>
  </si>
  <si>
    <t>differentialis</t>
  </si>
  <si>
    <t>Actias</t>
  </si>
  <si>
    <t>luna </t>
  </si>
  <si>
    <t>Hyalophora</t>
  </si>
  <si>
    <t>cecropia</t>
  </si>
  <si>
    <t xml:space="preserve">Orthoptera </t>
  </si>
  <si>
    <t>Allonemobius</t>
  </si>
  <si>
    <t>socius</t>
  </si>
  <si>
    <t>pennsylvanicus</t>
  </si>
  <si>
    <t>Tenebrio</t>
  </si>
  <si>
    <t>molitor</t>
  </si>
  <si>
    <t>analis</t>
  </si>
  <si>
    <t>Cryptolestes</t>
  </si>
  <si>
    <t>ferrugineus</t>
  </si>
  <si>
    <t>Rhyzopertha</t>
  </si>
  <si>
    <t>dominica</t>
  </si>
  <si>
    <t>Sitophilus</t>
  </si>
  <si>
    <t>granarius</t>
  </si>
  <si>
    <t>Hymenoptera</t>
  </si>
  <si>
    <t>Apis</t>
  </si>
  <si>
    <t>mellifera</t>
  </si>
  <si>
    <t>Diptera</t>
  </si>
  <si>
    <t>Chironomus</t>
  </si>
  <si>
    <t>riparius</t>
  </si>
  <si>
    <t xml:space="preserve">Paropsis </t>
  </si>
  <si>
    <t>charybsis</t>
  </si>
  <si>
    <t>Drosophila</t>
  </si>
  <si>
    <t>melanogaster</t>
  </si>
  <si>
    <t>Glossina</t>
  </si>
  <si>
    <t>morsitans</t>
  </si>
  <si>
    <t>Galleria</t>
  </si>
  <si>
    <t>mellonella</t>
  </si>
  <si>
    <t>Manduca</t>
  </si>
  <si>
    <t>sexta</t>
  </si>
  <si>
    <t>References</t>
  </si>
  <si>
    <t>Tribolium</t>
  </si>
  <si>
    <t>confusum</t>
  </si>
  <si>
    <t>Dry weight estimated using egg dimensions (assumed 70% water)</t>
  </si>
  <si>
    <t>Dry weight estimated using egg dimensions (assumed 70% water, and spherical egg)</t>
  </si>
  <si>
    <t>Dry weight of egg estimated from live weight (assumed 70% water)</t>
  </si>
  <si>
    <t>Dry weight of egg esimated from newly emerged nymph live weight (assumed 70% water)</t>
  </si>
  <si>
    <t>Dry weight estimated from live weight of newly hatched nypmh (assumed 70% water)</t>
  </si>
  <si>
    <t>Dry weight of egg estimated from egg volume (assumed 70% water)</t>
  </si>
  <si>
    <t>Time (d)</t>
  </si>
  <si>
    <t>Chortoicetes</t>
  </si>
  <si>
    <t>terminifera</t>
  </si>
  <si>
    <t>Dry weight provided</t>
  </si>
  <si>
    <t>Poecilocerus</t>
  </si>
  <si>
    <t>pictus</t>
  </si>
  <si>
    <t>Locustana</t>
  </si>
  <si>
    <t>pardalina</t>
  </si>
  <si>
    <t>Oxya</t>
  </si>
  <si>
    <t>velox</t>
  </si>
  <si>
    <t>Podisus</t>
  </si>
  <si>
    <t>nigrispinus</t>
  </si>
  <si>
    <t>Anthonomus</t>
  </si>
  <si>
    <t>eugenii</t>
  </si>
  <si>
    <t xml:space="preserve">Callosobruchus </t>
  </si>
  <si>
    <t>Cynaeus</t>
  </si>
  <si>
    <t>angustus</t>
  </si>
  <si>
    <t xml:space="preserve">Epilachna </t>
  </si>
  <si>
    <t>varivestis</t>
  </si>
  <si>
    <t>Melasoma</t>
  </si>
  <si>
    <t>collaris</t>
  </si>
  <si>
    <t xml:space="preserve">Sitophilus </t>
  </si>
  <si>
    <t>oryzae</t>
  </si>
  <si>
    <t>castaneum</t>
  </si>
  <si>
    <t>Megaloptera</t>
  </si>
  <si>
    <t>Corydalus</t>
  </si>
  <si>
    <t>cornutus</t>
  </si>
  <si>
    <t>Megachile</t>
  </si>
  <si>
    <t>pacifica</t>
  </si>
  <si>
    <t>Aedes</t>
  </si>
  <si>
    <t>aegypti</t>
  </si>
  <si>
    <t>Ariadne</t>
  </si>
  <si>
    <t>merione</t>
  </si>
  <si>
    <t>Antigastra</t>
  </si>
  <si>
    <t>catalaunalis</t>
  </si>
  <si>
    <t>Byblia</t>
  </si>
  <si>
    <t>ilithyia</t>
  </si>
  <si>
    <t>Chilo</t>
  </si>
  <si>
    <t>partellus</t>
  </si>
  <si>
    <t>infuscatellus</t>
  </si>
  <si>
    <t>aurcillia</t>
  </si>
  <si>
    <t>Corcyra</t>
  </si>
  <si>
    <t>cephalonica</t>
  </si>
  <si>
    <t>Cyclophragma</t>
  </si>
  <si>
    <t>leucosticta</t>
  </si>
  <si>
    <t>Danaus</t>
  </si>
  <si>
    <t>genutia</t>
  </si>
  <si>
    <t xml:space="preserve">Diaphania </t>
  </si>
  <si>
    <t>indica</t>
  </si>
  <si>
    <t>Earias</t>
  </si>
  <si>
    <t>vittella</t>
  </si>
  <si>
    <t>Emmalocera</t>
  </si>
  <si>
    <t>depressella</t>
  </si>
  <si>
    <t>Ephestia</t>
  </si>
  <si>
    <t>cautella</t>
  </si>
  <si>
    <t>Hellula</t>
  </si>
  <si>
    <t>undalis</t>
  </si>
  <si>
    <t>Heteronympha</t>
  </si>
  <si>
    <t>merope</t>
  </si>
  <si>
    <t>Leucinodes</t>
  </si>
  <si>
    <t>orbonalis</t>
  </si>
  <si>
    <t>Pieris</t>
  </si>
  <si>
    <t>brassicae</t>
  </si>
  <si>
    <t>Pyrausta</t>
  </si>
  <si>
    <t>bambusivora</t>
  </si>
  <si>
    <t>Rathinda</t>
  </si>
  <si>
    <t>amor</t>
  </si>
  <si>
    <t>Scirphophaga</t>
  </si>
  <si>
    <t>nivella</t>
  </si>
  <si>
    <t>Syllepte</t>
  </si>
  <si>
    <t>derogata</t>
  </si>
  <si>
    <t>Syngamia</t>
  </si>
  <si>
    <t>abruptalis</t>
  </si>
  <si>
    <t>Phyciodes</t>
  </si>
  <si>
    <t>phaon</t>
  </si>
  <si>
    <t>Chamaesphecia</t>
  </si>
  <si>
    <t>schizoceriformis</t>
  </si>
  <si>
    <t>Dytiscus</t>
  </si>
  <si>
    <t>alaskanus</t>
  </si>
  <si>
    <t>M</t>
  </si>
  <si>
    <t>decorus</t>
  </si>
  <si>
    <t>plumosus</t>
  </si>
  <si>
    <t>sticticus</t>
  </si>
  <si>
    <t>Anopholes</t>
  </si>
  <si>
    <t>quadrimaculatus</t>
  </si>
  <si>
    <t>Txoorhynchites</t>
  </si>
  <si>
    <t>brevipalpis</t>
  </si>
  <si>
    <t>vexans</t>
  </si>
  <si>
    <t>Ephemeroptera</t>
  </si>
  <si>
    <t>Baetis</t>
  </si>
  <si>
    <t>rhodani</t>
  </si>
  <si>
    <t>U</t>
  </si>
  <si>
    <t>Hexagenia</t>
  </si>
  <si>
    <t>rigida</t>
  </si>
  <si>
    <t>Ecdyonurus</t>
  </si>
  <si>
    <t>venosus</t>
  </si>
  <si>
    <t>Abedus</t>
  </si>
  <si>
    <t>indentatus</t>
  </si>
  <si>
    <t>Heteroptera</t>
  </si>
  <si>
    <t>Gerris</t>
  </si>
  <si>
    <t>Odonata</t>
  </si>
  <si>
    <t>Diplacodes</t>
  </si>
  <si>
    <t>bipunctata</t>
  </si>
  <si>
    <t>haematodes</t>
  </si>
  <si>
    <t>Orthetrum</t>
  </si>
  <si>
    <t>caledonicum</t>
  </si>
  <si>
    <t>Enallagma</t>
  </si>
  <si>
    <t>vernale</t>
  </si>
  <si>
    <t>ebrium</t>
  </si>
  <si>
    <t>Coenagrion</t>
  </si>
  <si>
    <t>puella</t>
  </si>
  <si>
    <t>Plecoptera</t>
  </si>
  <si>
    <t>Capnia</t>
  </si>
  <si>
    <t>atra</t>
  </si>
  <si>
    <t>Mesocapnia</t>
  </si>
  <si>
    <t>oenone</t>
  </si>
  <si>
    <t>Chloroperla</t>
  </si>
  <si>
    <t>tripunctata</t>
  </si>
  <si>
    <t>Leuctra</t>
  </si>
  <si>
    <t>hippopus</t>
  </si>
  <si>
    <t>Nemoura</t>
  </si>
  <si>
    <t>cinerea</t>
  </si>
  <si>
    <t>Protonemura</t>
  </si>
  <si>
    <t>meyeri</t>
  </si>
  <si>
    <t>praecox</t>
  </si>
  <si>
    <t>Dinocras</t>
  </si>
  <si>
    <t>cephalotes</t>
  </si>
  <si>
    <t>Perla</t>
  </si>
  <si>
    <t>marginata</t>
  </si>
  <si>
    <t>Perlodes</t>
  </si>
  <si>
    <t>mortoni</t>
  </si>
  <si>
    <t>Euthyplocia</t>
  </si>
  <si>
    <t>hecuba</t>
  </si>
  <si>
    <t>Taeniopteryx</t>
  </si>
  <si>
    <t>nebulosa</t>
  </si>
  <si>
    <t>Nephelopteryx</t>
  </si>
  <si>
    <t>Trichoptera</t>
  </si>
  <si>
    <t>Apatania</t>
  </si>
  <si>
    <t>fimbriata</t>
  </si>
  <si>
    <t>Plectrocnemia</t>
  </si>
  <si>
    <t>conspersa</t>
  </si>
  <si>
    <t>paludum insularis</t>
  </si>
  <si>
    <t>Multivoltine</t>
  </si>
  <si>
    <t>(Voigt and Gorb 2010)</t>
  </si>
  <si>
    <t>(Fink 1925)</t>
  </si>
  <si>
    <t>(Melville et al. 1985)</t>
  </si>
  <si>
    <t>(Fleming 1972)</t>
  </si>
  <si>
    <t>(Ludwig and Wugmeister 1955)</t>
  </si>
  <si>
    <t>(Capinera 2011)</t>
  </si>
  <si>
    <t>(Melvin 1928)</t>
  </si>
  <si>
    <t>(Goodchild 1955)</t>
  </si>
  <si>
    <t>(Tuft 1950)</t>
  </si>
  <si>
    <t>(Chaplin and Chaplin 1981)</t>
  </si>
  <si>
    <t>(Richards and Suanraksa 1962)</t>
  </si>
  <si>
    <t>(Hsueh and Tang 1944)</t>
  </si>
  <si>
    <t>(Carriere and Roff 1995)</t>
  </si>
  <si>
    <t>(Rakshpal 1962a)</t>
  </si>
  <si>
    <t>(Leahy and Andow 1994)</t>
  </si>
  <si>
    <t>(Hodge 1933)</t>
  </si>
  <si>
    <t>(Burkholder 1934)</t>
  </si>
  <si>
    <t>(Peterson 1965)</t>
  </si>
  <si>
    <t>(Reynolds and Hand 2009)</t>
  </si>
  <si>
    <t>(Rakshpal 1962b)</t>
  </si>
  <si>
    <t>((Taïbi 2003)</t>
  </si>
  <si>
    <t>(Ludwig and Barsa 1955)</t>
  </si>
  <si>
    <t>(Dunkel et al. 1979)</t>
  </si>
  <si>
    <t>(Farrow 1982)</t>
  </si>
  <si>
    <t>(Gregg 1983)</t>
  </si>
  <si>
    <t>(Kambule et al. 2011)</t>
  </si>
  <si>
    <t>(Parihar 1971)</t>
  </si>
  <si>
    <t>(Delvi and Pandian 1971)</t>
  </si>
  <si>
    <t>(Mohaghegh et al. 1998)</t>
  </si>
  <si>
    <t>(Toapanta et al. 2005)</t>
  </si>
  <si>
    <t>(Wightman 1978)</t>
  </si>
  <si>
    <t>(Raina 1970)</t>
  </si>
  <si>
    <t>(Campbell and Sinha 1978)</t>
  </si>
  <si>
    <t>(White and Sinha 1987)</t>
  </si>
  <si>
    <t>(Hammond 1984)</t>
  </si>
  <si>
    <t>(Hågvar 1975)</t>
  </si>
  <si>
    <t>(Edwards and Wightman 1984)</t>
  </si>
  <si>
    <t>(Campbell et al. 1976)</t>
  </si>
  <si>
    <t>(Singh et al. 1976)</t>
  </si>
  <si>
    <t>(Singh et al. 1974)</t>
  </si>
  <si>
    <t>(Klekowski et al. 1967)</t>
  </si>
  <si>
    <t>(Brown and Fitzpatrick 1978)</t>
  </si>
  <si>
    <t>(Schmolz et al. 2005)</t>
  </si>
  <si>
    <t>(Collins 2004)</t>
  </si>
  <si>
    <t>(Wightman and Rogers 1978)</t>
  </si>
  <si>
    <t>(De Moed et al. 1999)</t>
  </si>
  <si>
    <t>(Merkey 2008)</t>
  </si>
  <si>
    <t>(Denlinger and Ma 1974)</t>
  </si>
  <si>
    <t>(Langley and Pimley 1975)</t>
  </si>
  <si>
    <t>(Penttinen and Holopainen 1995)</t>
  </si>
  <si>
    <t>(Atluri et al. 2010a)</t>
  </si>
  <si>
    <t xml:space="preserve">(Singh 2010) </t>
  </si>
  <si>
    <t>(Singh 2010)</t>
  </si>
  <si>
    <t>(Bhupathi Rayalu et al. 2011)</t>
  </si>
  <si>
    <t>(Mackey 1978)</t>
  </si>
  <si>
    <t>(Atluri et al. 2010b)</t>
  </si>
  <si>
    <t>(Shah et al. 2012)</t>
  </si>
  <si>
    <t>(Srinivasaperumal et al. 1992)</t>
  </si>
  <si>
    <t>(Sinha et al. 1986)</t>
  </si>
  <si>
    <t xml:space="preserve"> (Schmolz et al. 2005)</t>
  </si>
  <si>
    <t>(Opoosun and Odebiyi 2009)</t>
  </si>
  <si>
    <t>(Barton 2013)</t>
  </si>
  <si>
    <t>(Kearney et al. 2010)</t>
  </si>
  <si>
    <t>(Reinecke et al. 1980)</t>
  </si>
  <si>
    <t>(Kaushal and Vats 1983)</t>
  </si>
  <si>
    <t>(David and Gardiner 1962)</t>
  </si>
  <si>
    <t>(Bhupathi Rayalu et al. 2012)</t>
  </si>
  <si>
    <t>(Genc et al. 2003)</t>
  </si>
  <si>
    <t>(Karimpour and Fathipour 2007)</t>
  </si>
  <si>
    <t>(Gillooly and Dodson 2000)</t>
  </si>
  <si>
    <t>Number</t>
  </si>
  <si>
    <t>Dry weight (mg)</t>
  </si>
  <si>
    <t>Temp ( C )</t>
  </si>
  <si>
    <t>Notes</t>
  </si>
  <si>
    <t>Mass Source</t>
  </si>
  <si>
    <t>Time Source</t>
  </si>
  <si>
    <t>Atluri, J. B., S. Bodapati, B. Rayalu Matala, S. Deepika Devara, and S. Reddi Chilakala. 2010a. Ecobiology of the common castor butterfly Ariadne merione merione (Cramer) (Lepidoptera: Rhopalocera: Nymphalidae). Journal of Research on Lepidoptera 42:13–20.</t>
  </si>
  <si>
    <t>Atluri, J., M. Rayalu, and D. Deepika. 2010b. Life history and larval performance of the common tiger butterfly, Danaus genutia Cramer (Lepidoptera: Rhopalocera; Danaidae). Bioscan 5:511–515.</t>
  </si>
  <si>
    <t>Barton, M. G. 2013. Predicting responses to climate change: ecophysiology of the common brown butterfly, Heternoympha merope. PhD thesis, Deparment of Zoology, The University of Melbourne.</t>
  </si>
  <si>
    <t>Bhupathi Rayalu, M., K. Chinna Rao, J. B. Atluri, and S. P. Venkata Ramana. 2012. Life history and larval performance of the Monkey puzzle butterfly Rathinda amor Fabricius (Lepidoptera: Rhopalocera: Lycaenidae) from India. Journal of the National Taiwan Museum 65:1–11.</t>
  </si>
  <si>
    <t>Bhupathi Rayalu, M., M. Tarakeswara Naidu, J. B. Atluri, and C. Subba Reddi. 2011. Life history and larval performance of the Joker butterfly, Byblia ilithyia (Lep.: Nymphalidae). Journal of Entomological Society of Iran 31:71–85.</t>
  </si>
  <si>
    <t>Brown, A. V. V, and L. C. C. Fitzpatrick. 1978. Life history and population energetics of the dobson fly, Corydalus cornutus. Ecology 59:1091–1108.</t>
  </si>
  <si>
    <t>Burkholder, J. 1934. A quantitative study of respiratory metabolism in single developing eggs (Orthoptera). Physiological Zoology 7:247–270.</t>
  </si>
  <si>
    <t>Campbell, A., N. B. Singh, and R. N. Sinha. 1976. Bioenergetics of the granary weevil, Stiphilus granarius (L.) (Coleoptera: Curculionidae). Canadian Journal of Zoology 54:786–798.</t>
  </si>
  <si>
    <t>Campbell, A., and R. Sinha. 1978. Bioenergetics of granivorous beetles, Cryptolestes ferrugineus and Rhyzopertha dominica (Coleoptera: Cucujidae and Bostrichidae). Canadian Journal of Zoology 56:624–633.</t>
  </si>
  <si>
    <t>Capinera, J. 2011. Squash Bug, Anasa tristis (DeGeer)(Insecta: Hemiptera: Coreidae). The Institute of Food and Agricultural Sciences, University of Florida, Gaiensville, FL 32511.</t>
  </si>
  <si>
    <t>Carriere, Y., and D. A. Roff. 1995. The evolution of offspring size and number: a test of the Smith-Fretwell model in three species of crickets. Oecologia 102:389–396.</t>
  </si>
  <si>
    <t>Chaplin, S., and S. Chaplin. 1981. Comparative growth energetics of a migratory and nonmigratory insect: the milkweed bugs. The Journal of Animal Ecology 50:407–420.</t>
  </si>
  <si>
    <t>Collins, A. 2004. Variation in time of egg hatch by the honey bee, Apis mellifera (Hymenoptera: Apidae). Annals of the Entomological Society of America 97:140–146.</t>
  </si>
  <si>
    <t>David, W. A. L., and B. O. C. Gardiner. 1962. Oviposition and the hatching of the eggs of Pieris brassicae (L.) in a laboratory culture. Bulletin of Entomological Research 53:91–109.</t>
  </si>
  <si>
    <t>Delvi, M., and T. Pandian. 1971. Ecophysiological studies on the utilization of food in the paddy field grasshopper Oxya velox. Oecologia 275:267–275.</t>
  </si>
  <si>
    <t>Denlinger, D. L., and W. Ma. 1974. Dynamics of the pregnancy cycle in the tsetse Glossina mortisans. Journal of insect physiology 20:1015–1925.</t>
  </si>
  <si>
    <t>Dunkel, F., C. Wensman, and R. Lovrien. 1979. Direct calorific heat equivalent of oxygen respiration in the egg of the flour beetle Tribolium confusum (coleoptera: Tenebrionidae). Comparative Biochemistry and Physiology Part A: Physiology 62:1021–1029.</t>
  </si>
  <si>
    <t>Edwards, P. E., and J. A. Wightman. 1984. Energy and nitrogen budgets for larval and adult Paropsis charybdis Stal (Coleoptera: Chrysomelidae) feeding on Eucalyptus viminalis. Oecologia 61:302–310.</t>
  </si>
  <si>
    <t>Farrow, R. R. 1982. Population Dynamics of the Australian Plague Locust, Chortoicetes Terminifera (Walker) in Central Western New South Wales. Ii. Factors Influencing Natality and Survival. Australian Journal of Zoology 30:199–222.</t>
  </si>
  <si>
    <t>Fink, D. 1925. Metabolism during embryonic and metamorphic development of insects. The Journal of General Physiology 7:527–543.</t>
  </si>
  <si>
    <t>Fleming, W. E. 1972. Biology of the Japanese beetle. USDA Technical Bulletin 1449.</t>
  </si>
  <si>
    <t>Genc, H., J. Nation, and T. Emmel. 2003. Life history and biology of Phyciodes phaon (Lepidoptera: Nymphalidae). Florida Entomologist 86:445–449.</t>
  </si>
  <si>
    <t>Gillooly, J. F., and S. I. Dodson. 2000. The relationship of egg size and incubation temperature to embryonic development time in univoltine and multivoltine aquatic insects. Freshwater Biology 44:595–604.</t>
  </si>
  <si>
    <t>Goodchild, A. 1955. Some observations on growth and egg production of the blood-sucking reduviids, Rhodnius prolixus and Triatoma infestans. Proceedings of the Royal Entomological Society of London. Series A, General Entomology 30:137–144.</t>
  </si>
  <si>
    <t>Gregg, P. 1983. Development of the Australia Plague Locust, in relation to weather I. Effects of constant temperature and humidity. Journal of the Australian Entomological Society 22:247–251.</t>
  </si>
  <si>
    <t>Hågvar, S. 1975. Energy budget and growth during the development Melasoma collaris (Coleoptera). Oikos 26:140–146.</t>
  </si>
  <si>
    <t>Hammond, R. 1984. Development and Survival of the Mexican Bean Beetle, Epilachna varivestis Mulsant, on Two Host Plants. Journal of the Kansas Entomological Society 57:695–699.</t>
  </si>
  <si>
    <t>Hodge, C. 1933. Growth and nutrition of Melanoplus differentialis Thomas (Orthoptera: Acrididae) I. Growth on a satisfactory mixed diet and on diets of single food plants. Physiological Zoology 6:306–328.</t>
  </si>
  <si>
    <t>Hsueh, T. Y., and P. S. Tang. 1944. Physiology of the Silkworm. I. Growth and Respiration of Bombyx Mori during Its Entire Life-Cycle. Physiological Zoology 17:71–78.</t>
  </si>
  <si>
    <t>Kambule, I. N., S. A. Hanrahan, and F. D. Duncan. 2011. Metabolic rate in diapause and nondiapause brown locust eggs correlated with embryonic development. Physiological Entomology 36:299–308.</t>
  </si>
  <si>
    <t>Karimpour, Y., and Y. Fathipour. 2007. Biology of Chamaesphecia schizoceriformis (Lep.: Sesiidae), a biocontrol agent of Euphorbia boissieriana (Euphorbiales: Euphorbiaceae) in north west of Iran. Journal of Entomological Society of Iran 26:35–45.</t>
  </si>
  <si>
    <t>Kaushal, B., and L. Vats. 1983. Energy budget of Pieris brassicae L. larvae (Lepidoptera: Pieridae) fed on four host plant species. Agriculture, ecosystems &amp; environment 10:385–398.</t>
  </si>
  <si>
    <t>Kearney, M. R., N. J. Briscoe, D. J. Karoly, W. P. Porter, M. Norgate, and P. Sunnucks. 2010. Early emergence in a butterfly causally linked to anthropogenic warming. Biology letters.</t>
  </si>
  <si>
    <r>
      <t xml:space="preserve">Klekowski, R. Z., T. Prus, and H. Zyromska-Rudzka. 1967. Elements of energy budget of Tribolium castaneum (Hbst) in its developmental cycle. Pages 859–881 </t>
    </r>
    <r>
      <rPr>
        <i/>
        <sz val="11"/>
        <color theme="1"/>
        <rFont val="Calibri"/>
        <family val="2"/>
      </rPr>
      <t>in</t>
    </r>
    <r>
      <rPr>
        <sz val="11"/>
        <color theme="1"/>
        <rFont val="Calibri"/>
        <family val="2"/>
      </rPr>
      <t xml:space="preserve"> K. Petrusewicz, editor. Secondary productivity of terrestrial ecosystems (Principles and Methods) Vol. II. Warszawa, Krakow.</t>
    </r>
  </si>
  <si>
    <t>Langley, P. a., and R. W. Pimley. 1975. Quantitative aspects of reproduction and larval nutrition in Glossina morsitans morsitans westw. (diptera, glossinidae) fed in vitro. Bulletin of Entomological Research 65:129.</t>
  </si>
  <si>
    <t>Leahy, T. C., and D. A. Andow. 1994. Egg weight, fecundity and longevity are increased by adult feeding in Ostinia nubialis (Lepidoptera: Pyralidae). Annals of the Entomological Society of America 87:342–349.</t>
  </si>
  <si>
    <t>Ludwig, D., and M. Barsa. 1955. Relationship between the activity of the succinoxidase system and the rate of oxygen consumption during the embryonic development of the mealworm, Tenebrio molitor Linnaeus. The Journal of General Physiology 38:729–734.</t>
  </si>
  <si>
    <t>Ludwig, D., and M. Wugmeister. 1955. Respiratory metabolism and the activities of cytochrome oxidase and succinic dehydrogenase during the embryonic development of the Japanese beetle, Popillia. Journal of Cellular and Comparative Physiology 45:157–165.</t>
  </si>
  <si>
    <t>Mackey, A. 1978. Growth and bioenergetics of the moth Cyclophragma leucosticta Grünberg. Oecologia 32:367–376.</t>
  </si>
  <si>
    <t>Melville, A., R. Storch, R. J. Bushway, and A. R. Alford. 1985. Growth and development of the Colorado potato beetle, Leptinotarsa decemlineata (Coleoptera: Chrysomelidae), fed foliage of three Solanum species. Maine Agricultural Experiment Station Technical Bulletin 115:1–8.</t>
  </si>
  <si>
    <t>Melvin, R. 1928. Oxygen consumption of insect eggs. The Biological Bulletin 55:135–142.</t>
  </si>
  <si>
    <t>Merkey, A. B. 2008. Energetics of Insect Metamorphosis. Masters Thesis, School of Life Sciences, University of Nevada.</t>
  </si>
  <si>
    <t>De Moed, G. H., C. L. J. J. Kruitwagen, G. De Jong, and W. Scharloo. 1999. Critical weight for the induction of pupariation in Drosophila melanogaster: genetic and environmental variation. Journal of Evolutionary Biology 12:852–858.</t>
  </si>
  <si>
    <t>Mohaghegh, J., P. D. E. Clercq, and L. Tirry. 1998. Maternal age and egg weight affect offspring performance in the predatory stink bug Podisus nigrispinus. BioControl 43:163–174.</t>
  </si>
  <si>
    <t>Opoosun, O. O., and J. A. Odebiyi. 2009. Life Cycle Stages of Greater Wax Moth, Galleria mellonella (L.) [Lepidoptera:Pyralidae], in Ibadan, Oyo State, Nigeria. Nigerian Journal of Entomology 26.</t>
  </si>
  <si>
    <t>Parihar, D. R. 1971. Water-balance in Developing Eggs of the Ak Grasshopper, Poekilocerus pictus (Acridoidea, Pyrgomorphidae). Zeitschrift für Angewandte Entomologie 67:9–19.</t>
  </si>
  <si>
    <t>Penttinen, O.-P., and I. J. Holopainen. 1995. Physiological Energetics of a Midge, Chironomus riparius Meigen (Insecta, Diptera): Normoxic Heat Output over the Whole Life Cycle and Response of Larva to Hypoxia and Anoxia. Oecologia 103:419–424.</t>
  </si>
  <si>
    <t>Peterson, A. 1965. Some eggs of moths among the Sphingidae, Saturniidae, and Citheroniidae (Lepidoptera). The Florida Entomologist 48:213–219.</t>
  </si>
  <si>
    <t>Raina, A. K. 1970. Callosobruehus spp. Infesting stored pulses (grain legumes) in India and a compara- tive study of their biology. Indian Journal of Entomology 32:303–310.</t>
  </si>
  <si>
    <t>Rakshpal, R. 1962a. Respiratory metabolism during embryogenesis of Gryllus veletis (Alexander and Bigelow)(Orthoptera: Gryllidae). Physiological Zoology 35:47–51.</t>
  </si>
  <si>
    <t>Rakshpal, R. 1962b. Respiratory metabolism during embryogenesis of a diapause species of field cricket, Gryllus pennsylvanicus Burmeister (Orthoptera, Gryllidae). Journal of Insect Physiology 8:217–221.</t>
  </si>
  <si>
    <t>Reinecke, P., J. S. Buckner, and S. R. Grugel. 1980. Life cycle of laboratory-reared tabocco hornworms, manduca sexta, a study of development and behaviour, using time-lapse cinematography. Biological Bulletin 158:129–140.</t>
  </si>
  <si>
    <t>Reynolds, J. A., and S. C. Hand. 2009. Decoupling development and energy flow during embryonic diapause in the cricket, Allonemobius socius. The Journal of experimental biology 212:2065–74.</t>
  </si>
  <si>
    <t>Richards, A., and S. Suanraksa. 1962. Energy expenditure during embryonic development under constant versus variable temperatures (Oncopeltus fasciatus (Dallus)). Entomologia Experimentalis et Applicata 5:167–178.</t>
  </si>
  <si>
    <t>Schmolz, E., F. Kösece, and I. Lamprecht. 2005. Energetics of honeybee development. Thermochimica Acta 437:39–47.</t>
  </si>
  <si>
    <t>Shah, M., N. Memon, A. Manan, and N. Shah. 2012. Effect Of Different Temperatures On The Development Of Spotted Bollworm, Earias Vittella (Fab.)(Lepidoptera: Noctuidae) In The Laboratory. Sindh University Research Journal 44:487–490.</t>
  </si>
  <si>
    <t>Singh, D. 2010. Morphotaxonomy of immature stages of some economically important Pyraloidea (Ditrysia: Lepidoptera) of Punjab. Punjabi University.</t>
  </si>
  <si>
    <t>Singh, K., N. S. Agrawal, and G. K. Girish. 1974. The oviposition and development of Sitophilus oryzae (L.) in different high-yielding varieties of wheat. Journal of Stored Products Research 10:105–111.</t>
  </si>
  <si>
    <t>Singh, N. B., A. Campbell, and R. N. Sinha. 1976. An energy budget of Sitophilus oryzae. Annals of the Entomological Society of America 69:503–512.</t>
  </si>
  <si>
    <t>Sinha, R. N., F. J. Madrid, and N. D. G. White. 1986. Bioenergetics of Ephestia cautella (Walker) (Lepidoptera: Phycitidae) Feeding on Stored Wheat. Annals of the Entomological Society of America 79:622–628.</t>
  </si>
  <si>
    <t>Srinivasaperumal, S., P. Samuthiravelu, and J. Muthukrishnan. 1992. Life tables and energetics of Earias vittella (Fab.) (Noctuidae: Lepidoptera) reared on three different hosts. International Journal of Tropical Insect Science 13:749–754.</t>
  </si>
  <si>
    <t>Taïbi, F. 2003. Effect of ecdysone agonist RH-0345 on reproduction of mealworm, Tenebrio molitor. Comparative Biochemistry and Physiology Part C: Toxicology &amp; Pharmacology 135:257–267.</t>
  </si>
  <si>
    <t>Toapanta, M., D. Schuster, and P. Stansly. 2005. Development and life history of Anthonomus eugenii (Coleoptera: Curculionidae) at constant temperatures. Environmental entomology 34:999–1008.</t>
  </si>
  <si>
    <t>Tuft, P. 1950. The structure of the insect egg-shell in relation to the respiration of the embryo. Journal of Experimental Biology 26:327–334.</t>
  </si>
  <si>
    <t>Voigt, D., and S. Gorb. 2010. Egg attachment of the asparagus beetle Crioceris asparagi to the crystalline waxy surface of Asparagus officinalis. Proceedings of the Royal Society B: Biological Sciences 277:895–903.</t>
  </si>
  <si>
    <t>White, N., and R. Sinha. 1987. Bioenergetics of Cynaeus angustus (Coleoptera: Tenebrionidae) feeding on stored corn. Annals of the Entomological Society of … 80:184–190.</t>
  </si>
  <si>
    <t>Wightman, J. 1978. The ecology of Callosobruchus analis (Coleoptera: Bruchidae): Morphometrics and energetics of the immature stages. The Journal of Animal Ecology 47:117–129.</t>
  </si>
  <si>
    <t>Wightman, J., and V. Rogers. 1978. Growth, energy and nitrogen budgets and efficiencies of the growing larvae of Megachile pacifica (Panzer)(Hymenoptera: Megachilidae). Oecologia 257:245–257.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</si>
</sst>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name val="Verdana"/>
      <family val="2"/>
    </font>
    <font>
      <sz val="11"/>
      <color theme="1"/>
      <name val="Calibri"/>
      <family val="2"/>
    </font>
    <font>
      <i/>
      <sz val="11"/>
      <color theme="1"/>
      <name val="Calibri"/>
      <family val="2"/>
    </font>
    <font>
      <b/>
      <sz val="11"/>
      <color theme="1"/>
      <name val="Calibri"/>
      <family val="2"/>
      <scheme val="minor"/>
    </font>
    <font>
      <b/>
      <sz val="12"/>
      <color theme="1"/>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6">
    <xf numFmtId="0" fontId="0" fillId="0" borderId="0" xfId="0"/>
    <xf numFmtId="0" fontId="5" fillId="0" borderId="0" xfId="0" applyFont="1" applyAlignment="1">
      <alignment horizontal="left" vertical="center" wrapText="1"/>
    </xf>
    <xf numFmtId="0" fontId="0" fillId="0" borderId="0" xfId="0" applyNumberFormat="1"/>
    <xf numFmtId="0" fontId="0" fillId="0" borderId="0" xfId="0" applyAlignment="1">
      <alignment horizontal="left"/>
    </xf>
    <xf numFmtId="0" fontId="4" fillId="0" borderId="0" xfId="0" applyFont="1"/>
    <xf numFmtId="0" fontId="2" fillId="0" borderId="0" xfId="0" applyFont="1" applyAlignment="1">
      <alignment horizontal="left" vertical="center" indent="3"/>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tabSelected="1" workbookViewId="0">
      <selection activeCell="H2" sqref="H2"/>
    </sheetView>
  </sheetViews>
  <sheetFormatPr defaultRowHeight="14.4" x14ac:dyDescent="0.55000000000000004"/>
  <cols>
    <col min="15" max="15" width="14.41796875" customWidth="1"/>
    <col min="16" max="16" width="12.89453125" bestFit="1" customWidth="1"/>
  </cols>
  <sheetData>
    <row r="1" spans="1:16" s="4" customFormat="1" x14ac:dyDescent="0.55000000000000004">
      <c r="A1" s="4" t="s">
        <v>3</v>
      </c>
      <c r="B1" s="4" t="s">
        <v>4</v>
      </c>
      <c r="C1" s="4" t="s">
        <v>5</v>
      </c>
      <c r="D1" s="4" t="s">
        <v>3</v>
      </c>
      <c r="E1" s="4" t="s">
        <v>211</v>
      </c>
      <c r="F1" s="4" t="s">
        <v>282</v>
      </c>
      <c r="G1" s="4" t="s">
        <v>283</v>
      </c>
      <c r="H1" s="4" t="s">
        <v>69</v>
      </c>
      <c r="I1" s="4" t="s">
        <v>284</v>
      </c>
      <c r="J1" s="4" t="s">
        <v>285</v>
      </c>
      <c r="K1" s="4" t="s">
        <v>286</v>
      </c>
      <c r="L1" s="4" t="s">
        <v>287</v>
      </c>
    </row>
    <row r="2" spans="1:16" x14ac:dyDescent="0.55000000000000004">
      <c r="A2" t="s">
        <v>6</v>
      </c>
      <c r="B2" t="s">
        <v>7</v>
      </c>
      <c r="C2" t="s">
        <v>8</v>
      </c>
      <c r="D2" t="s">
        <v>6</v>
      </c>
      <c r="E2" t="s">
        <v>148</v>
      </c>
      <c r="F2">
        <v>1</v>
      </c>
      <c r="G2">
        <v>5.1900000000000002E-2</v>
      </c>
      <c r="H2">
        <v>8</v>
      </c>
      <c r="I2">
        <v>22.5</v>
      </c>
      <c r="J2" t="s">
        <v>65</v>
      </c>
      <c r="K2" t="s">
        <v>212</v>
      </c>
      <c r="L2" t="s">
        <v>213</v>
      </c>
    </row>
    <row r="3" spans="1:16" x14ac:dyDescent="0.55000000000000004">
      <c r="A3" t="s">
        <v>6</v>
      </c>
      <c r="B3" t="s">
        <v>9</v>
      </c>
      <c r="C3" t="s">
        <v>10</v>
      </c>
      <c r="D3" t="s">
        <v>6</v>
      </c>
      <c r="E3" t="s">
        <v>148</v>
      </c>
      <c r="F3">
        <v>2</v>
      </c>
      <c r="G3">
        <v>0.23002015100000001</v>
      </c>
      <c r="H3">
        <v>5</v>
      </c>
      <c r="I3">
        <v>22.5</v>
      </c>
      <c r="J3" t="s">
        <v>63</v>
      </c>
      <c r="K3" t="s">
        <v>214</v>
      </c>
      <c r="L3" t="s">
        <v>213</v>
      </c>
      <c r="O3" t="str">
        <f>IF(C3=C2,1,"")</f>
        <v/>
      </c>
    </row>
    <row r="4" spans="1:16" x14ac:dyDescent="0.55000000000000004">
      <c r="A4" t="s">
        <v>6</v>
      </c>
      <c r="B4" t="s">
        <v>11</v>
      </c>
      <c r="C4" t="s">
        <v>12</v>
      </c>
      <c r="D4" t="s">
        <v>6</v>
      </c>
      <c r="E4" t="s">
        <v>148</v>
      </c>
      <c r="F4">
        <v>3</v>
      </c>
      <c r="G4">
        <v>0.53021249999999998</v>
      </c>
      <c r="H4">
        <v>8</v>
      </c>
      <c r="I4">
        <v>30</v>
      </c>
      <c r="J4" t="s">
        <v>64</v>
      </c>
      <c r="K4" t="s">
        <v>215</v>
      </c>
      <c r="L4" t="s">
        <v>216</v>
      </c>
      <c r="O4" s="3"/>
      <c r="P4" s="2"/>
    </row>
    <row r="5" spans="1:16" x14ac:dyDescent="0.55000000000000004">
      <c r="A5" t="s">
        <v>0</v>
      </c>
      <c r="B5" t="s">
        <v>13</v>
      </c>
      <c r="C5" t="s">
        <v>14</v>
      </c>
      <c r="D5" t="s">
        <v>0</v>
      </c>
      <c r="E5" t="s">
        <v>148</v>
      </c>
      <c r="F5">
        <v>4</v>
      </c>
      <c r="G5">
        <v>0.28510020000000003</v>
      </c>
      <c r="H5">
        <v>7</v>
      </c>
      <c r="I5">
        <v>28</v>
      </c>
      <c r="J5" t="s">
        <v>63</v>
      </c>
      <c r="K5" t="s">
        <v>217</v>
      </c>
      <c r="L5" t="s">
        <v>218</v>
      </c>
      <c r="O5" s="3"/>
      <c r="P5" s="2"/>
    </row>
    <row r="6" spans="1:16" x14ac:dyDescent="0.55000000000000004">
      <c r="A6" t="s">
        <v>0</v>
      </c>
      <c r="B6" t="s">
        <v>15</v>
      </c>
      <c r="C6" t="s">
        <v>16</v>
      </c>
      <c r="D6" t="s">
        <v>0</v>
      </c>
      <c r="E6" t="s">
        <v>148</v>
      </c>
      <c r="F6">
        <v>5</v>
      </c>
      <c r="G6">
        <v>0.22500000000000001</v>
      </c>
      <c r="H6">
        <v>12</v>
      </c>
      <c r="I6">
        <v>25</v>
      </c>
      <c r="J6" t="s">
        <v>65</v>
      </c>
      <c r="K6" t="s">
        <v>219</v>
      </c>
      <c r="L6" t="s">
        <v>220</v>
      </c>
      <c r="O6" s="3"/>
      <c r="P6" s="2"/>
    </row>
    <row r="7" spans="1:16" x14ac:dyDescent="0.55000000000000004">
      <c r="A7" t="s">
        <v>0</v>
      </c>
      <c r="B7" t="s">
        <v>1</v>
      </c>
      <c r="C7" t="s">
        <v>2</v>
      </c>
      <c r="D7" t="s">
        <v>0</v>
      </c>
      <c r="E7" t="s">
        <v>148</v>
      </c>
      <c r="F7">
        <v>6</v>
      </c>
      <c r="G7">
        <v>0.114</v>
      </c>
      <c r="H7">
        <v>7</v>
      </c>
      <c r="I7">
        <v>25</v>
      </c>
      <c r="J7" t="s">
        <v>66</v>
      </c>
      <c r="K7" t="s">
        <v>221</v>
      </c>
      <c r="L7" t="s">
        <v>222</v>
      </c>
      <c r="O7" s="3"/>
      <c r="P7" s="2"/>
    </row>
    <row r="8" spans="1:16" x14ac:dyDescent="0.55000000000000004">
      <c r="A8" t="s">
        <v>17</v>
      </c>
      <c r="B8" t="s">
        <v>18</v>
      </c>
      <c r="C8" t="s">
        <v>19</v>
      </c>
      <c r="D8" t="s">
        <v>17</v>
      </c>
      <c r="E8" t="s">
        <v>148</v>
      </c>
      <c r="F8">
        <v>7</v>
      </c>
      <c r="G8">
        <v>0.14699999999999999</v>
      </c>
      <c r="H8">
        <v>11</v>
      </c>
      <c r="I8">
        <v>25.5</v>
      </c>
      <c r="J8" t="s">
        <v>65</v>
      </c>
      <c r="K8" t="s">
        <v>223</v>
      </c>
      <c r="L8" t="s">
        <v>223</v>
      </c>
      <c r="O8" s="3"/>
      <c r="P8" s="2"/>
    </row>
    <row r="9" spans="1:16" x14ac:dyDescent="0.55000000000000004">
      <c r="A9" t="s">
        <v>20</v>
      </c>
      <c r="B9" t="s">
        <v>21</v>
      </c>
      <c r="C9" t="s">
        <v>22</v>
      </c>
      <c r="D9" t="s">
        <v>20</v>
      </c>
      <c r="E9" t="s">
        <v>148</v>
      </c>
      <c r="F9">
        <v>8</v>
      </c>
      <c r="G9">
        <v>8.1000000000000003E-2</v>
      </c>
      <c r="H9">
        <v>13</v>
      </c>
      <c r="I9">
        <v>27</v>
      </c>
      <c r="J9" t="s">
        <v>65</v>
      </c>
      <c r="K9" t="s">
        <v>224</v>
      </c>
      <c r="L9" t="s">
        <v>225</v>
      </c>
      <c r="O9" s="3"/>
      <c r="P9" s="2"/>
    </row>
    <row r="10" spans="1:16" x14ac:dyDescent="0.55000000000000004">
      <c r="A10" t="s">
        <v>17</v>
      </c>
      <c r="B10" t="s">
        <v>23</v>
      </c>
      <c r="C10" t="s">
        <v>24</v>
      </c>
      <c r="D10" t="s">
        <v>17</v>
      </c>
      <c r="E10" t="s">
        <v>148</v>
      </c>
      <c r="F10">
        <v>9</v>
      </c>
      <c r="G10">
        <v>0.15024762799999999</v>
      </c>
      <c r="H10">
        <v>6</v>
      </c>
      <c r="I10">
        <v>28</v>
      </c>
      <c r="J10" t="s">
        <v>63</v>
      </c>
      <c r="K10" t="s">
        <v>226</v>
      </c>
      <c r="L10" t="s">
        <v>218</v>
      </c>
      <c r="O10" s="3"/>
      <c r="P10" s="2"/>
    </row>
    <row r="11" spans="1:16" x14ac:dyDescent="0.55000000000000004">
      <c r="A11" t="s">
        <v>20</v>
      </c>
      <c r="B11" t="s">
        <v>25</v>
      </c>
      <c r="C11" t="s">
        <v>26</v>
      </c>
      <c r="D11" t="s">
        <v>20</v>
      </c>
      <c r="E11" t="s">
        <v>148</v>
      </c>
      <c r="F11">
        <v>10</v>
      </c>
      <c r="G11">
        <v>1.62</v>
      </c>
      <c r="H11">
        <v>16</v>
      </c>
      <c r="I11">
        <v>28</v>
      </c>
      <c r="J11" t="s">
        <v>67</v>
      </c>
      <c r="K11" t="s">
        <v>227</v>
      </c>
      <c r="L11" t="s">
        <v>228</v>
      </c>
      <c r="O11" s="3"/>
      <c r="P11" s="2"/>
    </row>
    <row r="12" spans="1:16" x14ac:dyDescent="0.55000000000000004">
      <c r="A12" t="s">
        <v>17</v>
      </c>
      <c r="B12" t="s">
        <v>27</v>
      </c>
      <c r="C12" t="s">
        <v>28</v>
      </c>
      <c r="D12" t="s">
        <v>17</v>
      </c>
      <c r="E12" t="s">
        <v>148</v>
      </c>
      <c r="F12">
        <v>11</v>
      </c>
      <c r="G12">
        <v>1.0944</v>
      </c>
      <c r="H12">
        <v>7</v>
      </c>
      <c r="I12">
        <v>28</v>
      </c>
      <c r="J12" t="s">
        <v>63</v>
      </c>
      <c r="K12" t="s">
        <v>229</v>
      </c>
      <c r="L12" t="s">
        <v>218</v>
      </c>
      <c r="O12" s="3"/>
      <c r="P12" s="2"/>
    </row>
    <row r="13" spans="1:16" x14ac:dyDescent="0.55000000000000004">
      <c r="A13" t="s">
        <v>17</v>
      </c>
      <c r="B13" t="s">
        <v>29</v>
      </c>
      <c r="C13" t="s">
        <v>30</v>
      </c>
      <c r="D13" t="s">
        <v>17</v>
      </c>
      <c r="E13" t="s">
        <v>148</v>
      </c>
      <c r="F13">
        <v>12</v>
      </c>
      <c r="G13">
        <v>3.726</v>
      </c>
      <c r="H13">
        <v>9</v>
      </c>
      <c r="I13">
        <v>28</v>
      </c>
      <c r="J13" t="s">
        <v>63</v>
      </c>
      <c r="K13" t="s">
        <v>229</v>
      </c>
      <c r="L13" t="s">
        <v>218</v>
      </c>
      <c r="O13" s="3"/>
      <c r="P13" s="2"/>
    </row>
    <row r="14" spans="1:16" x14ac:dyDescent="0.55000000000000004">
      <c r="A14" t="s">
        <v>20</v>
      </c>
      <c r="B14" t="s">
        <v>32</v>
      </c>
      <c r="C14" t="s">
        <v>33</v>
      </c>
      <c r="D14" t="s">
        <v>31</v>
      </c>
      <c r="E14" t="s">
        <v>148</v>
      </c>
      <c r="F14">
        <v>13</v>
      </c>
      <c r="G14">
        <v>0.09</v>
      </c>
      <c r="H14">
        <v>15</v>
      </c>
      <c r="I14">
        <v>29</v>
      </c>
      <c r="J14" t="s">
        <v>65</v>
      </c>
      <c r="K14" t="s">
        <v>230</v>
      </c>
      <c r="L14" t="s">
        <v>230</v>
      </c>
      <c r="O14" s="3"/>
      <c r="P14" s="2"/>
    </row>
    <row r="15" spans="1:16" x14ac:dyDescent="0.55000000000000004">
      <c r="A15" t="s">
        <v>20</v>
      </c>
      <c r="B15" t="s">
        <v>21</v>
      </c>
      <c r="C15" t="s">
        <v>34</v>
      </c>
      <c r="D15" t="s">
        <v>31</v>
      </c>
      <c r="E15" t="s">
        <v>148</v>
      </c>
      <c r="F15">
        <v>14</v>
      </c>
      <c r="G15">
        <v>0.11310000000000001</v>
      </c>
      <c r="H15">
        <v>11</v>
      </c>
      <c r="I15">
        <v>27</v>
      </c>
      <c r="J15" t="s">
        <v>65</v>
      </c>
      <c r="K15" t="s">
        <v>224</v>
      </c>
      <c r="L15" t="s">
        <v>231</v>
      </c>
      <c r="O15" s="3"/>
      <c r="P15" s="2"/>
    </row>
    <row r="16" spans="1:16" x14ac:dyDescent="0.55000000000000004">
      <c r="A16" t="s">
        <v>6</v>
      </c>
      <c r="B16" t="s">
        <v>35</v>
      </c>
      <c r="C16" t="s">
        <v>36</v>
      </c>
      <c r="D16" t="s">
        <v>6</v>
      </c>
      <c r="E16" t="s">
        <v>148</v>
      </c>
      <c r="F16">
        <v>15</v>
      </c>
      <c r="G16">
        <v>0.17100000000000001</v>
      </c>
      <c r="H16">
        <v>5</v>
      </c>
      <c r="I16">
        <v>30</v>
      </c>
      <c r="J16" t="s">
        <v>68</v>
      </c>
      <c r="K16" t="s">
        <v>232</v>
      </c>
      <c r="L16" t="s">
        <v>233</v>
      </c>
      <c r="O16" s="3"/>
      <c r="P16" s="2"/>
    </row>
    <row r="17" spans="1:16" x14ac:dyDescent="0.55000000000000004">
      <c r="A17" t="s">
        <v>6</v>
      </c>
      <c r="B17" t="s">
        <v>61</v>
      </c>
      <c r="C17" t="s">
        <v>62</v>
      </c>
      <c r="D17" t="s">
        <v>6</v>
      </c>
      <c r="E17" t="s">
        <v>148</v>
      </c>
      <c r="F17">
        <v>16</v>
      </c>
      <c r="G17">
        <v>1.7999999999999999E-2</v>
      </c>
      <c r="H17">
        <v>5.8773249999999999</v>
      </c>
      <c r="I17">
        <v>30</v>
      </c>
      <c r="J17" t="s">
        <v>68</v>
      </c>
      <c r="K17" t="s">
        <v>234</v>
      </c>
      <c r="L17" t="s">
        <v>234</v>
      </c>
      <c r="O17" s="3"/>
      <c r="P17" s="2"/>
    </row>
    <row r="18" spans="1:16" x14ac:dyDescent="0.55000000000000004">
      <c r="A18" t="s">
        <v>20</v>
      </c>
      <c r="B18" t="s">
        <v>70</v>
      </c>
      <c r="C18" t="s">
        <v>71</v>
      </c>
      <c r="D18" t="s">
        <v>20</v>
      </c>
      <c r="E18" t="s">
        <v>148</v>
      </c>
      <c r="F18">
        <v>17</v>
      </c>
      <c r="G18">
        <v>1.2</v>
      </c>
      <c r="H18">
        <v>36.700000000000003</v>
      </c>
      <c r="I18">
        <v>22.6</v>
      </c>
      <c r="J18" t="s">
        <v>72</v>
      </c>
      <c r="K18" t="s">
        <v>235</v>
      </c>
      <c r="L18" t="s">
        <v>236</v>
      </c>
      <c r="O18" s="3"/>
      <c r="P18" s="2"/>
    </row>
    <row r="19" spans="1:16" x14ac:dyDescent="0.55000000000000004">
      <c r="A19" t="s">
        <v>20</v>
      </c>
      <c r="B19" t="s">
        <v>75</v>
      </c>
      <c r="C19" t="s">
        <v>76</v>
      </c>
      <c r="D19" t="s">
        <v>31</v>
      </c>
      <c r="E19" t="s">
        <v>148</v>
      </c>
      <c r="F19">
        <v>18</v>
      </c>
      <c r="G19">
        <f>11.1*0.3</f>
        <v>3.3299999999999996</v>
      </c>
      <c r="H19">
        <v>10</v>
      </c>
      <c r="I19">
        <v>30</v>
      </c>
      <c r="J19" t="s">
        <v>65</v>
      </c>
      <c r="K19" t="s">
        <v>237</v>
      </c>
      <c r="L19" t="s">
        <v>237</v>
      </c>
    </row>
    <row r="20" spans="1:16" x14ac:dyDescent="0.55000000000000004">
      <c r="A20" t="s">
        <v>20</v>
      </c>
      <c r="B20" t="s">
        <v>73</v>
      </c>
      <c r="C20" t="s">
        <v>74</v>
      </c>
      <c r="D20" t="s">
        <v>20</v>
      </c>
      <c r="E20" t="s">
        <v>148</v>
      </c>
      <c r="F20">
        <v>19</v>
      </c>
      <c r="G20">
        <v>4.0999999999999996</v>
      </c>
      <c r="H20">
        <v>68</v>
      </c>
      <c r="I20">
        <v>30</v>
      </c>
      <c r="J20" t="s">
        <v>72</v>
      </c>
      <c r="K20" t="s">
        <v>238</v>
      </c>
      <c r="L20" t="s">
        <v>238</v>
      </c>
    </row>
    <row r="21" spans="1:16" x14ac:dyDescent="0.55000000000000004">
      <c r="A21" t="s">
        <v>20</v>
      </c>
      <c r="B21" t="s">
        <v>77</v>
      </c>
      <c r="C21" t="s">
        <v>78</v>
      </c>
      <c r="D21" t="s">
        <v>20</v>
      </c>
      <c r="E21" t="s">
        <v>148</v>
      </c>
      <c r="F21">
        <v>20</v>
      </c>
      <c r="G21">
        <v>1</v>
      </c>
      <c r="H21">
        <v>19</v>
      </c>
      <c r="I21">
        <v>25</v>
      </c>
      <c r="J21" t="s">
        <v>72</v>
      </c>
      <c r="K21" t="s">
        <v>239</v>
      </c>
      <c r="L21" t="s">
        <v>239</v>
      </c>
    </row>
    <row r="22" spans="1:16" x14ac:dyDescent="0.55000000000000004">
      <c r="A22" t="s">
        <v>0</v>
      </c>
      <c r="B22" t="s">
        <v>79</v>
      </c>
      <c r="C22" t="s">
        <v>80</v>
      </c>
      <c r="D22" t="s">
        <v>0</v>
      </c>
      <c r="E22" t="s">
        <v>148</v>
      </c>
      <c r="F22">
        <v>21</v>
      </c>
      <c r="G22">
        <f>0.36*0.3</f>
        <v>0.108</v>
      </c>
      <c r="H22">
        <v>5.08</v>
      </c>
      <c r="I22">
        <v>23</v>
      </c>
      <c r="J22" t="s">
        <v>65</v>
      </c>
      <c r="K22" t="s">
        <v>240</v>
      </c>
      <c r="L22" t="s">
        <v>240</v>
      </c>
    </row>
    <row r="23" spans="1:16" x14ac:dyDescent="0.55000000000000004">
      <c r="A23" t="s">
        <v>6</v>
      </c>
      <c r="B23" t="s">
        <v>81</v>
      </c>
      <c r="C23" t="s">
        <v>82</v>
      </c>
      <c r="D23" t="s">
        <v>6</v>
      </c>
      <c r="E23" t="s">
        <v>148</v>
      </c>
      <c r="F23">
        <v>22</v>
      </c>
      <c r="G23">
        <v>9.8144916038399969E-3</v>
      </c>
      <c r="H23">
        <v>2</v>
      </c>
      <c r="I23">
        <v>27</v>
      </c>
      <c r="J23" t="s">
        <v>63</v>
      </c>
      <c r="K23" t="s">
        <v>241</v>
      </c>
      <c r="L23" t="s">
        <v>241</v>
      </c>
    </row>
    <row r="24" spans="1:16" x14ac:dyDescent="0.55000000000000004">
      <c r="A24" t="s">
        <v>6</v>
      </c>
      <c r="B24" t="s">
        <v>83</v>
      </c>
      <c r="C24" t="s">
        <v>37</v>
      </c>
      <c r="D24" t="s">
        <v>6</v>
      </c>
      <c r="E24" t="s">
        <v>148</v>
      </c>
      <c r="F24">
        <v>23</v>
      </c>
      <c r="G24">
        <v>1.7600000000000001E-2</v>
      </c>
      <c r="H24">
        <v>5</v>
      </c>
      <c r="I24">
        <v>30</v>
      </c>
      <c r="J24" t="s">
        <v>72</v>
      </c>
      <c r="K24" t="s">
        <v>242</v>
      </c>
      <c r="L24" t="s">
        <v>243</v>
      </c>
    </row>
    <row r="25" spans="1:16" x14ac:dyDescent="0.55000000000000004">
      <c r="A25" t="s">
        <v>6</v>
      </c>
      <c r="B25" t="s">
        <v>38</v>
      </c>
      <c r="C25" t="s">
        <v>39</v>
      </c>
      <c r="D25" t="s">
        <v>6</v>
      </c>
      <c r="E25" t="s">
        <v>148</v>
      </c>
      <c r="F25">
        <v>24</v>
      </c>
      <c r="G25">
        <v>3.0000000000000001E-3</v>
      </c>
      <c r="H25">
        <v>3.5</v>
      </c>
      <c r="I25">
        <v>30</v>
      </c>
      <c r="J25" t="s">
        <v>72</v>
      </c>
      <c r="K25" t="s">
        <v>244</v>
      </c>
      <c r="L25" t="s">
        <v>244</v>
      </c>
    </row>
    <row r="26" spans="1:16" x14ac:dyDescent="0.55000000000000004">
      <c r="A26" t="s">
        <v>6</v>
      </c>
      <c r="B26" t="s">
        <v>84</v>
      </c>
      <c r="C26" t="s">
        <v>85</v>
      </c>
      <c r="D26" t="s">
        <v>6</v>
      </c>
      <c r="E26" t="s">
        <v>148</v>
      </c>
      <c r="F26">
        <v>25</v>
      </c>
      <c r="G26">
        <v>2.9000000000000001E-2</v>
      </c>
      <c r="H26">
        <v>4</v>
      </c>
      <c r="I26">
        <v>30</v>
      </c>
      <c r="J26" t="s">
        <v>72</v>
      </c>
      <c r="K26" t="s">
        <v>245</v>
      </c>
      <c r="L26" t="s">
        <v>245</v>
      </c>
    </row>
    <row r="27" spans="1:16" x14ac:dyDescent="0.55000000000000004">
      <c r="A27" t="s">
        <v>6</v>
      </c>
      <c r="B27" t="s">
        <v>40</v>
      </c>
      <c r="C27" t="s">
        <v>41</v>
      </c>
      <c r="D27" t="s">
        <v>6</v>
      </c>
      <c r="E27" t="s">
        <v>148</v>
      </c>
      <c r="F27">
        <v>26</v>
      </c>
      <c r="G27">
        <v>4.7000000000000002E-3</v>
      </c>
      <c r="H27">
        <v>4</v>
      </c>
      <c r="I27">
        <v>30</v>
      </c>
      <c r="J27" t="s">
        <v>72</v>
      </c>
      <c r="K27" t="s">
        <v>244</v>
      </c>
      <c r="L27" t="s">
        <v>244</v>
      </c>
    </row>
    <row r="28" spans="1:16" x14ac:dyDescent="0.55000000000000004">
      <c r="A28" t="s">
        <v>6</v>
      </c>
      <c r="B28" t="s">
        <v>86</v>
      </c>
      <c r="C28" t="s">
        <v>87</v>
      </c>
      <c r="D28" t="s">
        <v>6</v>
      </c>
      <c r="E28" t="s">
        <v>148</v>
      </c>
      <c r="F28">
        <v>27</v>
      </c>
      <c r="G28">
        <v>7.3513439999999985E-2</v>
      </c>
      <c r="H28">
        <v>5</v>
      </c>
      <c r="I28">
        <v>26.7</v>
      </c>
      <c r="J28" t="s">
        <v>63</v>
      </c>
      <c r="K28" t="s">
        <v>246</v>
      </c>
      <c r="L28" t="s">
        <v>246</v>
      </c>
    </row>
    <row r="29" spans="1:16" x14ac:dyDescent="0.55000000000000004">
      <c r="A29" t="s">
        <v>6</v>
      </c>
      <c r="B29" t="s">
        <v>88</v>
      </c>
      <c r="C29" t="s">
        <v>89</v>
      </c>
      <c r="D29" t="s">
        <v>6</v>
      </c>
      <c r="E29" t="s">
        <v>148</v>
      </c>
      <c r="F29">
        <v>28</v>
      </c>
      <c r="G29">
        <v>0.29796</v>
      </c>
      <c r="H29">
        <v>5.5</v>
      </c>
      <c r="I29">
        <v>20</v>
      </c>
      <c r="J29" t="s">
        <v>72</v>
      </c>
      <c r="K29" t="s">
        <v>247</v>
      </c>
      <c r="L29" t="s">
        <v>247</v>
      </c>
    </row>
    <row r="30" spans="1:16" x14ac:dyDescent="0.55000000000000004">
      <c r="A30" t="s">
        <v>6</v>
      </c>
      <c r="B30" t="s">
        <v>50</v>
      </c>
      <c r="C30" t="s">
        <v>51</v>
      </c>
      <c r="D30" t="s">
        <v>6</v>
      </c>
      <c r="E30" t="s">
        <v>148</v>
      </c>
      <c r="F30">
        <v>29</v>
      </c>
      <c r="G30">
        <v>0.318</v>
      </c>
      <c r="H30">
        <v>5.5</v>
      </c>
      <c r="I30">
        <v>20</v>
      </c>
      <c r="J30" t="s">
        <v>72</v>
      </c>
      <c r="K30" t="s">
        <v>248</v>
      </c>
      <c r="L30" t="s">
        <v>248</v>
      </c>
    </row>
    <row r="31" spans="1:16" x14ac:dyDescent="0.55000000000000004">
      <c r="A31" t="s">
        <v>6</v>
      </c>
      <c r="B31" t="s">
        <v>90</v>
      </c>
      <c r="C31" t="s">
        <v>43</v>
      </c>
      <c r="D31" t="s">
        <v>6</v>
      </c>
      <c r="E31" t="s">
        <v>148</v>
      </c>
      <c r="F31">
        <v>30</v>
      </c>
      <c r="G31">
        <v>1.12E-2</v>
      </c>
      <c r="H31">
        <v>4</v>
      </c>
      <c r="I31">
        <v>30</v>
      </c>
      <c r="J31" t="s">
        <v>72</v>
      </c>
      <c r="K31" t="s">
        <v>249</v>
      </c>
      <c r="L31" t="s">
        <v>249</v>
      </c>
    </row>
    <row r="32" spans="1:16" x14ac:dyDescent="0.55000000000000004">
      <c r="A32" t="s">
        <v>6</v>
      </c>
      <c r="B32" t="s">
        <v>42</v>
      </c>
      <c r="C32" t="s">
        <v>91</v>
      </c>
      <c r="D32" t="s">
        <v>6</v>
      </c>
      <c r="E32" t="s">
        <v>148</v>
      </c>
      <c r="F32">
        <v>31</v>
      </c>
      <c r="G32">
        <v>6.7000000000000002E-3</v>
      </c>
      <c r="H32">
        <v>4</v>
      </c>
      <c r="I32">
        <v>30</v>
      </c>
      <c r="J32" t="s">
        <v>72</v>
      </c>
      <c r="K32" t="s">
        <v>250</v>
      </c>
      <c r="L32" t="s">
        <v>251</v>
      </c>
    </row>
    <row r="33" spans="1:12" x14ac:dyDescent="0.55000000000000004">
      <c r="A33" t="s">
        <v>6</v>
      </c>
      <c r="B33" t="s">
        <v>61</v>
      </c>
      <c r="C33" t="s">
        <v>92</v>
      </c>
      <c r="D33" t="s">
        <v>6</v>
      </c>
      <c r="E33" t="s">
        <v>148</v>
      </c>
      <c r="F33">
        <v>32</v>
      </c>
      <c r="G33">
        <v>1.9163739927177792E-2</v>
      </c>
      <c r="H33">
        <v>3</v>
      </c>
      <c r="I33">
        <v>29</v>
      </c>
      <c r="J33" t="s">
        <v>72</v>
      </c>
      <c r="K33" t="s">
        <v>252</v>
      </c>
      <c r="L33" t="s">
        <v>252</v>
      </c>
    </row>
    <row r="34" spans="1:12" x14ac:dyDescent="0.55000000000000004">
      <c r="A34" t="s">
        <v>93</v>
      </c>
      <c r="B34" t="s">
        <v>94</v>
      </c>
      <c r="C34" t="s">
        <v>95</v>
      </c>
      <c r="D34" t="s">
        <v>93</v>
      </c>
      <c r="E34" t="s">
        <v>148</v>
      </c>
      <c r="F34">
        <v>33</v>
      </c>
      <c r="G34">
        <v>0.04</v>
      </c>
      <c r="H34">
        <v>12.9</v>
      </c>
      <c r="I34">
        <v>27</v>
      </c>
      <c r="J34" t="s">
        <v>72</v>
      </c>
      <c r="K34" t="s">
        <v>253</v>
      </c>
      <c r="L34" t="s">
        <v>253</v>
      </c>
    </row>
    <row r="35" spans="1:12" x14ac:dyDescent="0.55000000000000004">
      <c r="A35" t="s">
        <v>44</v>
      </c>
      <c r="B35" t="s">
        <v>45</v>
      </c>
      <c r="C35" t="s">
        <v>46</v>
      </c>
      <c r="D35" t="s">
        <v>44</v>
      </c>
      <c r="E35" t="s">
        <v>148</v>
      </c>
      <c r="F35">
        <v>34</v>
      </c>
      <c r="G35">
        <v>4.2000000000000003E-2</v>
      </c>
      <c r="H35">
        <v>3.3</v>
      </c>
      <c r="I35">
        <v>35</v>
      </c>
      <c r="J35" t="s">
        <v>65</v>
      </c>
      <c r="K35" t="s">
        <v>254</v>
      </c>
      <c r="L35" t="s">
        <v>255</v>
      </c>
    </row>
    <row r="36" spans="1:12" x14ac:dyDescent="0.55000000000000004">
      <c r="A36" t="s">
        <v>44</v>
      </c>
      <c r="B36" t="s">
        <v>96</v>
      </c>
      <c r="C36" t="s">
        <v>97</v>
      </c>
      <c r="D36" t="s">
        <v>44</v>
      </c>
      <c r="E36" t="s">
        <v>148</v>
      </c>
      <c r="F36">
        <v>35</v>
      </c>
      <c r="G36">
        <v>0.112</v>
      </c>
      <c r="H36">
        <v>2.5</v>
      </c>
      <c r="I36">
        <v>28</v>
      </c>
      <c r="J36" t="s">
        <v>72</v>
      </c>
      <c r="K36" t="s">
        <v>256</v>
      </c>
      <c r="L36" t="s">
        <v>256</v>
      </c>
    </row>
    <row r="37" spans="1:12" x14ac:dyDescent="0.55000000000000004">
      <c r="A37" t="s">
        <v>47</v>
      </c>
      <c r="B37" t="s">
        <v>52</v>
      </c>
      <c r="C37" t="s">
        <v>53</v>
      </c>
      <c r="D37" t="s">
        <v>47</v>
      </c>
      <c r="E37" t="s">
        <v>148</v>
      </c>
      <c r="F37">
        <v>36</v>
      </c>
      <c r="G37">
        <v>3.1199999999999999E-3</v>
      </c>
      <c r="H37">
        <v>1</v>
      </c>
      <c r="I37">
        <v>25</v>
      </c>
      <c r="J37" t="s">
        <v>65</v>
      </c>
      <c r="K37" t="s">
        <v>257</v>
      </c>
      <c r="L37" t="s">
        <v>258</v>
      </c>
    </row>
    <row r="38" spans="1:12" x14ac:dyDescent="0.55000000000000004">
      <c r="A38" t="s">
        <v>47</v>
      </c>
      <c r="B38" t="s">
        <v>54</v>
      </c>
      <c r="C38" t="s">
        <v>55</v>
      </c>
      <c r="D38" t="s">
        <v>47</v>
      </c>
      <c r="E38" t="s">
        <v>148</v>
      </c>
      <c r="F38">
        <v>37</v>
      </c>
      <c r="G38">
        <v>0.28999999999999998</v>
      </c>
      <c r="H38">
        <v>4.5</v>
      </c>
      <c r="I38">
        <v>25</v>
      </c>
      <c r="J38" t="s">
        <v>72</v>
      </c>
      <c r="K38" t="s">
        <v>259</v>
      </c>
      <c r="L38" t="s">
        <v>260</v>
      </c>
    </row>
    <row r="39" spans="1:12" x14ac:dyDescent="0.55000000000000004">
      <c r="A39" t="s">
        <v>47</v>
      </c>
      <c r="B39" t="s">
        <v>48</v>
      </c>
      <c r="C39" t="s">
        <v>49</v>
      </c>
      <c r="D39" t="s">
        <v>47</v>
      </c>
      <c r="E39" t="s">
        <v>148</v>
      </c>
      <c r="F39">
        <v>38</v>
      </c>
      <c r="G39">
        <v>1.2059600000000001E-3</v>
      </c>
      <c r="H39">
        <v>3</v>
      </c>
      <c r="I39">
        <v>20</v>
      </c>
      <c r="J39" t="s">
        <v>72</v>
      </c>
      <c r="K39" t="s">
        <v>261</v>
      </c>
      <c r="L39" t="s">
        <v>261</v>
      </c>
    </row>
    <row r="40" spans="1:12" x14ac:dyDescent="0.55000000000000004">
      <c r="A40" t="s">
        <v>17</v>
      </c>
      <c r="B40" t="s">
        <v>100</v>
      </c>
      <c r="C40" t="s">
        <v>101</v>
      </c>
      <c r="D40" t="s">
        <v>17</v>
      </c>
      <c r="E40" t="s">
        <v>148</v>
      </c>
      <c r="F40">
        <v>39</v>
      </c>
      <c r="G40">
        <v>8.9816091930907324E-2</v>
      </c>
      <c r="H40">
        <v>3.5</v>
      </c>
      <c r="I40">
        <v>28</v>
      </c>
      <c r="J40" t="s">
        <v>63</v>
      </c>
      <c r="K40" t="s">
        <v>262</v>
      </c>
      <c r="L40" t="s">
        <v>262</v>
      </c>
    </row>
    <row r="41" spans="1:12" x14ac:dyDescent="0.55000000000000004">
      <c r="A41" t="s">
        <v>17</v>
      </c>
      <c r="B41" t="s">
        <v>102</v>
      </c>
      <c r="C41" t="s">
        <v>103</v>
      </c>
      <c r="D41" t="s">
        <v>17</v>
      </c>
      <c r="E41" t="s">
        <v>148</v>
      </c>
      <c r="F41">
        <v>40</v>
      </c>
      <c r="G41">
        <v>6.7556966400000003E-3</v>
      </c>
      <c r="H41">
        <v>4.75</v>
      </c>
      <c r="I41">
        <v>26</v>
      </c>
      <c r="J41" t="s">
        <v>63</v>
      </c>
      <c r="K41" t="s">
        <v>263</v>
      </c>
      <c r="L41" t="s">
        <v>264</v>
      </c>
    </row>
    <row r="42" spans="1:12" x14ac:dyDescent="0.55000000000000004">
      <c r="A42" t="s">
        <v>17</v>
      </c>
      <c r="B42" t="s">
        <v>104</v>
      </c>
      <c r="C42" t="s">
        <v>105</v>
      </c>
      <c r="D42" t="s">
        <v>17</v>
      </c>
      <c r="E42" t="s">
        <v>148</v>
      </c>
      <c r="F42">
        <v>41</v>
      </c>
      <c r="G42">
        <v>0.12259248516544231</v>
      </c>
      <c r="H42">
        <v>3</v>
      </c>
      <c r="I42">
        <v>28</v>
      </c>
      <c r="J42" t="s">
        <v>63</v>
      </c>
      <c r="K42" t="s">
        <v>265</v>
      </c>
      <c r="L42" t="s">
        <v>265</v>
      </c>
    </row>
    <row r="43" spans="1:12" x14ac:dyDescent="0.55000000000000004">
      <c r="A43" t="s">
        <v>17</v>
      </c>
      <c r="B43" t="s">
        <v>106</v>
      </c>
      <c r="C43" t="s">
        <v>107</v>
      </c>
      <c r="D43" t="s">
        <v>17</v>
      </c>
      <c r="E43" t="s">
        <v>148</v>
      </c>
      <c r="F43">
        <v>42</v>
      </c>
      <c r="G43">
        <v>1.1160533999999996E-2</v>
      </c>
      <c r="H43">
        <v>6.25</v>
      </c>
      <c r="I43">
        <v>26</v>
      </c>
      <c r="J43" t="s">
        <v>63</v>
      </c>
      <c r="K43" t="s">
        <v>264</v>
      </c>
      <c r="L43" t="s">
        <v>264</v>
      </c>
    </row>
    <row r="44" spans="1:12" x14ac:dyDescent="0.55000000000000004">
      <c r="A44" t="s">
        <v>17</v>
      </c>
      <c r="B44" t="s">
        <v>106</v>
      </c>
      <c r="C44" t="s">
        <v>108</v>
      </c>
      <c r="D44" t="s">
        <v>17</v>
      </c>
      <c r="E44" t="s">
        <v>148</v>
      </c>
      <c r="F44">
        <v>43</v>
      </c>
      <c r="G44">
        <v>3.7992154200000003E-2</v>
      </c>
      <c r="H44">
        <v>4.6500000000000004</v>
      </c>
      <c r="I44">
        <v>26</v>
      </c>
      <c r="J44" t="s">
        <v>63</v>
      </c>
      <c r="K44" t="s">
        <v>264</v>
      </c>
      <c r="L44" t="s">
        <v>264</v>
      </c>
    </row>
    <row r="45" spans="1:12" x14ac:dyDescent="0.55000000000000004">
      <c r="A45" t="s">
        <v>17</v>
      </c>
      <c r="B45" t="s">
        <v>106</v>
      </c>
      <c r="C45" t="s">
        <v>109</v>
      </c>
      <c r="D45" t="s">
        <v>17</v>
      </c>
      <c r="E45" t="s">
        <v>148</v>
      </c>
      <c r="F45">
        <v>44</v>
      </c>
      <c r="G45">
        <v>6.2731468800000002E-3</v>
      </c>
      <c r="H45">
        <v>5.35</v>
      </c>
      <c r="I45">
        <v>26</v>
      </c>
      <c r="J45" t="s">
        <v>63</v>
      </c>
      <c r="K45" t="s">
        <v>264</v>
      </c>
      <c r="L45" t="s">
        <v>264</v>
      </c>
    </row>
    <row r="46" spans="1:12" x14ac:dyDescent="0.55000000000000004">
      <c r="A46" t="s">
        <v>17</v>
      </c>
      <c r="B46" t="s">
        <v>110</v>
      </c>
      <c r="C46" t="s">
        <v>111</v>
      </c>
      <c r="D46" t="s">
        <v>17</v>
      </c>
      <c r="E46" t="s">
        <v>148</v>
      </c>
      <c r="F46">
        <v>45</v>
      </c>
      <c r="G46">
        <v>1.0585935359999998E-2</v>
      </c>
      <c r="H46">
        <v>6.5</v>
      </c>
      <c r="I46">
        <v>26</v>
      </c>
      <c r="J46" t="s">
        <v>63</v>
      </c>
      <c r="K46" t="s">
        <v>264</v>
      </c>
      <c r="L46" t="s">
        <v>264</v>
      </c>
    </row>
    <row r="47" spans="1:12" x14ac:dyDescent="0.55000000000000004">
      <c r="A47" t="s">
        <v>17</v>
      </c>
      <c r="B47" t="s">
        <v>112</v>
      </c>
      <c r="C47" t="s">
        <v>113</v>
      </c>
      <c r="D47" t="s">
        <v>17</v>
      </c>
      <c r="E47" t="s">
        <v>148</v>
      </c>
      <c r="F47">
        <v>46</v>
      </c>
      <c r="G47">
        <v>2.4500000000000002</v>
      </c>
      <c r="H47">
        <v>10</v>
      </c>
      <c r="I47">
        <v>27</v>
      </c>
      <c r="J47" t="s">
        <v>72</v>
      </c>
      <c r="K47" t="s">
        <v>266</v>
      </c>
      <c r="L47" t="s">
        <v>266</v>
      </c>
    </row>
    <row r="48" spans="1:12" x14ac:dyDescent="0.55000000000000004">
      <c r="A48" t="s">
        <v>17</v>
      </c>
      <c r="B48" t="s">
        <v>114</v>
      </c>
      <c r="C48" t="s">
        <v>115</v>
      </c>
      <c r="D48" t="s">
        <v>17</v>
      </c>
      <c r="E48" t="s">
        <v>148</v>
      </c>
      <c r="F48">
        <v>47</v>
      </c>
      <c r="G48">
        <v>2.8121599999999997E-2</v>
      </c>
      <c r="H48">
        <v>3</v>
      </c>
      <c r="I48">
        <v>28</v>
      </c>
      <c r="J48" t="s">
        <v>63</v>
      </c>
      <c r="K48" t="s">
        <v>267</v>
      </c>
      <c r="L48" t="s">
        <v>267</v>
      </c>
    </row>
    <row r="49" spans="1:12" x14ac:dyDescent="0.55000000000000004">
      <c r="A49" t="s">
        <v>17</v>
      </c>
      <c r="B49" t="s">
        <v>116</v>
      </c>
      <c r="C49" t="s">
        <v>117</v>
      </c>
      <c r="D49" t="s">
        <v>17</v>
      </c>
      <c r="E49" t="s">
        <v>148</v>
      </c>
      <c r="F49">
        <v>48</v>
      </c>
      <c r="G49">
        <v>8.0582039999999976E-3</v>
      </c>
      <c r="H49">
        <v>4.12</v>
      </c>
      <c r="I49">
        <v>26</v>
      </c>
      <c r="J49" t="s">
        <v>63</v>
      </c>
      <c r="K49" t="s">
        <v>264</v>
      </c>
      <c r="L49" t="s">
        <v>264</v>
      </c>
    </row>
    <row r="50" spans="1:12" x14ac:dyDescent="0.55000000000000004">
      <c r="A50" t="s">
        <v>17</v>
      </c>
      <c r="B50" t="s">
        <v>118</v>
      </c>
      <c r="C50" t="s">
        <v>119</v>
      </c>
      <c r="D50" t="s">
        <v>17</v>
      </c>
      <c r="E50" t="s">
        <v>148</v>
      </c>
      <c r="F50">
        <v>49</v>
      </c>
      <c r="G50">
        <v>1.4137166941154067E-2</v>
      </c>
      <c r="H50">
        <v>3</v>
      </c>
      <c r="I50">
        <v>27</v>
      </c>
      <c r="J50" t="s">
        <v>63</v>
      </c>
      <c r="K50" t="s">
        <v>268</v>
      </c>
      <c r="L50" t="s">
        <v>269</v>
      </c>
    </row>
    <row r="51" spans="1:12" x14ac:dyDescent="0.55000000000000004">
      <c r="A51" t="s">
        <v>17</v>
      </c>
      <c r="B51" t="s">
        <v>120</v>
      </c>
      <c r="C51" t="s">
        <v>121</v>
      </c>
      <c r="D51" t="s">
        <v>17</v>
      </c>
      <c r="E51" t="s">
        <v>148</v>
      </c>
      <c r="F51">
        <v>50</v>
      </c>
      <c r="G51">
        <v>7.2457862399999988E-3</v>
      </c>
      <c r="H51">
        <v>5.6</v>
      </c>
      <c r="I51">
        <v>26</v>
      </c>
      <c r="J51" t="s">
        <v>63</v>
      </c>
      <c r="K51" t="s">
        <v>264</v>
      </c>
      <c r="L51" t="s">
        <v>264</v>
      </c>
    </row>
    <row r="52" spans="1:12" x14ac:dyDescent="0.55000000000000004">
      <c r="A52" t="s">
        <v>17</v>
      </c>
      <c r="B52" t="s">
        <v>122</v>
      </c>
      <c r="C52" t="s">
        <v>123</v>
      </c>
      <c r="D52" t="s">
        <v>17</v>
      </c>
      <c r="E52" t="s">
        <v>148</v>
      </c>
      <c r="F52">
        <v>51</v>
      </c>
      <c r="G52">
        <v>6.0000000000000001E-3</v>
      </c>
      <c r="H52">
        <v>4</v>
      </c>
      <c r="I52">
        <v>30</v>
      </c>
      <c r="J52" t="s">
        <v>72</v>
      </c>
      <c r="K52" t="s">
        <v>270</v>
      </c>
      <c r="L52" t="s">
        <v>270</v>
      </c>
    </row>
    <row r="53" spans="1:12" x14ac:dyDescent="0.55000000000000004">
      <c r="A53" t="s">
        <v>17</v>
      </c>
      <c r="B53" t="s">
        <v>56</v>
      </c>
      <c r="C53" t="s">
        <v>57</v>
      </c>
      <c r="D53" t="s">
        <v>17</v>
      </c>
      <c r="E53" t="s">
        <v>148</v>
      </c>
      <c r="F53">
        <v>52</v>
      </c>
      <c r="G53">
        <f>0.031363*0.3</f>
        <v>9.4088999999999996E-3</v>
      </c>
      <c r="H53">
        <v>9.3000000000000007</v>
      </c>
      <c r="I53">
        <v>28</v>
      </c>
      <c r="J53" t="s">
        <v>65</v>
      </c>
      <c r="K53" t="s">
        <v>271</v>
      </c>
      <c r="L53" t="s">
        <v>272</v>
      </c>
    </row>
    <row r="54" spans="1:12" x14ac:dyDescent="0.55000000000000004">
      <c r="A54" t="s">
        <v>17</v>
      </c>
      <c r="B54" t="s">
        <v>124</v>
      </c>
      <c r="C54" t="s">
        <v>125</v>
      </c>
      <c r="D54" t="s">
        <v>17</v>
      </c>
      <c r="E54" t="s">
        <v>148</v>
      </c>
      <c r="F54">
        <v>53</v>
      </c>
      <c r="G54">
        <v>2.2180324319999993E-2</v>
      </c>
      <c r="H54">
        <v>3.25</v>
      </c>
      <c r="I54">
        <v>26</v>
      </c>
      <c r="J54" t="s">
        <v>63</v>
      </c>
      <c r="K54" t="s">
        <v>263</v>
      </c>
      <c r="L54" t="s">
        <v>264</v>
      </c>
    </row>
    <row r="55" spans="1:12" x14ac:dyDescent="0.55000000000000004">
      <c r="A55" t="s">
        <v>17</v>
      </c>
      <c r="B55" t="s">
        <v>126</v>
      </c>
      <c r="C55" t="s">
        <v>127</v>
      </c>
      <c r="D55" t="s">
        <v>17</v>
      </c>
      <c r="E55" t="s">
        <v>148</v>
      </c>
      <c r="F55">
        <v>54</v>
      </c>
      <c r="G55">
        <f>0.262*0.3</f>
        <v>7.8600000000000003E-2</v>
      </c>
      <c r="H55">
        <f>1/0.095</f>
        <v>10.526315789473685</v>
      </c>
      <c r="I55">
        <v>20</v>
      </c>
      <c r="J55" t="s">
        <v>63</v>
      </c>
      <c r="K55" t="s">
        <v>273</v>
      </c>
      <c r="L55" t="s">
        <v>274</v>
      </c>
    </row>
    <row r="56" spans="1:12" x14ac:dyDescent="0.55000000000000004">
      <c r="A56" t="s">
        <v>17</v>
      </c>
      <c r="B56" t="s">
        <v>128</v>
      </c>
      <c r="C56" t="s">
        <v>129</v>
      </c>
      <c r="D56" t="s">
        <v>17</v>
      </c>
      <c r="E56" t="s">
        <v>148</v>
      </c>
      <c r="F56">
        <v>55</v>
      </c>
      <c r="G56">
        <v>2.1058773119999995E-2</v>
      </c>
      <c r="H56">
        <v>4.75</v>
      </c>
      <c r="I56">
        <v>26</v>
      </c>
      <c r="J56" t="s">
        <v>63</v>
      </c>
      <c r="K56" t="s">
        <v>264</v>
      </c>
      <c r="L56" t="s">
        <v>264</v>
      </c>
    </row>
    <row r="57" spans="1:12" x14ac:dyDescent="0.55000000000000004">
      <c r="A57" t="s">
        <v>17</v>
      </c>
      <c r="B57" t="s">
        <v>58</v>
      </c>
      <c r="C57" t="s">
        <v>59</v>
      </c>
      <c r="D57" t="s">
        <v>17</v>
      </c>
      <c r="E57" t="s">
        <v>148</v>
      </c>
      <c r="F57">
        <v>56</v>
      </c>
      <c r="G57">
        <f>1.41*0.3</f>
        <v>0.42299999999999999</v>
      </c>
      <c r="H57">
        <v>4</v>
      </c>
      <c r="I57">
        <v>25</v>
      </c>
      <c r="J57" t="s">
        <v>65</v>
      </c>
      <c r="K57" t="s">
        <v>275</v>
      </c>
      <c r="L57" t="s">
        <v>275</v>
      </c>
    </row>
    <row r="58" spans="1:12" x14ac:dyDescent="0.55000000000000004">
      <c r="A58" t="s">
        <v>17</v>
      </c>
      <c r="B58" t="s">
        <v>130</v>
      </c>
      <c r="C58" t="s">
        <v>131</v>
      </c>
      <c r="D58" t="s">
        <v>17</v>
      </c>
      <c r="E58" t="s">
        <v>148</v>
      </c>
      <c r="F58">
        <v>57</v>
      </c>
      <c r="G58">
        <v>2.1646773214646978E-2</v>
      </c>
      <c r="H58">
        <v>6.23</v>
      </c>
      <c r="I58">
        <v>20</v>
      </c>
      <c r="J58" t="s">
        <v>72</v>
      </c>
      <c r="K58" t="s">
        <v>276</v>
      </c>
      <c r="L58" t="s">
        <v>277</v>
      </c>
    </row>
    <row r="59" spans="1:12" x14ac:dyDescent="0.55000000000000004">
      <c r="A59" t="s">
        <v>17</v>
      </c>
      <c r="B59" t="s">
        <v>132</v>
      </c>
      <c r="C59" t="s">
        <v>133</v>
      </c>
      <c r="D59" t="s">
        <v>17</v>
      </c>
      <c r="E59" t="s">
        <v>148</v>
      </c>
      <c r="F59">
        <v>58</v>
      </c>
      <c r="G59">
        <v>7.7358758399999981E-3</v>
      </c>
      <c r="H59">
        <v>5.6</v>
      </c>
      <c r="I59">
        <v>26</v>
      </c>
      <c r="J59" t="s">
        <v>63</v>
      </c>
      <c r="K59" t="s">
        <v>264</v>
      </c>
      <c r="L59" t="s">
        <v>264</v>
      </c>
    </row>
    <row r="60" spans="1:12" x14ac:dyDescent="0.55000000000000004">
      <c r="A60" t="s">
        <v>17</v>
      </c>
      <c r="B60" t="s">
        <v>134</v>
      </c>
      <c r="C60" t="s">
        <v>135</v>
      </c>
      <c r="D60" t="s">
        <v>17</v>
      </c>
      <c r="E60" t="s">
        <v>148</v>
      </c>
      <c r="F60">
        <v>59</v>
      </c>
      <c r="G60">
        <v>0.12259248516544231</v>
      </c>
      <c r="H60">
        <v>3</v>
      </c>
      <c r="I60">
        <v>28</v>
      </c>
      <c r="J60" t="s">
        <v>63</v>
      </c>
      <c r="K60" t="s">
        <v>278</v>
      </c>
      <c r="L60" t="s">
        <v>278</v>
      </c>
    </row>
    <row r="61" spans="1:12" x14ac:dyDescent="0.55000000000000004">
      <c r="A61" t="s">
        <v>17</v>
      </c>
      <c r="B61" t="s">
        <v>136</v>
      </c>
      <c r="C61" t="s">
        <v>137</v>
      </c>
      <c r="D61" t="s">
        <v>17</v>
      </c>
      <c r="E61" t="s">
        <v>148</v>
      </c>
      <c r="F61">
        <v>60</v>
      </c>
      <c r="G61">
        <v>3.6989198399999992E-2</v>
      </c>
      <c r="H61">
        <v>6.62</v>
      </c>
      <c r="I61">
        <v>26</v>
      </c>
      <c r="J61" t="s">
        <v>63</v>
      </c>
      <c r="K61" t="s">
        <v>264</v>
      </c>
      <c r="L61" t="s">
        <v>264</v>
      </c>
    </row>
    <row r="62" spans="1:12" x14ac:dyDescent="0.55000000000000004">
      <c r="A62" t="s">
        <v>17</v>
      </c>
      <c r="B62" t="s">
        <v>138</v>
      </c>
      <c r="C62" t="s">
        <v>139</v>
      </c>
      <c r="D62" t="s">
        <v>17</v>
      </c>
      <c r="E62" t="s">
        <v>148</v>
      </c>
      <c r="F62">
        <v>61</v>
      </c>
      <c r="G62">
        <v>1.3023188639999997E-2</v>
      </c>
      <c r="H62">
        <v>4.6500000000000004</v>
      </c>
      <c r="I62">
        <v>26</v>
      </c>
      <c r="J62" t="s">
        <v>63</v>
      </c>
      <c r="K62" t="s">
        <v>264</v>
      </c>
      <c r="L62" t="s">
        <v>264</v>
      </c>
    </row>
    <row r="63" spans="1:12" x14ac:dyDescent="0.55000000000000004">
      <c r="A63" t="s">
        <v>17</v>
      </c>
      <c r="B63" t="s">
        <v>140</v>
      </c>
      <c r="C63" t="s">
        <v>141</v>
      </c>
      <c r="D63" t="s">
        <v>17</v>
      </c>
      <c r="E63" t="s">
        <v>148</v>
      </c>
      <c r="F63">
        <v>62</v>
      </c>
      <c r="G63">
        <v>4.960743479999999E-3</v>
      </c>
      <c r="H63">
        <v>4.58</v>
      </c>
      <c r="I63">
        <v>26</v>
      </c>
      <c r="J63" t="s">
        <v>63</v>
      </c>
      <c r="K63" t="s">
        <v>264</v>
      </c>
      <c r="L63" t="s">
        <v>264</v>
      </c>
    </row>
    <row r="64" spans="1:12" x14ac:dyDescent="0.55000000000000004">
      <c r="A64" t="s">
        <v>17</v>
      </c>
      <c r="B64" t="s">
        <v>142</v>
      </c>
      <c r="C64" t="s">
        <v>143</v>
      </c>
      <c r="D64" t="s">
        <v>17</v>
      </c>
      <c r="E64" t="s">
        <v>148</v>
      </c>
      <c r="F64">
        <v>63</v>
      </c>
      <c r="G64">
        <v>1.2825267839999996E-2</v>
      </c>
      <c r="H64">
        <v>5.0999999999999996</v>
      </c>
      <c r="I64">
        <v>27</v>
      </c>
      <c r="J64" t="s">
        <v>63</v>
      </c>
      <c r="K64" t="s">
        <v>279</v>
      </c>
      <c r="L64" t="s">
        <v>279</v>
      </c>
    </row>
    <row r="65" spans="1:12" x14ac:dyDescent="0.55000000000000004">
      <c r="A65" t="s">
        <v>17</v>
      </c>
      <c r="B65" t="s">
        <v>144</v>
      </c>
      <c r="C65" t="s">
        <v>145</v>
      </c>
      <c r="D65" t="s">
        <v>17</v>
      </c>
      <c r="E65" t="s">
        <v>148</v>
      </c>
      <c r="F65">
        <v>64</v>
      </c>
      <c r="G65">
        <v>3.7733223056760003E-2</v>
      </c>
      <c r="H65">
        <v>7.9</v>
      </c>
      <c r="I65">
        <v>24.2</v>
      </c>
      <c r="J65" t="s">
        <v>63</v>
      </c>
      <c r="K65" t="s">
        <v>280</v>
      </c>
      <c r="L65" t="s">
        <v>280</v>
      </c>
    </row>
    <row r="66" spans="1:12" x14ac:dyDescent="0.55000000000000004">
      <c r="A66" t="s">
        <v>6</v>
      </c>
      <c r="B66" t="s">
        <v>146</v>
      </c>
      <c r="C66" t="s">
        <v>147</v>
      </c>
      <c r="D66" t="s">
        <v>6</v>
      </c>
      <c r="E66" t="s">
        <v>148</v>
      </c>
      <c r="F66">
        <v>65</v>
      </c>
      <c r="G66">
        <v>0.87757800000000008</v>
      </c>
      <c r="H66">
        <v>8.6</v>
      </c>
      <c r="I66">
        <v>20</v>
      </c>
      <c r="J66" t="s">
        <v>65</v>
      </c>
      <c r="K66" t="s">
        <v>281</v>
      </c>
      <c r="L66" t="s">
        <v>281</v>
      </c>
    </row>
    <row r="67" spans="1:12" x14ac:dyDescent="0.55000000000000004">
      <c r="A67" t="s">
        <v>47</v>
      </c>
      <c r="B67" t="s">
        <v>48</v>
      </c>
      <c r="C67" t="s">
        <v>149</v>
      </c>
      <c r="D67" t="s">
        <v>47</v>
      </c>
      <c r="E67" t="s">
        <v>148</v>
      </c>
      <c r="F67">
        <v>66</v>
      </c>
      <c r="G67">
        <v>4.3199999999999993E-4</v>
      </c>
      <c r="H67">
        <v>2</v>
      </c>
      <c r="I67">
        <v>20</v>
      </c>
      <c r="J67" t="s">
        <v>65</v>
      </c>
      <c r="K67" t="s">
        <v>281</v>
      </c>
      <c r="L67" t="s">
        <v>281</v>
      </c>
    </row>
    <row r="68" spans="1:12" x14ac:dyDescent="0.55000000000000004">
      <c r="A68" t="s">
        <v>47</v>
      </c>
      <c r="B68" t="s">
        <v>48</v>
      </c>
      <c r="C68" t="s">
        <v>150</v>
      </c>
      <c r="D68" t="s">
        <v>47</v>
      </c>
      <c r="E68" t="s">
        <v>148</v>
      </c>
      <c r="F68">
        <v>67</v>
      </c>
      <c r="G68">
        <v>3.1410000000000001E-3</v>
      </c>
      <c r="H68">
        <v>3.7</v>
      </c>
      <c r="I68">
        <v>20</v>
      </c>
      <c r="J68" t="s">
        <v>65</v>
      </c>
      <c r="K68" t="s">
        <v>281</v>
      </c>
      <c r="L68" t="s">
        <v>281</v>
      </c>
    </row>
    <row r="69" spans="1:12" x14ac:dyDescent="0.55000000000000004">
      <c r="A69" t="s">
        <v>47</v>
      </c>
      <c r="B69" t="s">
        <v>98</v>
      </c>
      <c r="C69" t="s">
        <v>151</v>
      </c>
      <c r="D69" t="s">
        <v>47</v>
      </c>
      <c r="E69" t="s">
        <v>148</v>
      </c>
      <c r="F69">
        <v>68</v>
      </c>
      <c r="G69">
        <v>6.0360000000000006E-3</v>
      </c>
      <c r="H69">
        <v>8</v>
      </c>
      <c r="I69">
        <v>20</v>
      </c>
      <c r="J69" t="s">
        <v>65</v>
      </c>
      <c r="K69" t="s">
        <v>281</v>
      </c>
      <c r="L69" t="s">
        <v>281</v>
      </c>
    </row>
    <row r="70" spans="1:12" x14ac:dyDescent="0.55000000000000004">
      <c r="A70" t="s">
        <v>47</v>
      </c>
      <c r="B70" t="s">
        <v>152</v>
      </c>
      <c r="C70" t="s">
        <v>153</v>
      </c>
      <c r="D70" t="s">
        <v>47</v>
      </c>
      <c r="E70" t="s">
        <v>148</v>
      </c>
      <c r="F70">
        <v>69</v>
      </c>
      <c r="G70">
        <v>3.2219999999999996E-3</v>
      </c>
      <c r="H70">
        <v>3.8</v>
      </c>
      <c r="I70">
        <v>20</v>
      </c>
      <c r="J70" t="s">
        <v>65</v>
      </c>
      <c r="K70" t="s">
        <v>281</v>
      </c>
      <c r="L70" t="s">
        <v>281</v>
      </c>
    </row>
    <row r="71" spans="1:12" x14ac:dyDescent="0.55000000000000004">
      <c r="A71" t="s">
        <v>47</v>
      </c>
      <c r="B71" t="s">
        <v>154</v>
      </c>
      <c r="C71" t="s">
        <v>155</v>
      </c>
      <c r="D71" t="s">
        <v>47</v>
      </c>
      <c r="E71" t="s">
        <v>148</v>
      </c>
      <c r="F71">
        <v>70</v>
      </c>
      <c r="G71">
        <v>7.3199999999999993E-3</v>
      </c>
      <c r="H71">
        <v>3.2</v>
      </c>
      <c r="I71">
        <v>20</v>
      </c>
      <c r="J71" t="s">
        <v>65</v>
      </c>
      <c r="K71" t="s">
        <v>281</v>
      </c>
      <c r="L71" t="s">
        <v>281</v>
      </c>
    </row>
    <row r="72" spans="1:12" x14ac:dyDescent="0.55000000000000004">
      <c r="A72" t="s">
        <v>47</v>
      </c>
      <c r="B72" t="s">
        <v>98</v>
      </c>
      <c r="C72" t="s">
        <v>156</v>
      </c>
      <c r="D72" t="s">
        <v>47</v>
      </c>
      <c r="E72" t="s">
        <v>148</v>
      </c>
      <c r="F72">
        <v>71</v>
      </c>
      <c r="G72">
        <v>3.9389999999999998E-3</v>
      </c>
      <c r="H72">
        <v>5.9</v>
      </c>
      <c r="I72">
        <v>20</v>
      </c>
      <c r="J72" t="s">
        <v>65</v>
      </c>
      <c r="K72" t="s">
        <v>281</v>
      </c>
      <c r="L72" t="s">
        <v>281</v>
      </c>
    </row>
    <row r="73" spans="1:12" x14ac:dyDescent="0.55000000000000004">
      <c r="A73" t="s">
        <v>47</v>
      </c>
      <c r="B73" t="s">
        <v>98</v>
      </c>
      <c r="C73" t="s">
        <v>99</v>
      </c>
      <c r="D73" t="s">
        <v>47</v>
      </c>
      <c r="E73" t="s">
        <v>148</v>
      </c>
      <c r="F73">
        <v>72</v>
      </c>
      <c r="G73">
        <v>3.0119999999999995E-3</v>
      </c>
      <c r="H73">
        <v>7.2</v>
      </c>
      <c r="I73">
        <v>20</v>
      </c>
      <c r="J73" t="s">
        <v>65</v>
      </c>
      <c r="K73" t="s">
        <v>281</v>
      </c>
      <c r="L73" t="s">
        <v>281</v>
      </c>
    </row>
    <row r="74" spans="1:12" x14ac:dyDescent="0.55000000000000004">
      <c r="A74" t="s">
        <v>157</v>
      </c>
      <c r="B74" t="s">
        <v>158</v>
      </c>
      <c r="C74" t="s">
        <v>159</v>
      </c>
      <c r="D74" t="s">
        <v>157</v>
      </c>
      <c r="E74" t="s">
        <v>160</v>
      </c>
      <c r="F74">
        <v>73</v>
      </c>
      <c r="G74">
        <v>3.2400000000000001E-4</v>
      </c>
      <c r="H74">
        <v>8.5</v>
      </c>
      <c r="I74">
        <v>20</v>
      </c>
      <c r="J74" t="s">
        <v>65</v>
      </c>
      <c r="K74" t="s">
        <v>281</v>
      </c>
      <c r="L74" t="s">
        <v>281</v>
      </c>
    </row>
    <row r="75" spans="1:12" x14ac:dyDescent="0.55000000000000004">
      <c r="A75" t="s">
        <v>157</v>
      </c>
      <c r="B75" t="s">
        <v>161</v>
      </c>
      <c r="C75" t="s">
        <v>162</v>
      </c>
      <c r="D75" t="s">
        <v>157</v>
      </c>
      <c r="E75" t="s">
        <v>160</v>
      </c>
      <c r="F75">
        <v>74</v>
      </c>
      <c r="G75">
        <v>9.8999999999999999E-4</v>
      </c>
      <c r="H75">
        <v>15.3</v>
      </c>
      <c r="I75">
        <v>20</v>
      </c>
      <c r="J75" t="s">
        <v>65</v>
      </c>
      <c r="K75" t="s">
        <v>281</v>
      </c>
      <c r="L75" t="s">
        <v>281</v>
      </c>
    </row>
    <row r="76" spans="1:12" x14ac:dyDescent="0.55000000000000004">
      <c r="A76" t="s">
        <v>157</v>
      </c>
      <c r="B76" t="s">
        <v>163</v>
      </c>
      <c r="C76" t="s">
        <v>164</v>
      </c>
      <c r="D76" t="s">
        <v>157</v>
      </c>
      <c r="E76" t="s">
        <v>160</v>
      </c>
      <c r="F76">
        <v>75</v>
      </c>
      <c r="G76">
        <v>4.7699999999999999E-4</v>
      </c>
      <c r="H76">
        <v>17</v>
      </c>
      <c r="I76">
        <v>20</v>
      </c>
      <c r="J76" t="s">
        <v>65</v>
      </c>
      <c r="K76" t="s">
        <v>281</v>
      </c>
      <c r="L76" t="s">
        <v>281</v>
      </c>
    </row>
    <row r="77" spans="1:12" x14ac:dyDescent="0.55000000000000004">
      <c r="A77" t="s">
        <v>167</v>
      </c>
      <c r="B77" t="s">
        <v>165</v>
      </c>
      <c r="C77" t="s">
        <v>166</v>
      </c>
      <c r="D77" t="s">
        <v>167</v>
      </c>
      <c r="E77" t="s">
        <v>148</v>
      </c>
      <c r="F77">
        <v>76</v>
      </c>
      <c r="G77">
        <v>1.5</v>
      </c>
      <c r="H77">
        <v>17.2</v>
      </c>
      <c r="I77">
        <v>20</v>
      </c>
      <c r="J77" t="s">
        <v>65</v>
      </c>
      <c r="K77" t="s">
        <v>281</v>
      </c>
      <c r="L77" t="s">
        <v>281</v>
      </c>
    </row>
    <row r="78" spans="1:12" x14ac:dyDescent="0.55000000000000004">
      <c r="A78" t="s">
        <v>167</v>
      </c>
      <c r="B78" t="s">
        <v>168</v>
      </c>
      <c r="C78" t="s">
        <v>210</v>
      </c>
      <c r="D78" t="s">
        <v>167</v>
      </c>
      <c r="E78" t="s">
        <v>148</v>
      </c>
      <c r="F78">
        <v>77</v>
      </c>
      <c r="G78">
        <v>2.1155999999999998E-2</v>
      </c>
      <c r="H78">
        <v>17.8</v>
      </c>
      <c r="I78">
        <v>20</v>
      </c>
      <c r="J78" t="s">
        <v>65</v>
      </c>
      <c r="K78" t="s">
        <v>281</v>
      </c>
      <c r="L78" t="s">
        <v>281</v>
      </c>
    </row>
    <row r="79" spans="1:12" x14ac:dyDescent="0.55000000000000004">
      <c r="A79" t="s">
        <v>169</v>
      </c>
      <c r="B79" t="s">
        <v>170</v>
      </c>
      <c r="C79" t="s">
        <v>171</v>
      </c>
      <c r="D79" t="s">
        <v>169</v>
      </c>
      <c r="E79" t="s">
        <v>160</v>
      </c>
      <c r="F79">
        <v>78</v>
      </c>
      <c r="G79">
        <v>4.0319999999999991E-3</v>
      </c>
      <c r="H79">
        <v>15</v>
      </c>
      <c r="I79">
        <v>20</v>
      </c>
      <c r="J79" t="s">
        <v>65</v>
      </c>
      <c r="K79" t="s">
        <v>281</v>
      </c>
      <c r="L79" t="s">
        <v>281</v>
      </c>
    </row>
    <row r="80" spans="1:12" x14ac:dyDescent="0.55000000000000004">
      <c r="A80" t="s">
        <v>169</v>
      </c>
      <c r="B80" t="s">
        <v>170</v>
      </c>
      <c r="C80" t="s">
        <v>172</v>
      </c>
      <c r="D80" t="s">
        <v>169</v>
      </c>
      <c r="E80" t="s">
        <v>160</v>
      </c>
      <c r="F80">
        <v>79</v>
      </c>
      <c r="G80">
        <v>6.5339999999999999E-3</v>
      </c>
      <c r="H80">
        <v>21</v>
      </c>
      <c r="I80">
        <v>20</v>
      </c>
      <c r="J80" t="s">
        <v>65</v>
      </c>
      <c r="K80" t="s">
        <v>281</v>
      </c>
      <c r="L80" t="s">
        <v>281</v>
      </c>
    </row>
    <row r="81" spans="1:12" x14ac:dyDescent="0.55000000000000004">
      <c r="A81" t="s">
        <v>169</v>
      </c>
      <c r="B81" t="s">
        <v>173</v>
      </c>
      <c r="C81" t="s">
        <v>174</v>
      </c>
      <c r="D81" t="s">
        <v>169</v>
      </c>
      <c r="E81" t="s">
        <v>160</v>
      </c>
      <c r="F81">
        <v>80</v>
      </c>
      <c r="G81">
        <v>7.4609999999999998E-3</v>
      </c>
      <c r="H81">
        <v>18</v>
      </c>
      <c r="I81">
        <v>20</v>
      </c>
      <c r="J81" t="s">
        <v>65</v>
      </c>
      <c r="K81" t="s">
        <v>281</v>
      </c>
      <c r="L81" t="s">
        <v>281</v>
      </c>
    </row>
    <row r="82" spans="1:12" x14ac:dyDescent="0.55000000000000004">
      <c r="A82" t="s">
        <v>169</v>
      </c>
      <c r="B82" t="s">
        <v>175</v>
      </c>
      <c r="C82" t="s">
        <v>176</v>
      </c>
      <c r="D82" t="s">
        <v>169</v>
      </c>
      <c r="E82" t="s">
        <v>160</v>
      </c>
      <c r="F82">
        <v>81</v>
      </c>
      <c r="G82">
        <v>6.9090000000000002E-3</v>
      </c>
      <c r="H82">
        <v>29.3</v>
      </c>
      <c r="I82">
        <v>20</v>
      </c>
      <c r="J82" t="s">
        <v>65</v>
      </c>
      <c r="K82" t="s">
        <v>281</v>
      </c>
      <c r="L82" t="s">
        <v>281</v>
      </c>
    </row>
    <row r="83" spans="1:12" x14ac:dyDescent="0.55000000000000004">
      <c r="A83" t="s">
        <v>169</v>
      </c>
      <c r="B83" t="s">
        <v>175</v>
      </c>
      <c r="C83" t="s">
        <v>177</v>
      </c>
      <c r="D83" t="s">
        <v>169</v>
      </c>
      <c r="E83" t="s">
        <v>160</v>
      </c>
      <c r="F83">
        <v>82</v>
      </c>
      <c r="G83">
        <v>6.9090000000000002E-3</v>
      </c>
      <c r="H83">
        <v>25.6</v>
      </c>
      <c r="I83">
        <v>20</v>
      </c>
      <c r="J83" t="s">
        <v>65</v>
      </c>
      <c r="K83" t="s">
        <v>281</v>
      </c>
      <c r="L83" t="s">
        <v>281</v>
      </c>
    </row>
    <row r="84" spans="1:12" x14ac:dyDescent="0.55000000000000004">
      <c r="A84" t="s">
        <v>169</v>
      </c>
      <c r="B84" t="s">
        <v>178</v>
      </c>
      <c r="C84" t="s">
        <v>179</v>
      </c>
      <c r="D84" t="s">
        <v>169</v>
      </c>
      <c r="E84" t="s">
        <v>160</v>
      </c>
      <c r="F84">
        <v>83</v>
      </c>
      <c r="G84">
        <v>3.5999999999999999E-3</v>
      </c>
      <c r="H84">
        <v>24.9</v>
      </c>
      <c r="I84">
        <v>20</v>
      </c>
      <c r="J84" t="s">
        <v>65</v>
      </c>
      <c r="K84" t="s">
        <v>281</v>
      </c>
      <c r="L84" t="s">
        <v>281</v>
      </c>
    </row>
    <row r="85" spans="1:12" x14ac:dyDescent="0.55000000000000004">
      <c r="A85" t="s">
        <v>180</v>
      </c>
      <c r="B85" t="s">
        <v>181</v>
      </c>
      <c r="C85" t="s">
        <v>182</v>
      </c>
      <c r="D85" t="s">
        <v>180</v>
      </c>
      <c r="E85" t="s">
        <v>160</v>
      </c>
      <c r="F85">
        <v>84</v>
      </c>
      <c r="G85">
        <v>8.43E-4</v>
      </c>
      <c r="H85">
        <v>12</v>
      </c>
      <c r="I85">
        <v>20</v>
      </c>
      <c r="J85" t="s">
        <v>65</v>
      </c>
      <c r="K85" t="s">
        <v>281</v>
      </c>
      <c r="L85" t="s">
        <v>281</v>
      </c>
    </row>
    <row r="86" spans="1:12" x14ac:dyDescent="0.55000000000000004">
      <c r="A86" t="s">
        <v>180</v>
      </c>
      <c r="B86" t="s">
        <v>183</v>
      </c>
      <c r="C86" t="s">
        <v>184</v>
      </c>
      <c r="D86" t="s">
        <v>180</v>
      </c>
      <c r="E86" t="s">
        <v>160</v>
      </c>
      <c r="F86">
        <v>85</v>
      </c>
      <c r="G86">
        <v>8.0400000000000003E-4</v>
      </c>
      <c r="H86">
        <v>33.6</v>
      </c>
      <c r="I86">
        <v>20</v>
      </c>
      <c r="J86" t="s">
        <v>65</v>
      </c>
      <c r="K86" t="s">
        <v>281</v>
      </c>
      <c r="L86" t="s">
        <v>281</v>
      </c>
    </row>
    <row r="87" spans="1:12" x14ac:dyDescent="0.55000000000000004">
      <c r="A87" t="s">
        <v>180</v>
      </c>
      <c r="B87" t="s">
        <v>185</v>
      </c>
      <c r="C87" t="s">
        <v>186</v>
      </c>
      <c r="D87" t="s">
        <v>180</v>
      </c>
      <c r="E87" t="s">
        <v>160</v>
      </c>
      <c r="F87">
        <v>86</v>
      </c>
      <c r="G87">
        <v>2.8019999999999998E-3</v>
      </c>
      <c r="H87">
        <v>63.9</v>
      </c>
      <c r="I87">
        <v>20</v>
      </c>
      <c r="J87" t="s">
        <v>65</v>
      </c>
      <c r="K87" t="s">
        <v>281</v>
      </c>
      <c r="L87" t="s">
        <v>281</v>
      </c>
    </row>
    <row r="88" spans="1:12" x14ac:dyDescent="0.55000000000000004">
      <c r="A88" t="s">
        <v>180</v>
      </c>
      <c r="B88" t="s">
        <v>187</v>
      </c>
      <c r="C88" t="s">
        <v>188</v>
      </c>
      <c r="D88" t="s">
        <v>180</v>
      </c>
      <c r="E88" t="s">
        <v>160</v>
      </c>
      <c r="F88">
        <v>87</v>
      </c>
      <c r="G88">
        <v>6.0299999999999991E-4</v>
      </c>
      <c r="H88">
        <v>21.6</v>
      </c>
      <c r="I88">
        <v>20</v>
      </c>
      <c r="J88" t="s">
        <v>65</v>
      </c>
      <c r="K88" t="s">
        <v>281</v>
      </c>
      <c r="L88" t="s">
        <v>281</v>
      </c>
    </row>
    <row r="89" spans="1:12" x14ac:dyDescent="0.55000000000000004">
      <c r="A89" t="s">
        <v>180</v>
      </c>
      <c r="B89" t="s">
        <v>189</v>
      </c>
      <c r="C89" t="s">
        <v>190</v>
      </c>
      <c r="D89" t="s">
        <v>180</v>
      </c>
      <c r="E89" t="s">
        <v>160</v>
      </c>
      <c r="F89">
        <v>88</v>
      </c>
      <c r="G89">
        <v>3.0899999999999999E-3</v>
      </c>
      <c r="H89">
        <v>17</v>
      </c>
      <c r="I89">
        <v>20</v>
      </c>
      <c r="J89" t="s">
        <v>65</v>
      </c>
      <c r="K89" t="s">
        <v>281</v>
      </c>
      <c r="L89" t="s">
        <v>281</v>
      </c>
    </row>
    <row r="90" spans="1:12" x14ac:dyDescent="0.55000000000000004">
      <c r="A90" t="s">
        <v>180</v>
      </c>
      <c r="B90" t="s">
        <v>191</v>
      </c>
      <c r="C90" t="s">
        <v>192</v>
      </c>
      <c r="D90" t="s">
        <v>180</v>
      </c>
      <c r="E90" t="s">
        <v>160</v>
      </c>
      <c r="F90">
        <v>89</v>
      </c>
      <c r="G90">
        <v>9.6899999999999992E-4</v>
      </c>
      <c r="H90">
        <v>15.3</v>
      </c>
      <c r="I90">
        <v>20</v>
      </c>
      <c r="J90" t="s">
        <v>65</v>
      </c>
      <c r="K90" t="s">
        <v>281</v>
      </c>
      <c r="L90" t="s">
        <v>281</v>
      </c>
    </row>
    <row r="91" spans="1:12" x14ac:dyDescent="0.55000000000000004">
      <c r="A91" t="s">
        <v>180</v>
      </c>
      <c r="B91" t="s">
        <v>191</v>
      </c>
      <c r="C91" t="s">
        <v>193</v>
      </c>
      <c r="D91" t="s">
        <v>180</v>
      </c>
      <c r="E91" t="s">
        <v>160</v>
      </c>
      <c r="F91">
        <v>90</v>
      </c>
      <c r="G91">
        <v>1.2539999999999999E-3</v>
      </c>
      <c r="H91">
        <v>18.600000000000001</v>
      </c>
      <c r="I91">
        <v>20</v>
      </c>
      <c r="J91" t="s">
        <v>65</v>
      </c>
      <c r="K91" t="s">
        <v>281</v>
      </c>
      <c r="L91" t="s">
        <v>281</v>
      </c>
    </row>
    <row r="92" spans="1:12" x14ac:dyDescent="0.55000000000000004">
      <c r="A92" t="s">
        <v>180</v>
      </c>
      <c r="B92" t="s">
        <v>194</v>
      </c>
      <c r="C92" t="s">
        <v>195</v>
      </c>
      <c r="D92" t="s">
        <v>180</v>
      </c>
      <c r="E92" t="s">
        <v>160</v>
      </c>
      <c r="F92">
        <v>91</v>
      </c>
      <c r="G92">
        <v>8.4779999999999994E-3</v>
      </c>
      <c r="H92">
        <v>42.7</v>
      </c>
      <c r="I92">
        <v>20</v>
      </c>
      <c r="J92" t="s">
        <v>65</v>
      </c>
      <c r="K92" t="s">
        <v>281</v>
      </c>
      <c r="L92" t="s">
        <v>281</v>
      </c>
    </row>
    <row r="93" spans="1:12" x14ac:dyDescent="0.55000000000000004">
      <c r="A93" t="s">
        <v>180</v>
      </c>
      <c r="B93" t="s">
        <v>196</v>
      </c>
      <c r="C93" t="s">
        <v>197</v>
      </c>
      <c r="D93" t="s">
        <v>180</v>
      </c>
      <c r="E93" t="s">
        <v>160</v>
      </c>
      <c r="F93">
        <v>92</v>
      </c>
      <c r="G93">
        <v>2.5109999999999998E-3</v>
      </c>
      <c r="H93">
        <v>48.2</v>
      </c>
      <c r="I93">
        <v>20</v>
      </c>
      <c r="J93" t="s">
        <v>65</v>
      </c>
      <c r="K93" t="s">
        <v>281</v>
      </c>
      <c r="L93" t="s">
        <v>281</v>
      </c>
    </row>
    <row r="94" spans="1:12" x14ac:dyDescent="0.55000000000000004">
      <c r="A94" t="s">
        <v>180</v>
      </c>
      <c r="B94" t="s">
        <v>198</v>
      </c>
      <c r="C94" t="s">
        <v>199</v>
      </c>
      <c r="D94" t="s">
        <v>180</v>
      </c>
      <c r="E94" t="s">
        <v>160</v>
      </c>
      <c r="F94">
        <v>93</v>
      </c>
      <c r="G94">
        <v>9.4559999999999991E-3</v>
      </c>
      <c r="H94">
        <v>91</v>
      </c>
      <c r="I94">
        <v>15</v>
      </c>
      <c r="J94" t="s">
        <v>65</v>
      </c>
      <c r="K94" t="s">
        <v>281</v>
      </c>
      <c r="L94" t="s">
        <v>281</v>
      </c>
    </row>
    <row r="95" spans="1:12" x14ac:dyDescent="0.55000000000000004">
      <c r="A95" t="s">
        <v>180</v>
      </c>
      <c r="B95" t="s">
        <v>200</v>
      </c>
      <c r="C95" t="s">
        <v>201</v>
      </c>
      <c r="D95" t="s">
        <v>180</v>
      </c>
      <c r="E95" t="s">
        <v>160</v>
      </c>
      <c r="F95">
        <v>94</v>
      </c>
      <c r="G95">
        <v>1.1556000000000002E-2</v>
      </c>
      <c r="H95">
        <v>54.8</v>
      </c>
      <c r="I95">
        <v>20</v>
      </c>
      <c r="J95" t="s">
        <v>65</v>
      </c>
      <c r="K95" t="s">
        <v>281</v>
      </c>
      <c r="L95" t="s">
        <v>281</v>
      </c>
    </row>
    <row r="96" spans="1:12" x14ac:dyDescent="0.55000000000000004">
      <c r="A96" t="s">
        <v>180</v>
      </c>
      <c r="B96" t="s">
        <v>202</v>
      </c>
      <c r="C96" t="s">
        <v>203</v>
      </c>
      <c r="D96" t="s">
        <v>180</v>
      </c>
      <c r="E96" t="s">
        <v>160</v>
      </c>
      <c r="F96">
        <v>95</v>
      </c>
      <c r="G96">
        <v>1.3140000000000001E-3</v>
      </c>
      <c r="H96">
        <v>15</v>
      </c>
      <c r="I96">
        <v>20</v>
      </c>
      <c r="J96" t="s">
        <v>65</v>
      </c>
      <c r="K96" t="s">
        <v>281</v>
      </c>
      <c r="L96" t="s">
        <v>281</v>
      </c>
    </row>
    <row r="97" spans="1:12" x14ac:dyDescent="0.55000000000000004">
      <c r="A97" t="s">
        <v>180</v>
      </c>
      <c r="B97" t="s">
        <v>204</v>
      </c>
      <c r="C97" t="s">
        <v>203</v>
      </c>
      <c r="D97" t="s">
        <v>180</v>
      </c>
      <c r="E97" t="s">
        <v>160</v>
      </c>
      <c r="F97">
        <v>96</v>
      </c>
      <c r="G97">
        <v>6.3599999999999996E-4</v>
      </c>
      <c r="H97">
        <v>20</v>
      </c>
      <c r="I97">
        <v>15</v>
      </c>
      <c r="J97" t="s">
        <v>65</v>
      </c>
      <c r="K97" t="s">
        <v>281</v>
      </c>
      <c r="L97" t="s">
        <v>281</v>
      </c>
    </row>
    <row r="98" spans="1:12" x14ac:dyDescent="0.55000000000000004">
      <c r="A98" t="s">
        <v>205</v>
      </c>
      <c r="B98" t="s">
        <v>206</v>
      </c>
      <c r="C98" t="s">
        <v>207</v>
      </c>
      <c r="D98" t="s">
        <v>205</v>
      </c>
      <c r="E98" t="s">
        <v>160</v>
      </c>
      <c r="F98">
        <v>97</v>
      </c>
      <c r="G98">
        <v>2.4599999999999995E-3</v>
      </c>
      <c r="H98">
        <v>13.4</v>
      </c>
      <c r="I98">
        <v>20</v>
      </c>
      <c r="J98" t="s">
        <v>65</v>
      </c>
      <c r="K98" t="s">
        <v>281</v>
      </c>
      <c r="L98" t="s">
        <v>281</v>
      </c>
    </row>
    <row r="99" spans="1:12" x14ac:dyDescent="0.55000000000000004">
      <c r="A99" t="s">
        <v>205</v>
      </c>
      <c r="B99" t="s">
        <v>208</v>
      </c>
      <c r="C99" t="s">
        <v>209</v>
      </c>
      <c r="D99" t="s">
        <v>205</v>
      </c>
      <c r="E99" t="s">
        <v>160</v>
      </c>
      <c r="F99">
        <v>98</v>
      </c>
      <c r="G99">
        <v>4.919999999999999E-3</v>
      </c>
      <c r="H99">
        <v>21.2</v>
      </c>
      <c r="I99">
        <v>15</v>
      </c>
      <c r="J99" t="s">
        <v>65</v>
      </c>
      <c r="K99" t="s">
        <v>281</v>
      </c>
      <c r="L99" t="s">
        <v>281</v>
      </c>
    </row>
  </sheetData>
  <sortState ref="A2:L99">
    <sortCondition ref="F2:F99"/>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6"/>
  <sheetViews>
    <sheetView topLeftCell="A31" zoomScaleNormal="100" workbookViewId="0">
      <selection activeCell="A45" sqref="A45"/>
    </sheetView>
  </sheetViews>
  <sheetFormatPr defaultRowHeight="14.4" x14ac:dyDescent="0.55000000000000004"/>
  <cols>
    <col min="1" max="1" width="142.578125" customWidth="1"/>
  </cols>
  <sheetData>
    <row r="1" spans="1:1" ht="15.6" x14ac:dyDescent="0.55000000000000004">
      <c r="A1" s="1" t="s">
        <v>60</v>
      </c>
    </row>
    <row r="2" spans="1:1" x14ac:dyDescent="0.55000000000000004">
      <c r="A2" s="5" t="s">
        <v>288</v>
      </c>
    </row>
    <row r="4" spans="1:1" x14ac:dyDescent="0.55000000000000004">
      <c r="A4" s="5" t="s">
        <v>289</v>
      </c>
    </row>
    <row r="6" spans="1:1" x14ac:dyDescent="0.55000000000000004">
      <c r="A6" s="5" t="s">
        <v>290</v>
      </c>
    </row>
    <row r="8" spans="1:1" x14ac:dyDescent="0.55000000000000004">
      <c r="A8" s="5" t="s">
        <v>291</v>
      </c>
    </row>
    <row r="10" spans="1:1" x14ac:dyDescent="0.55000000000000004">
      <c r="A10" s="5" t="s">
        <v>292</v>
      </c>
    </row>
    <row r="12" spans="1:1" x14ac:dyDescent="0.55000000000000004">
      <c r="A12" s="5" t="s">
        <v>293</v>
      </c>
    </row>
    <row r="14" spans="1:1" x14ac:dyDescent="0.55000000000000004">
      <c r="A14" s="5" t="s">
        <v>294</v>
      </c>
    </row>
    <row r="16" spans="1:1" x14ac:dyDescent="0.55000000000000004">
      <c r="A16" s="5" t="s">
        <v>295</v>
      </c>
    </row>
    <row r="18" spans="1:1" x14ac:dyDescent="0.55000000000000004">
      <c r="A18" s="5" t="s">
        <v>296</v>
      </c>
    </row>
    <row r="20" spans="1:1" x14ac:dyDescent="0.55000000000000004">
      <c r="A20" s="5" t="s">
        <v>297</v>
      </c>
    </row>
    <row r="22" spans="1:1" x14ac:dyDescent="0.55000000000000004">
      <c r="A22" s="5" t="s">
        <v>298</v>
      </c>
    </row>
    <row r="24" spans="1:1" x14ac:dyDescent="0.55000000000000004">
      <c r="A24" s="5" t="s">
        <v>299</v>
      </c>
    </row>
    <row r="26" spans="1:1" x14ac:dyDescent="0.55000000000000004">
      <c r="A26" s="5" t="s">
        <v>300</v>
      </c>
    </row>
    <row r="28" spans="1:1" x14ac:dyDescent="0.55000000000000004">
      <c r="A28" s="5" t="s">
        <v>301</v>
      </c>
    </row>
    <row r="30" spans="1:1" x14ac:dyDescent="0.55000000000000004">
      <c r="A30" s="5" t="s">
        <v>302</v>
      </c>
    </row>
    <row r="32" spans="1:1" x14ac:dyDescent="0.55000000000000004">
      <c r="A32" s="5" t="s">
        <v>303</v>
      </c>
    </row>
    <row r="34" spans="1:1" x14ac:dyDescent="0.55000000000000004">
      <c r="A34" s="5" t="s">
        <v>304</v>
      </c>
    </row>
    <row r="36" spans="1:1" x14ac:dyDescent="0.55000000000000004">
      <c r="A36" s="5" t="s">
        <v>305</v>
      </c>
    </row>
    <row r="38" spans="1:1" x14ac:dyDescent="0.55000000000000004">
      <c r="A38" s="5" t="s">
        <v>306</v>
      </c>
    </row>
    <row r="40" spans="1:1" x14ac:dyDescent="0.55000000000000004">
      <c r="A40" s="5" t="s">
        <v>307</v>
      </c>
    </row>
    <row r="42" spans="1:1" x14ac:dyDescent="0.55000000000000004">
      <c r="A42" s="5" t="s">
        <v>308</v>
      </c>
    </row>
    <row r="44" spans="1:1" x14ac:dyDescent="0.55000000000000004">
      <c r="A44" s="5" t="s">
        <v>309</v>
      </c>
    </row>
    <row r="46" spans="1:1" x14ac:dyDescent="0.55000000000000004">
      <c r="A46" s="5" t="s">
        <v>310</v>
      </c>
    </row>
    <row r="48" spans="1:1" x14ac:dyDescent="0.55000000000000004">
      <c r="A48" s="5" t="s">
        <v>311</v>
      </c>
    </row>
    <row r="50" spans="1:1" x14ac:dyDescent="0.55000000000000004">
      <c r="A50" s="5" t="s">
        <v>312</v>
      </c>
    </row>
    <row r="52" spans="1:1" x14ac:dyDescent="0.55000000000000004">
      <c r="A52" s="5" t="s">
        <v>313</v>
      </c>
    </row>
    <row r="54" spans="1:1" x14ac:dyDescent="0.55000000000000004">
      <c r="A54" s="5" t="s">
        <v>314</v>
      </c>
    </row>
    <row r="56" spans="1:1" x14ac:dyDescent="0.55000000000000004">
      <c r="A56" s="5" t="s">
        <v>315</v>
      </c>
    </row>
    <row r="58" spans="1:1" x14ac:dyDescent="0.55000000000000004">
      <c r="A58" s="5" t="s">
        <v>316</v>
      </c>
    </row>
    <row r="60" spans="1:1" x14ac:dyDescent="0.55000000000000004">
      <c r="A60" s="5" t="s">
        <v>317</v>
      </c>
    </row>
    <row r="62" spans="1:1" x14ac:dyDescent="0.55000000000000004">
      <c r="A62" s="5" t="s">
        <v>318</v>
      </c>
    </row>
    <row r="64" spans="1:1" x14ac:dyDescent="0.55000000000000004">
      <c r="A64" s="5" t="s">
        <v>319</v>
      </c>
    </row>
    <row r="66" spans="1:1" x14ac:dyDescent="0.55000000000000004">
      <c r="A66" s="5" t="s">
        <v>320</v>
      </c>
    </row>
    <row r="68" spans="1:1" x14ac:dyDescent="0.55000000000000004">
      <c r="A68" s="5" t="s">
        <v>321</v>
      </c>
    </row>
    <row r="70" spans="1:1" x14ac:dyDescent="0.55000000000000004">
      <c r="A70" s="5" t="s">
        <v>322</v>
      </c>
    </row>
    <row r="72" spans="1:1" x14ac:dyDescent="0.55000000000000004">
      <c r="A72" s="5" t="s">
        <v>323</v>
      </c>
    </row>
    <row r="74" spans="1:1" x14ac:dyDescent="0.55000000000000004">
      <c r="A74" s="5" t="s">
        <v>324</v>
      </c>
    </row>
    <row r="76" spans="1:1" x14ac:dyDescent="0.55000000000000004">
      <c r="A76" s="5" t="s">
        <v>325</v>
      </c>
    </row>
    <row r="78" spans="1:1" x14ac:dyDescent="0.55000000000000004">
      <c r="A78" s="5" t="s">
        <v>326</v>
      </c>
    </row>
    <row r="80" spans="1:1" x14ac:dyDescent="0.55000000000000004">
      <c r="A80" s="5" t="s">
        <v>327</v>
      </c>
    </row>
    <row r="82" spans="1:1" x14ac:dyDescent="0.55000000000000004">
      <c r="A82" s="5" t="s">
        <v>328</v>
      </c>
    </row>
    <row r="84" spans="1:1" x14ac:dyDescent="0.55000000000000004">
      <c r="A84" s="5" t="s">
        <v>329</v>
      </c>
    </row>
    <row r="86" spans="1:1" x14ac:dyDescent="0.55000000000000004">
      <c r="A86" s="5" t="s">
        <v>330</v>
      </c>
    </row>
    <row r="88" spans="1:1" x14ac:dyDescent="0.55000000000000004">
      <c r="A88" s="5" t="s">
        <v>331</v>
      </c>
    </row>
    <row r="90" spans="1:1" x14ac:dyDescent="0.55000000000000004">
      <c r="A90" s="5" t="s">
        <v>332</v>
      </c>
    </row>
    <row r="92" spans="1:1" x14ac:dyDescent="0.55000000000000004">
      <c r="A92" s="5" t="s">
        <v>333</v>
      </c>
    </row>
    <row r="94" spans="1:1" x14ac:dyDescent="0.55000000000000004">
      <c r="A94" s="5" t="s">
        <v>334</v>
      </c>
    </row>
    <row r="96" spans="1:1" x14ac:dyDescent="0.55000000000000004">
      <c r="A96" s="5" t="s">
        <v>335</v>
      </c>
    </row>
    <row r="98" spans="1:1" x14ac:dyDescent="0.55000000000000004">
      <c r="A98" s="5" t="s">
        <v>336</v>
      </c>
    </row>
    <row r="100" spans="1:1" x14ac:dyDescent="0.55000000000000004">
      <c r="A100" s="5" t="s">
        <v>337</v>
      </c>
    </row>
    <row r="102" spans="1:1" x14ac:dyDescent="0.55000000000000004">
      <c r="A102" s="5" t="s">
        <v>338</v>
      </c>
    </row>
    <row r="104" spans="1:1" x14ac:dyDescent="0.55000000000000004">
      <c r="A104" s="5" t="s">
        <v>339</v>
      </c>
    </row>
    <row r="106" spans="1:1" x14ac:dyDescent="0.55000000000000004">
      <c r="A106" s="5" t="s">
        <v>340</v>
      </c>
    </row>
    <row r="108" spans="1:1" x14ac:dyDescent="0.55000000000000004">
      <c r="A108" s="5" t="s">
        <v>341</v>
      </c>
    </row>
    <row r="110" spans="1:1" x14ac:dyDescent="0.55000000000000004">
      <c r="A110" s="5" t="s">
        <v>342</v>
      </c>
    </row>
    <row r="112" spans="1:1" x14ac:dyDescent="0.55000000000000004">
      <c r="A112" s="5" t="s">
        <v>343</v>
      </c>
    </row>
    <row r="114" spans="1:1" x14ac:dyDescent="0.55000000000000004">
      <c r="A114" s="5" t="s">
        <v>344</v>
      </c>
    </row>
    <row r="116" spans="1:1" x14ac:dyDescent="0.55000000000000004">
      <c r="A116" s="5" t="s">
        <v>345</v>
      </c>
    </row>
    <row r="118" spans="1:1" x14ac:dyDescent="0.55000000000000004">
      <c r="A118" s="5" t="s">
        <v>346</v>
      </c>
    </row>
    <row r="120" spans="1:1" x14ac:dyDescent="0.55000000000000004">
      <c r="A120" s="5" t="s">
        <v>347</v>
      </c>
    </row>
    <row r="122" spans="1:1" x14ac:dyDescent="0.55000000000000004">
      <c r="A122" s="5" t="s">
        <v>348</v>
      </c>
    </row>
    <row r="124" spans="1:1" x14ac:dyDescent="0.55000000000000004">
      <c r="A124" s="5" t="s">
        <v>349</v>
      </c>
    </row>
    <row r="126" spans="1:1" x14ac:dyDescent="0.55000000000000004">
      <c r="A126" s="5" t="s">
        <v>350</v>
      </c>
    </row>
    <row r="128" spans="1:1" x14ac:dyDescent="0.55000000000000004">
      <c r="A128" s="5" t="s">
        <v>351</v>
      </c>
    </row>
    <row r="130" spans="1:1" x14ac:dyDescent="0.55000000000000004">
      <c r="A130" s="5" t="s">
        <v>352</v>
      </c>
    </row>
    <row r="132" spans="1:1" x14ac:dyDescent="0.55000000000000004">
      <c r="A132" s="5" t="s">
        <v>353</v>
      </c>
    </row>
    <row r="134" spans="1:1" x14ac:dyDescent="0.55000000000000004">
      <c r="A134" s="5" t="s">
        <v>354</v>
      </c>
    </row>
    <row r="136" spans="1:1" x14ac:dyDescent="0.55000000000000004">
      <c r="A136" s="5" t="s">
        <v>355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EggHatch</vt:lpstr>
      <vt:lpstr>References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Jamos</dc:creator>
  <cp:lastModifiedBy>James Maino</cp:lastModifiedBy>
  <cp:lastPrinted>2013-07-12T04:27:34Z</cp:lastPrinted>
  <dcterms:created xsi:type="dcterms:W3CDTF">2013-06-04T06:52:46Z</dcterms:created>
  <dcterms:modified xsi:type="dcterms:W3CDTF">2015-06-08T07:12:32Z</dcterms:modified>
</cp:coreProperties>
</file>