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cristina\Dropbox\RICERCA\write up\Paper_Older_Adults\royal society open science\"/>
    </mc:Choice>
  </mc:AlternateContent>
  <bookViews>
    <workbookView xWindow="0" yWindow="0" windowWidth="21333" windowHeight="8260"/>
  </bookViews>
  <sheets>
    <sheet name="study1" sheetId="3" r:id="rId1"/>
    <sheet name="study2" sheetId="1" r:id="rId2"/>
  </sheets>
  <calcPr calcId="171027" concurrentCalc="0"/>
</workbook>
</file>

<file path=xl/calcChain.xml><?xml version="1.0" encoding="utf-8"?>
<calcChain xmlns="http://schemas.openxmlformats.org/spreadsheetml/2006/main">
  <c r="Z2" i="1" l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2" i="1"/>
  <c r="P16" i="3"/>
  <c r="S16" i="3"/>
  <c r="V16" i="3"/>
  <c r="P17" i="3"/>
  <c r="S17" i="3"/>
  <c r="V17" i="3"/>
  <c r="P18" i="3"/>
  <c r="S18" i="3"/>
  <c r="V18" i="3"/>
  <c r="P19" i="3"/>
  <c r="S19" i="3"/>
  <c r="V19" i="3"/>
  <c r="P20" i="3"/>
  <c r="S20" i="3"/>
  <c r="V20" i="3"/>
  <c r="P21" i="3"/>
  <c r="S21" i="3"/>
  <c r="V21" i="3"/>
  <c r="P22" i="3"/>
  <c r="S22" i="3"/>
  <c r="V22" i="3"/>
  <c r="P23" i="3"/>
  <c r="S23" i="3"/>
  <c r="V23" i="3"/>
  <c r="P24" i="3"/>
  <c r="S24" i="3"/>
  <c r="V24" i="3"/>
  <c r="P25" i="3"/>
  <c r="S25" i="3"/>
  <c r="V25" i="3"/>
  <c r="P26" i="3"/>
  <c r="S26" i="3"/>
  <c r="V26" i="3"/>
  <c r="P27" i="3"/>
  <c r="S27" i="3"/>
  <c r="V27" i="3"/>
  <c r="P28" i="3"/>
  <c r="S28" i="3"/>
  <c r="V28" i="3"/>
  <c r="P29" i="3"/>
  <c r="S29" i="3"/>
  <c r="V29" i="3"/>
  <c r="O29" i="3"/>
  <c r="R29" i="3"/>
  <c r="U29" i="3"/>
  <c r="Q29" i="3"/>
  <c r="T29" i="3"/>
  <c r="W29" i="3"/>
  <c r="Z29" i="3"/>
  <c r="Y29" i="3"/>
  <c r="X29" i="3"/>
  <c r="O28" i="3"/>
  <c r="R28" i="3"/>
  <c r="U28" i="3"/>
  <c r="Q28" i="3"/>
  <c r="T28" i="3"/>
  <c r="W28" i="3"/>
  <c r="Z28" i="3"/>
  <c r="Y28" i="3"/>
  <c r="X28" i="3"/>
  <c r="O27" i="3"/>
  <c r="R27" i="3"/>
  <c r="U27" i="3"/>
  <c r="Q27" i="3"/>
  <c r="T27" i="3"/>
  <c r="W27" i="3"/>
  <c r="Z27" i="3"/>
  <c r="Y27" i="3"/>
  <c r="X27" i="3"/>
  <c r="O26" i="3"/>
  <c r="R26" i="3"/>
  <c r="U26" i="3"/>
  <c r="Q26" i="3"/>
  <c r="T26" i="3"/>
  <c r="W26" i="3"/>
  <c r="Z26" i="3"/>
  <c r="Y26" i="3"/>
  <c r="X26" i="3"/>
  <c r="O25" i="3"/>
  <c r="R25" i="3"/>
  <c r="U25" i="3"/>
  <c r="Q25" i="3"/>
  <c r="T25" i="3"/>
  <c r="W25" i="3"/>
  <c r="Z25" i="3"/>
  <c r="Y25" i="3"/>
  <c r="X25" i="3"/>
  <c r="O24" i="3"/>
  <c r="R24" i="3"/>
  <c r="U24" i="3"/>
  <c r="Q24" i="3"/>
  <c r="T24" i="3"/>
  <c r="W24" i="3"/>
  <c r="Z24" i="3"/>
  <c r="Y24" i="3"/>
  <c r="X24" i="3"/>
  <c r="O23" i="3"/>
  <c r="R23" i="3"/>
  <c r="U23" i="3"/>
  <c r="Q23" i="3"/>
  <c r="T23" i="3"/>
  <c r="W23" i="3"/>
  <c r="Z23" i="3"/>
  <c r="Y23" i="3"/>
  <c r="X23" i="3"/>
  <c r="O22" i="3"/>
  <c r="R22" i="3"/>
  <c r="U22" i="3"/>
  <c r="Q22" i="3"/>
  <c r="T22" i="3"/>
  <c r="W22" i="3"/>
  <c r="Z22" i="3"/>
  <c r="Y22" i="3"/>
  <c r="X22" i="3"/>
  <c r="O21" i="3"/>
  <c r="R21" i="3"/>
  <c r="U21" i="3"/>
  <c r="Q21" i="3"/>
  <c r="T21" i="3"/>
  <c r="W21" i="3"/>
  <c r="Z21" i="3"/>
  <c r="Y21" i="3"/>
  <c r="X21" i="3"/>
  <c r="O20" i="3"/>
  <c r="R20" i="3"/>
  <c r="U20" i="3"/>
  <c r="Q20" i="3"/>
  <c r="T20" i="3"/>
  <c r="W20" i="3"/>
  <c r="Z20" i="3"/>
  <c r="Y20" i="3"/>
  <c r="X20" i="3"/>
  <c r="O19" i="3"/>
  <c r="R19" i="3"/>
  <c r="U19" i="3"/>
  <c r="Q19" i="3"/>
  <c r="T19" i="3"/>
  <c r="W19" i="3"/>
  <c r="Z19" i="3"/>
  <c r="Y19" i="3"/>
  <c r="X19" i="3"/>
  <c r="O18" i="3"/>
  <c r="R18" i="3"/>
  <c r="U18" i="3"/>
  <c r="Q18" i="3"/>
  <c r="T18" i="3"/>
  <c r="W18" i="3"/>
  <c r="Z18" i="3"/>
  <c r="Y18" i="3"/>
  <c r="X18" i="3"/>
  <c r="O17" i="3"/>
  <c r="R17" i="3"/>
  <c r="U17" i="3"/>
  <c r="Q17" i="3"/>
  <c r="T17" i="3"/>
  <c r="W17" i="3"/>
  <c r="Z17" i="3"/>
  <c r="Y17" i="3"/>
  <c r="X17" i="3"/>
  <c r="O16" i="3"/>
  <c r="R16" i="3"/>
  <c r="U16" i="3"/>
  <c r="Q16" i="3"/>
  <c r="T16" i="3"/>
  <c r="W16" i="3"/>
  <c r="Z16" i="3"/>
  <c r="Y16" i="3"/>
  <c r="X16" i="3"/>
  <c r="O15" i="3"/>
  <c r="R15" i="3"/>
  <c r="U15" i="3"/>
  <c r="P15" i="3"/>
  <c r="S15" i="3"/>
  <c r="V15" i="3"/>
  <c r="Q15" i="3"/>
  <c r="T15" i="3"/>
  <c r="W15" i="3"/>
  <c r="Z15" i="3"/>
  <c r="Y15" i="3"/>
  <c r="X15" i="3"/>
  <c r="O14" i="3"/>
  <c r="R14" i="3"/>
  <c r="U14" i="3"/>
  <c r="P14" i="3"/>
  <c r="S14" i="3"/>
  <c r="V14" i="3"/>
  <c r="Q14" i="3"/>
  <c r="T14" i="3"/>
  <c r="W14" i="3"/>
  <c r="Z14" i="3"/>
  <c r="Y14" i="3"/>
  <c r="X14" i="3"/>
  <c r="O13" i="3"/>
  <c r="R13" i="3"/>
  <c r="U13" i="3"/>
  <c r="P13" i="3"/>
  <c r="S13" i="3"/>
  <c r="V13" i="3"/>
  <c r="Q13" i="3"/>
  <c r="T13" i="3"/>
  <c r="W13" i="3"/>
  <c r="Z13" i="3"/>
  <c r="Y13" i="3"/>
  <c r="X13" i="3"/>
  <c r="O12" i="3"/>
  <c r="R12" i="3"/>
  <c r="U12" i="3"/>
  <c r="P12" i="3"/>
  <c r="S12" i="3"/>
  <c r="V12" i="3"/>
  <c r="Q12" i="3"/>
  <c r="T12" i="3"/>
  <c r="W12" i="3"/>
  <c r="Z12" i="3"/>
  <c r="Y12" i="3"/>
  <c r="X12" i="3"/>
  <c r="O11" i="3"/>
  <c r="R11" i="3"/>
  <c r="U11" i="3"/>
  <c r="P11" i="3"/>
  <c r="S11" i="3"/>
  <c r="V11" i="3"/>
  <c r="Q11" i="3"/>
  <c r="T11" i="3"/>
  <c r="W11" i="3"/>
  <c r="Z11" i="3"/>
  <c r="Y11" i="3"/>
  <c r="X11" i="3"/>
  <c r="O10" i="3"/>
  <c r="R10" i="3"/>
  <c r="U10" i="3"/>
  <c r="P10" i="3"/>
  <c r="S10" i="3"/>
  <c r="V10" i="3"/>
  <c r="Q10" i="3"/>
  <c r="T10" i="3"/>
  <c r="W10" i="3"/>
  <c r="Z10" i="3"/>
  <c r="Y10" i="3"/>
  <c r="X10" i="3"/>
  <c r="O9" i="3"/>
  <c r="R9" i="3"/>
  <c r="U9" i="3"/>
  <c r="P9" i="3"/>
  <c r="S9" i="3"/>
  <c r="V9" i="3"/>
  <c r="Q9" i="3"/>
  <c r="T9" i="3"/>
  <c r="W9" i="3"/>
  <c r="Z9" i="3"/>
  <c r="Y9" i="3"/>
  <c r="X9" i="3"/>
  <c r="O8" i="3"/>
  <c r="R8" i="3"/>
  <c r="U8" i="3"/>
  <c r="P8" i="3"/>
  <c r="S8" i="3"/>
  <c r="V8" i="3"/>
  <c r="Q8" i="3"/>
  <c r="T8" i="3"/>
  <c r="W8" i="3"/>
  <c r="Z8" i="3"/>
  <c r="Y8" i="3"/>
  <c r="X8" i="3"/>
  <c r="O7" i="3"/>
  <c r="R7" i="3"/>
  <c r="U7" i="3"/>
  <c r="P7" i="3"/>
  <c r="S7" i="3"/>
  <c r="V7" i="3"/>
  <c r="Q7" i="3"/>
  <c r="T7" i="3"/>
  <c r="W7" i="3"/>
  <c r="Z7" i="3"/>
  <c r="Y7" i="3"/>
  <c r="X7" i="3"/>
  <c r="O6" i="3"/>
  <c r="R6" i="3"/>
  <c r="U6" i="3"/>
  <c r="P6" i="3"/>
  <c r="S6" i="3"/>
  <c r="V6" i="3"/>
  <c r="Q6" i="3"/>
  <c r="T6" i="3"/>
  <c r="W6" i="3"/>
  <c r="Z6" i="3"/>
  <c r="Y6" i="3"/>
  <c r="X6" i="3"/>
  <c r="O5" i="3"/>
  <c r="R5" i="3"/>
  <c r="U5" i="3"/>
  <c r="P5" i="3"/>
  <c r="S5" i="3"/>
  <c r="V5" i="3"/>
  <c r="Q5" i="3"/>
  <c r="T5" i="3"/>
  <c r="W5" i="3"/>
  <c r="Z5" i="3"/>
  <c r="Y5" i="3"/>
  <c r="X5" i="3"/>
  <c r="O4" i="3"/>
  <c r="R4" i="3"/>
  <c r="U4" i="3"/>
  <c r="P4" i="3"/>
  <c r="S4" i="3"/>
  <c r="V4" i="3"/>
  <c r="Q4" i="3"/>
  <c r="T4" i="3"/>
  <c r="W4" i="3"/>
  <c r="Z4" i="3"/>
  <c r="Y4" i="3"/>
  <c r="X4" i="3"/>
  <c r="O3" i="3"/>
  <c r="R3" i="3"/>
  <c r="U3" i="3"/>
  <c r="P3" i="3"/>
  <c r="S3" i="3"/>
  <c r="V3" i="3"/>
  <c r="Q3" i="3"/>
  <c r="T3" i="3"/>
  <c r="W3" i="3"/>
  <c r="Z3" i="3"/>
  <c r="Y3" i="3"/>
  <c r="X3" i="3"/>
  <c r="O2" i="3"/>
  <c r="R2" i="3"/>
  <c r="U2" i="3"/>
  <c r="P2" i="3"/>
  <c r="S2" i="3"/>
  <c r="V2" i="3"/>
  <c r="Q2" i="3"/>
  <c r="T2" i="3"/>
  <c r="W2" i="3"/>
  <c r="Z2" i="3"/>
  <c r="Y2" i="3"/>
  <c r="X2" i="3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2" i="1"/>
  <c r="Q3" i="1"/>
  <c r="R3" i="1"/>
  <c r="S3" i="1"/>
  <c r="T3" i="1"/>
  <c r="Y3" i="1"/>
  <c r="Q4" i="1"/>
  <c r="R4" i="1"/>
  <c r="S4" i="1"/>
  <c r="T4" i="1"/>
  <c r="Y4" i="1"/>
  <c r="Q5" i="1"/>
  <c r="R5" i="1"/>
  <c r="S5" i="1"/>
  <c r="T5" i="1"/>
  <c r="Y5" i="1"/>
  <c r="Q6" i="1"/>
  <c r="R6" i="1"/>
  <c r="S6" i="1"/>
  <c r="T6" i="1"/>
  <c r="Y6" i="1"/>
  <c r="Q7" i="1"/>
  <c r="R7" i="1"/>
  <c r="S7" i="1"/>
  <c r="T7" i="1"/>
  <c r="Y7" i="1"/>
  <c r="Q8" i="1"/>
  <c r="R8" i="1"/>
  <c r="S8" i="1"/>
  <c r="T8" i="1"/>
  <c r="Y8" i="1"/>
  <c r="Q9" i="1"/>
  <c r="T9" i="1"/>
  <c r="W9" i="1"/>
  <c r="R9" i="1"/>
  <c r="S9" i="1"/>
  <c r="Y9" i="1"/>
  <c r="Q10" i="1"/>
  <c r="T10" i="1"/>
  <c r="W10" i="1"/>
  <c r="R10" i="1"/>
  <c r="S10" i="1"/>
  <c r="Y10" i="1"/>
  <c r="Q11" i="1"/>
  <c r="T11" i="1"/>
  <c r="W11" i="1"/>
  <c r="R11" i="1"/>
  <c r="S11" i="1"/>
  <c r="Y11" i="1"/>
  <c r="Q12" i="1"/>
  <c r="T12" i="1"/>
  <c r="W12" i="1"/>
  <c r="R12" i="1"/>
  <c r="S12" i="1"/>
  <c r="Y12" i="1"/>
  <c r="Q13" i="1"/>
  <c r="T13" i="1"/>
  <c r="W13" i="1"/>
  <c r="R13" i="1"/>
  <c r="S13" i="1"/>
  <c r="Y13" i="1"/>
  <c r="Q14" i="1"/>
  <c r="T14" i="1"/>
  <c r="W14" i="1"/>
  <c r="R14" i="1"/>
  <c r="S14" i="1"/>
  <c r="Y14" i="1"/>
  <c r="Q15" i="1"/>
  <c r="T15" i="1"/>
  <c r="W15" i="1"/>
  <c r="R15" i="1"/>
  <c r="S15" i="1"/>
  <c r="Y15" i="1"/>
  <c r="Q16" i="1"/>
  <c r="T16" i="1"/>
  <c r="W16" i="1"/>
  <c r="R16" i="1"/>
  <c r="S16" i="1"/>
  <c r="Y16" i="1"/>
  <c r="Q17" i="1"/>
  <c r="T17" i="1"/>
  <c r="W17" i="1"/>
  <c r="R17" i="1"/>
  <c r="S17" i="1"/>
  <c r="Y17" i="1"/>
  <c r="Q18" i="1"/>
  <c r="T18" i="1"/>
  <c r="W18" i="1"/>
  <c r="R18" i="1"/>
  <c r="S18" i="1"/>
  <c r="Y18" i="1"/>
  <c r="Q19" i="1"/>
  <c r="T19" i="1"/>
  <c r="W19" i="1"/>
  <c r="R19" i="1"/>
  <c r="S19" i="1"/>
  <c r="Y19" i="1"/>
  <c r="Q20" i="1"/>
  <c r="T20" i="1"/>
  <c r="W20" i="1"/>
  <c r="R20" i="1"/>
  <c r="S20" i="1"/>
  <c r="Y20" i="1"/>
  <c r="Q21" i="1"/>
  <c r="T21" i="1"/>
  <c r="W21" i="1"/>
  <c r="R21" i="1"/>
  <c r="S21" i="1"/>
  <c r="Y21" i="1"/>
  <c r="Q22" i="1"/>
  <c r="T22" i="1"/>
  <c r="W22" i="1"/>
  <c r="R22" i="1"/>
  <c r="S22" i="1"/>
  <c r="Y22" i="1"/>
  <c r="Q23" i="1"/>
  <c r="T23" i="1"/>
  <c r="W23" i="1"/>
  <c r="R23" i="1"/>
  <c r="S23" i="1"/>
  <c r="Y23" i="1"/>
  <c r="Q24" i="1"/>
  <c r="T24" i="1"/>
  <c r="W24" i="1"/>
  <c r="R24" i="1"/>
  <c r="S24" i="1"/>
  <c r="Y24" i="1"/>
  <c r="Q25" i="1"/>
  <c r="T25" i="1"/>
  <c r="W25" i="1"/>
  <c r="R25" i="1"/>
  <c r="S25" i="1"/>
  <c r="Y25" i="1"/>
  <c r="Q26" i="1"/>
  <c r="T26" i="1"/>
  <c r="W26" i="1"/>
  <c r="R26" i="1"/>
  <c r="S26" i="1"/>
  <c r="Y26" i="1"/>
  <c r="Q27" i="1"/>
  <c r="T27" i="1"/>
  <c r="W27" i="1"/>
  <c r="R27" i="1"/>
  <c r="S27" i="1"/>
  <c r="Y27" i="1"/>
  <c r="Q28" i="1"/>
  <c r="T28" i="1"/>
  <c r="W28" i="1"/>
  <c r="R28" i="1"/>
  <c r="S28" i="1"/>
  <c r="Y28" i="1"/>
  <c r="Q29" i="1"/>
  <c r="T29" i="1"/>
  <c r="W29" i="1"/>
  <c r="R29" i="1"/>
  <c r="S29" i="1"/>
  <c r="Y29" i="1"/>
  <c r="Q30" i="1"/>
  <c r="T30" i="1"/>
  <c r="W30" i="1"/>
  <c r="R30" i="1"/>
  <c r="S30" i="1"/>
  <c r="Y30" i="1"/>
  <c r="Q31" i="1"/>
  <c r="T31" i="1"/>
  <c r="W31" i="1"/>
  <c r="R31" i="1"/>
  <c r="S31" i="1"/>
  <c r="Y31" i="1"/>
  <c r="Q32" i="1"/>
  <c r="T32" i="1"/>
  <c r="W32" i="1"/>
  <c r="R32" i="1"/>
  <c r="S32" i="1"/>
  <c r="Y32" i="1"/>
  <c r="Q33" i="1"/>
  <c r="T33" i="1"/>
  <c r="W33" i="1"/>
  <c r="R33" i="1"/>
  <c r="S33" i="1"/>
  <c r="Y33" i="1"/>
  <c r="Q34" i="1"/>
  <c r="T34" i="1"/>
  <c r="W34" i="1"/>
  <c r="R34" i="1"/>
  <c r="S34" i="1"/>
  <c r="Y34" i="1"/>
  <c r="Q35" i="1"/>
  <c r="T35" i="1"/>
  <c r="W35" i="1"/>
  <c r="R35" i="1"/>
  <c r="S35" i="1"/>
  <c r="Y35" i="1"/>
  <c r="Q36" i="1"/>
  <c r="T36" i="1"/>
  <c r="W36" i="1"/>
  <c r="R36" i="1"/>
  <c r="S36" i="1"/>
  <c r="Y36" i="1"/>
  <c r="R2" i="1"/>
  <c r="S2" i="1"/>
  <c r="T2" i="1"/>
  <c r="O3" i="1"/>
  <c r="P3" i="1"/>
  <c r="V3" i="1"/>
  <c r="O4" i="1"/>
  <c r="U4" i="1"/>
  <c r="P4" i="1"/>
  <c r="V4" i="1"/>
  <c r="O5" i="1"/>
  <c r="P5" i="1"/>
  <c r="V5" i="1"/>
  <c r="O6" i="1"/>
  <c r="U6" i="1"/>
  <c r="P6" i="1"/>
  <c r="V6" i="1"/>
  <c r="O7" i="1"/>
  <c r="P7" i="1"/>
  <c r="V7" i="1"/>
  <c r="O8" i="1"/>
  <c r="U8" i="1"/>
  <c r="P8" i="1"/>
  <c r="V8" i="1"/>
  <c r="O9" i="1"/>
  <c r="P9" i="1"/>
  <c r="V9" i="1"/>
  <c r="O10" i="1"/>
  <c r="U10" i="1"/>
  <c r="P10" i="1"/>
  <c r="V10" i="1"/>
  <c r="O11" i="1"/>
  <c r="P11" i="1"/>
  <c r="V11" i="1"/>
  <c r="O12" i="1"/>
  <c r="U12" i="1"/>
  <c r="P12" i="1"/>
  <c r="V12" i="1"/>
  <c r="O13" i="1"/>
  <c r="P13" i="1"/>
  <c r="V13" i="1"/>
  <c r="O14" i="1"/>
  <c r="U14" i="1"/>
  <c r="P14" i="1"/>
  <c r="V14" i="1"/>
  <c r="O15" i="1"/>
  <c r="P15" i="1"/>
  <c r="V15" i="1"/>
  <c r="O16" i="1"/>
  <c r="U16" i="1"/>
  <c r="P16" i="1"/>
  <c r="V16" i="1"/>
  <c r="O17" i="1"/>
  <c r="P17" i="1"/>
  <c r="V17" i="1"/>
  <c r="O18" i="1"/>
  <c r="U18" i="1"/>
  <c r="P18" i="1"/>
  <c r="V18" i="1"/>
  <c r="O19" i="1"/>
  <c r="P19" i="1"/>
  <c r="V19" i="1"/>
  <c r="O20" i="1"/>
  <c r="U20" i="1"/>
  <c r="P20" i="1"/>
  <c r="V20" i="1"/>
  <c r="O21" i="1"/>
  <c r="P21" i="1"/>
  <c r="V21" i="1"/>
  <c r="O22" i="1"/>
  <c r="U22" i="1"/>
  <c r="P22" i="1"/>
  <c r="V22" i="1"/>
  <c r="O23" i="1"/>
  <c r="P23" i="1"/>
  <c r="V23" i="1"/>
  <c r="O24" i="1"/>
  <c r="U24" i="1"/>
  <c r="P24" i="1"/>
  <c r="V24" i="1"/>
  <c r="O25" i="1"/>
  <c r="P25" i="1"/>
  <c r="V25" i="1"/>
  <c r="O26" i="1"/>
  <c r="U26" i="1"/>
  <c r="P26" i="1"/>
  <c r="V26" i="1"/>
  <c r="O27" i="1"/>
  <c r="P27" i="1"/>
  <c r="V27" i="1"/>
  <c r="O28" i="1"/>
  <c r="U28" i="1"/>
  <c r="P28" i="1"/>
  <c r="V28" i="1"/>
  <c r="O29" i="1"/>
  <c r="P29" i="1"/>
  <c r="V29" i="1"/>
  <c r="O30" i="1"/>
  <c r="U30" i="1"/>
  <c r="P30" i="1"/>
  <c r="V30" i="1"/>
  <c r="O31" i="1"/>
  <c r="P31" i="1"/>
  <c r="V31" i="1"/>
  <c r="O32" i="1"/>
  <c r="U32" i="1"/>
  <c r="P32" i="1"/>
  <c r="V32" i="1"/>
  <c r="O33" i="1"/>
  <c r="P33" i="1"/>
  <c r="V33" i="1"/>
  <c r="O34" i="1"/>
  <c r="U34" i="1"/>
  <c r="P34" i="1"/>
  <c r="V34" i="1"/>
  <c r="O35" i="1"/>
  <c r="P35" i="1"/>
  <c r="V35" i="1"/>
  <c r="O36" i="1"/>
  <c r="U36" i="1"/>
  <c r="P36" i="1"/>
  <c r="V36" i="1"/>
  <c r="Q2" i="1"/>
  <c r="W2" i="1"/>
  <c r="P2" i="1"/>
  <c r="O2" i="1"/>
  <c r="X2" i="1"/>
  <c r="Y2" i="1"/>
  <c r="W8" i="1"/>
  <c r="W7" i="1"/>
  <c r="W6" i="1"/>
  <c r="W5" i="1"/>
  <c r="W4" i="1"/>
  <c r="W3" i="1"/>
  <c r="V2" i="1"/>
  <c r="X35" i="1"/>
  <c r="X33" i="1"/>
  <c r="X31" i="1"/>
  <c r="Z31" i="1"/>
  <c r="X29" i="1"/>
  <c r="Z29" i="1"/>
  <c r="X27" i="1"/>
  <c r="X25" i="1"/>
  <c r="X23" i="1"/>
  <c r="Z23" i="1"/>
  <c r="X21" i="1"/>
  <c r="Z21" i="1"/>
  <c r="X19" i="1"/>
  <c r="X17" i="1"/>
  <c r="X15" i="1"/>
  <c r="Z15" i="1"/>
  <c r="X13" i="1"/>
  <c r="Z13" i="1"/>
  <c r="X11" i="1"/>
  <c r="X9" i="1"/>
  <c r="X7" i="1"/>
  <c r="Z7" i="1"/>
  <c r="X5" i="1"/>
  <c r="Z5" i="1"/>
  <c r="X3" i="1"/>
  <c r="Z35" i="1"/>
  <c r="Z33" i="1"/>
  <c r="Z27" i="1"/>
  <c r="Z25" i="1"/>
  <c r="Z19" i="1"/>
  <c r="Z17" i="1"/>
  <c r="Z11" i="1"/>
  <c r="Z9" i="1"/>
  <c r="Z3" i="1"/>
  <c r="U33" i="1"/>
  <c r="U29" i="1"/>
  <c r="U25" i="1"/>
  <c r="U21" i="1"/>
  <c r="U17" i="1"/>
  <c r="U13" i="1"/>
  <c r="U9" i="1"/>
  <c r="U5" i="1"/>
  <c r="X34" i="1"/>
  <c r="Z34" i="1"/>
  <c r="X30" i="1"/>
  <c r="Z30" i="1"/>
  <c r="X26" i="1"/>
  <c r="Z26" i="1"/>
  <c r="X22" i="1"/>
  <c r="Z22" i="1"/>
  <c r="X18" i="1"/>
  <c r="Z18" i="1"/>
  <c r="X14" i="1"/>
  <c r="Z14" i="1"/>
  <c r="X10" i="1"/>
  <c r="Z10" i="1"/>
  <c r="X6" i="1"/>
  <c r="Z6" i="1"/>
  <c r="U2" i="1"/>
  <c r="U35" i="1"/>
  <c r="U31" i="1"/>
  <c r="U27" i="1"/>
  <c r="U23" i="1"/>
  <c r="U19" i="1"/>
  <c r="U15" i="1"/>
  <c r="U11" i="1"/>
  <c r="U7" i="1"/>
  <c r="U3" i="1"/>
  <c r="X36" i="1"/>
  <c r="Z36" i="1"/>
  <c r="X32" i="1"/>
  <c r="Z32" i="1"/>
  <c r="X28" i="1"/>
  <c r="Z28" i="1"/>
  <c r="X24" i="1"/>
  <c r="Z24" i="1"/>
  <c r="X20" i="1"/>
  <c r="Z20" i="1"/>
  <c r="X16" i="1"/>
  <c r="Z16" i="1"/>
  <c r="X12" i="1"/>
  <c r="Z12" i="1"/>
  <c r="X8" i="1"/>
  <c r="Z8" i="1"/>
  <c r="X4" i="1"/>
  <c r="Z4" i="1"/>
</calcChain>
</file>

<file path=xl/sharedStrings.xml><?xml version="1.0" encoding="utf-8"?>
<sst xmlns="http://schemas.openxmlformats.org/spreadsheetml/2006/main" count="120" uniqueCount="66">
  <si>
    <t>NAME</t>
  </si>
  <si>
    <t>GROUP (young1,older2)</t>
  </si>
  <si>
    <t>ANTICIP_match_R</t>
  </si>
  <si>
    <t>CONTROL_match_R</t>
  </si>
  <si>
    <t>OWNERSHIP_match_R</t>
  </si>
  <si>
    <t>ANTICIP_mism_R</t>
  </si>
  <si>
    <t>CONTROL_mism_R</t>
  </si>
  <si>
    <t>OWNERSHIP_mism_R</t>
  </si>
  <si>
    <t>ANTICIP_match_L</t>
  </si>
  <si>
    <t>CONTROL_match_L</t>
  </si>
  <si>
    <t>OWNERSHIP_match_L</t>
  </si>
  <si>
    <t>ANTICIP_mism_L</t>
  </si>
  <si>
    <t>CONTROL_mism_L</t>
  </si>
  <si>
    <t>OWNERSHIP_mism_L</t>
  </si>
  <si>
    <t>ANTICIP_match_AV</t>
  </si>
  <si>
    <t>CONTROL_match_AV</t>
  </si>
  <si>
    <t>OWNERSHIP_match_AV</t>
  </si>
  <si>
    <t>ANTICIP_mism_AV</t>
  </si>
  <si>
    <t>CONTROL_mism_AV</t>
  </si>
  <si>
    <t>OWNERSHIP_,mism_AV</t>
  </si>
  <si>
    <t>ANTICIP_DIFF</t>
  </si>
  <si>
    <t>CONTROL_DIFF</t>
  </si>
  <si>
    <t>OWNERSHIP_DIFF</t>
  </si>
  <si>
    <t>Overall MatchAV</t>
  </si>
  <si>
    <t>Overall Mismatch Average</t>
  </si>
  <si>
    <t>Overall Difference Average</t>
  </si>
  <si>
    <t>Proprioceptive task  _R</t>
  </si>
  <si>
    <t>Proprioceptive task_L</t>
  </si>
  <si>
    <t>Proprioceptive task_AV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</si>
  <si>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</si>
  <si>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</si>
  <si>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</si>
  <si>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</si>
  <si>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</si>
  <si>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</si>
  <si>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</si>
  <si>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</si>
  <si>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</si>
  <si>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</si>
  <si>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</si>
  <si>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</si>
  <si>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</si>
  <si>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</si>
  <si>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</si>
  <si>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</si>
  <si>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</si>
  <si>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</si>
  <si>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</si>
  <si>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</si>
  <si>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</si>
  <si>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</si>
  <si>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</si>
  <si>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</si>
  <si>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</si>
  <si>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</si>
  <si>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PO13</t>
  </si>
  <si>
    <t>PO14</t>
  </si>
  <si>
    <t>Int.Awareness Accuracy</t>
  </si>
  <si>
    <t>Int.Awareness Error</t>
  </si>
  <si>
    <t>PO15</t>
  </si>
  <si>
    <t>PO16</t>
  </si>
  <si>
    <t>PO17</t>
  </si>
  <si>
    <t>P15</t>
  </si>
  <si>
    <t>P16</t>
  </si>
  <si>
    <t>P17</t>
  </si>
  <si>
    <t>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</si>
</sst>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sz val="11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2" fillId="3" borderId="0" xfId="0" applyNumberFormat="1" applyFont="1" applyFill="1" applyBorder="1" applyAlignment="1" applyProtection="1">
      <alignment horizontal="left"/>
      <protection locked="0"/>
    </xf>
    <xf numFmtId="164" fontId="2" fillId="3" borderId="0" xfId="0" applyNumberFormat="1" applyFont="1" applyFill="1" applyBorder="1" applyAlignment="1" applyProtection="1">
      <alignment horizontal="right"/>
      <protection locked="0"/>
    </xf>
    <xf numFmtId="164" fontId="2" fillId="4" borderId="0" xfId="0" applyNumberFormat="1" applyFont="1" applyFill="1" applyBorder="1" applyAlignment="1" applyProtection="1">
      <alignment horizontal="right"/>
      <protection locked="0"/>
    </xf>
    <xf numFmtId="2" fontId="2" fillId="4" borderId="0" xfId="0" applyNumberFormat="1" applyFont="1" applyFill="1" applyBorder="1"/>
    <xf numFmtId="0" fontId="2" fillId="4" borderId="0" xfId="0" applyFont="1" applyFill="1" applyBorder="1"/>
    <xf numFmtId="0" fontId="0" fillId="0" borderId="0" xfId="0" applyNumberFormat="1" applyFont="1" applyFill="1" applyAlignment="1" applyProtection="1">
      <alignment horizontal="center" wrapText="1"/>
      <protection locked="0"/>
    </xf>
    <xf numFmtId="0" fontId="0" fillId="0" borderId="0" xfId="0" applyFont="1" applyFill="1" applyAlignment="1">
      <alignment horizontal="center" wrapText="1"/>
    </xf>
    <xf numFmtId="0" fontId="0" fillId="3" borderId="0" xfId="0" applyNumberFormat="1" applyFont="1" applyFill="1" applyAlignment="1" applyProtection="1">
      <alignment horizontal="left"/>
      <protection locked="0"/>
    </xf>
    <xf numFmtId="164" fontId="0" fillId="3" borderId="0" xfId="0" applyNumberFormat="1" applyFont="1" applyFill="1" applyAlignment="1" applyProtection="1">
      <alignment horizontal="right"/>
      <protection locked="0"/>
    </xf>
    <xf numFmtId="164" fontId="0" fillId="3" borderId="0" xfId="0" applyNumberFormat="1" applyFont="1" applyFill="1" applyAlignment="1" applyProtection="1">
      <alignment horizontal="left"/>
      <protection locked="0"/>
    </xf>
    <xf numFmtId="164" fontId="0" fillId="3" borderId="0" xfId="0" applyNumberFormat="1" applyFont="1" applyFill="1"/>
    <xf numFmtId="0" fontId="0" fillId="3" borderId="0" xfId="0" applyFont="1" applyFill="1"/>
    <xf numFmtId="0" fontId="0" fillId="5" borderId="0" xfId="0" applyNumberFormat="1" applyFont="1" applyFill="1" applyAlignment="1" applyProtection="1">
      <alignment horizontal="left"/>
      <protection locked="0"/>
    </xf>
    <xf numFmtId="164" fontId="0" fillId="5" borderId="0" xfId="0" applyNumberFormat="1" applyFont="1" applyFill="1" applyAlignment="1" applyProtection="1">
      <alignment horizontal="right"/>
      <protection locked="0"/>
    </xf>
    <xf numFmtId="164" fontId="0" fillId="5" borderId="0" xfId="0" applyNumberFormat="1" applyFont="1" applyFill="1" applyAlignment="1" applyProtection="1">
      <alignment horizontal="left"/>
      <protection locked="0"/>
    </xf>
    <xf numFmtId="164" fontId="0" fillId="5" borderId="0" xfId="0" applyNumberFormat="1" applyFont="1" applyFill="1"/>
    <xf numFmtId="0" fontId="0" fillId="5" borderId="0" xfId="0" applyFont="1" applyFill="1"/>
    <xf numFmtId="0" fontId="0" fillId="0" borderId="0" xfId="0" applyFont="1" applyFill="1"/>
    <xf numFmtId="164" fontId="3" fillId="3" borderId="0" xfId="0" applyNumberFormat="1" applyFont="1" applyFill="1"/>
    <xf numFmtId="164" fontId="3" fillId="5" borderId="0" xfId="0" applyNumberFormat="1" applyFont="1" applyFill="1"/>
    <xf numFmtId="0" fontId="3" fillId="0" borderId="0" xfId="0" applyFont="1" applyFill="1"/>
    <xf numFmtId="0" fontId="4" fillId="0" borderId="0" xfId="0" applyNumberFormat="1" applyFont="1" applyFill="1" applyAlignment="1" applyProtection="1">
      <alignment horizontal="center" wrapText="1"/>
      <protection locked="0"/>
    </xf>
    <xf numFmtId="0" fontId="3" fillId="0" borderId="0" xfId="0" applyNumberFormat="1" applyFont="1" applyFill="1" applyAlignment="1" applyProtection="1">
      <alignment horizontal="center" wrapText="1"/>
      <protection locked="0"/>
    </xf>
    <xf numFmtId="0" fontId="4" fillId="3" borderId="0" xfId="0" applyNumberFormat="1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righ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164" fontId="4" fillId="3" borderId="0" xfId="0" applyNumberFormat="1" applyFont="1" applyFill="1"/>
    <xf numFmtId="0" fontId="4" fillId="3" borderId="0" xfId="0" applyFont="1" applyFill="1"/>
    <xf numFmtId="0" fontId="4" fillId="5" borderId="0" xfId="0" applyNumberFormat="1" applyFont="1" applyFill="1" applyAlignment="1" applyProtection="1">
      <alignment horizontal="left"/>
      <protection locked="0"/>
    </xf>
    <xf numFmtId="164" fontId="4" fillId="5" borderId="0" xfId="0" applyNumberFormat="1" applyFont="1" applyFill="1" applyAlignment="1" applyProtection="1">
      <alignment horizontal="right"/>
      <protection locked="0"/>
    </xf>
    <xf numFmtId="164" fontId="4" fillId="5" borderId="0" xfId="0" applyNumberFormat="1" applyFont="1" applyFill="1" applyAlignment="1" applyProtection="1">
      <alignment horizontal="left"/>
      <protection locked="0"/>
    </xf>
    <xf numFmtId="164" fontId="4" fillId="5" borderId="0" xfId="0" applyNumberFormat="1" applyFont="1" applyFill="1"/>
    <xf numFmtId="0" fontId="4" fillId="5" borderId="0" xfId="0" applyFont="1" applyFill="1"/>
    <xf numFmtId="0" fontId="5" fillId="0" borderId="0" xfId="0" applyNumberFormat="1" applyFont="1" applyFill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164" fontId="4" fillId="3" borderId="0" xfId="0" applyNumberFormat="1" applyFont="1" applyFill="1" applyBorder="1" applyAlignment="1" applyProtection="1">
      <alignment horizontal="right"/>
      <protection locked="0"/>
    </xf>
    <xf numFmtId="164" fontId="4" fillId="3" borderId="0" xfId="1" applyNumberFormat="1" applyFont="1" applyFill="1" applyBorder="1" applyAlignment="1" applyProtection="1">
      <alignment horizontal="left"/>
      <protection locked="0"/>
    </xf>
    <xf numFmtId="164" fontId="4" fillId="3" borderId="0" xfId="0" applyNumberFormat="1" applyFont="1" applyFill="1" applyBorder="1"/>
    <xf numFmtId="0" fontId="4" fillId="3" borderId="0" xfId="1" applyNumberFormat="1" applyFont="1" applyFill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164" fontId="4" fillId="3" borderId="0" xfId="1" applyNumberFormat="1" applyFont="1" applyFill="1" applyBorder="1" applyAlignment="1" applyProtection="1">
      <alignment horizontal="right"/>
      <protection locked="0"/>
    </xf>
    <xf numFmtId="164" fontId="2" fillId="3" borderId="0" xfId="1" applyNumberFormat="1" applyFont="1" applyFill="1" applyBorder="1" applyAlignment="1" applyProtection="1">
      <alignment horizontal="left"/>
      <protection locked="0"/>
    </xf>
    <xf numFmtId="2" fontId="4" fillId="3" borderId="0" xfId="0" applyNumberFormat="1" applyFont="1" applyFill="1"/>
    <xf numFmtId="0" fontId="4" fillId="4" borderId="0" xfId="0" applyFont="1" applyFill="1"/>
    <xf numFmtId="0" fontId="4" fillId="4" borderId="0" xfId="0" applyNumberFormat="1" applyFont="1" applyFill="1" applyBorder="1" applyAlignment="1" applyProtection="1">
      <alignment horizontal="left"/>
      <protection locked="0"/>
    </xf>
    <xf numFmtId="2" fontId="4" fillId="4" borderId="0" xfId="0" applyNumberFormat="1" applyFont="1" applyFill="1"/>
    <xf numFmtId="164" fontId="4" fillId="4" borderId="0" xfId="1" applyNumberFormat="1" applyFont="1" applyFill="1" applyBorder="1" applyAlignment="1" applyProtection="1">
      <alignment horizontal="left"/>
      <protection locked="0"/>
    </xf>
    <xf numFmtId="164" fontId="4" fillId="4" borderId="0" xfId="0" applyNumberFormat="1" applyFont="1" applyFill="1" applyBorder="1"/>
    <xf numFmtId="0" fontId="4" fillId="4" borderId="0" xfId="1" applyNumberFormat="1" applyFont="1" applyFill="1" applyBorder="1" applyAlignment="1" applyProtection="1">
      <alignment horizontal="left"/>
      <protection locked="0"/>
    </xf>
    <xf numFmtId="164" fontId="4" fillId="4" borderId="0" xfId="1" applyNumberFormat="1" applyFont="1" applyFill="1" applyBorder="1" applyAlignment="1" applyProtection="1">
      <alignment horizontal="right"/>
      <protection locked="0"/>
    </xf>
    <xf numFmtId="2" fontId="4" fillId="4" borderId="0" xfId="1" applyNumberFormat="1" applyFont="1" applyFill="1" applyBorder="1"/>
    <xf numFmtId="0" fontId="4" fillId="4" borderId="0" xfId="1" applyFont="1" applyFill="1" applyBorder="1"/>
    <xf numFmtId="164" fontId="4" fillId="4" borderId="0" xfId="0" applyNumberFormat="1" applyFont="1" applyFill="1" applyBorder="1" applyAlignment="1" applyProtection="1">
      <alignment horizontal="right"/>
      <protection locked="0"/>
    </xf>
    <xf numFmtId="2" fontId="4" fillId="4" borderId="0" xfId="0" applyNumberFormat="1" applyFont="1" applyFill="1" applyBorder="1"/>
    <xf numFmtId="0" fontId="4" fillId="4" borderId="0" xfId="0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workbookViewId="0">
      <selection activeCell="C33" sqref="C33"/>
    </sheetView>
  </sheetViews>
  <sheetFormatPr defaultRowHeight="14.35" x14ac:dyDescent="0.5"/>
  <cols>
    <col min="1" max="1" width="8.9375" style="18"/>
    <col min="2" max="2" width="8.64453125" style="18" bestFit="1" customWidth="1"/>
    <col min="3" max="3" width="8" style="18" bestFit="1" customWidth="1"/>
    <col min="4" max="20" width="8.703125" style="18" customWidth="1"/>
    <col min="21" max="23" width="8.703125" style="21" customWidth="1"/>
    <col min="24" max="26" width="8.703125" style="18" customWidth="1"/>
    <col min="27" max="16384" width="8.9375" style="18"/>
  </cols>
  <sheetData>
    <row r="1" spans="1:26" s="7" customFormat="1" ht="55.5" customHeight="1" x14ac:dyDescent="0.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3" t="s">
        <v>20</v>
      </c>
      <c r="V1" s="23" t="s">
        <v>21</v>
      </c>
      <c r="W1" s="23" t="s">
        <v>22</v>
      </c>
      <c r="X1" s="22" t="s">
        <v>23</v>
      </c>
      <c r="Y1" s="22" t="s">
        <v>24</v>
      </c>
      <c r="Z1" s="22" t="s">
        <v>25</v>
      </c>
    </row>
    <row r="2" spans="1:26" s="12" customFormat="1" x14ac:dyDescent="0.5">
      <c r="A2" s="8" t="s">
        <v>29</v>
      </c>
      <c r="B2" s="8">
        <v>1</v>
      </c>
      <c r="C2" s="9">
        <v>6</v>
      </c>
      <c r="D2" s="9">
        <v>5</v>
      </c>
      <c r="E2" s="9">
        <v>6</v>
      </c>
      <c r="F2" s="9">
        <v>1</v>
      </c>
      <c r="G2" s="9">
        <v>1</v>
      </c>
      <c r="H2" s="9">
        <v>1</v>
      </c>
      <c r="I2" s="9">
        <v>6</v>
      </c>
      <c r="J2" s="9">
        <v>6</v>
      </c>
      <c r="K2" s="9">
        <v>6</v>
      </c>
      <c r="L2" s="9">
        <v>1</v>
      </c>
      <c r="M2" s="9">
        <v>1</v>
      </c>
      <c r="N2" s="9">
        <v>1</v>
      </c>
      <c r="O2" s="10">
        <f t="shared" ref="O2:T17" si="0">AVERAGE(C2,I2)</f>
        <v>6</v>
      </c>
      <c r="P2" s="10">
        <f t="shared" si="0"/>
        <v>5.5</v>
      </c>
      <c r="Q2" s="10">
        <f t="shared" si="0"/>
        <v>6</v>
      </c>
      <c r="R2" s="10">
        <f t="shared" si="0"/>
        <v>1</v>
      </c>
      <c r="S2" s="10">
        <f t="shared" si="0"/>
        <v>1</v>
      </c>
      <c r="T2" s="10">
        <f t="shared" si="0"/>
        <v>1</v>
      </c>
      <c r="U2" s="19">
        <f>O2-R2</f>
        <v>5</v>
      </c>
      <c r="V2" s="19">
        <f>P2-S2</f>
        <v>4.5</v>
      </c>
      <c r="W2" s="19">
        <f>Q2-T2</f>
        <v>5</v>
      </c>
      <c r="X2" s="11">
        <f>AVERAGE(O2:Q2)</f>
        <v>5.833333333333333</v>
      </c>
      <c r="Y2" s="11">
        <f>AVERAGE(R2:T2)</f>
        <v>1</v>
      </c>
      <c r="Z2" s="11">
        <f t="shared" ref="Z2:Z29" si="1">AVERAGE(U2:W2)</f>
        <v>4.833333333333333</v>
      </c>
    </row>
    <row r="3" spans="1:26" s="12" customFormat="1" x14ac:dyDescent="0.5">
      <c r="A3" s="8" t="s">
        <v>30</v>
      </c>
      <c r="B3" s="8">
        <v>1</v>
      </c>
      <c r="C3" s="9">
        <v>6</v>
      </c>
      <c r="D3" s="9">
        <v>4</v>
      </c>
      <c r="E3" s="9">
        <v>4</v>
      </c>
      <c r="F3" s="9">
        <v>1</v>
      </c>
      <c r="G3" s="9">
        <v>2</v>
      </c>
      <c r="H3" s="9">
        <v>1</v>
      </c>
      <c r="I3" s="9">
        <v>4</v>
      </c>
      <c r="J3" s="9">
        <v>2</v>
      </c>
      <c r="K3" s="9">
        <v>5</v>
      </c>
      <c r="L3" s="9">
        <v>1</v>
      </c>
      <c r="M3" s="9">
        <v>1</v>
      </c>
      <c r="N3" s="9">
        <v>1</v>
      </c>
      <c r="O3" s="10">
        <f t="shared" si="0"/>
        <v>5</v>
      </c>
      <c r="P3" s="10">
        <f t="shared" si="0"/>
        <v>3</v>
      </c>
      <c r="Q3" s="10">
        <f t="shared" si="0"/>
        <v>4.5</v>
      </c>
      <c r="R3" s="10">
        <f t="shared" si="0"/>
        <v>1</v>
      </c>
      <c r="S3" s="10">
        <f t="shared" si="0"/>
        <v>1.5</v>
      </c>
      <c r="T3" s="10">
        <f t="shared" si="0"/>
        <v>1</v>
      </c>
      <c r="U3" s="19">
        <f t="shared" ref="U3:W29" si="2">O3-R3</f>
        <v>4</v>
      </c>
      <c r="V3" s="19">
        <f t="shared" si="2"/>
        <v>1.5</v>
      </c>
      <c r="W3" s="19">
        <f t="shared" si="2"/>
        <v>3.5</v>
      </c>
      <c r="X3" s="11">
        <f t="shared" ref="X3:X29" si="3">AVERAGE(O3:Q3)</f>
        <v>4.166666666666667</v>
      </c>
      <c r="Y3" s="11">
        <f t="shared" ref="Y3:Y29" si="4">AVERAGE(R3:T3)</f>
        <v>1.1666666666666667</v>
      </c>
      <c r="Z3" s="11">
        <f t="shared" si="1"/>
        <v>3</v>
      </c>
    </row>
    <row r="4" spans="1:26" s="12" customFormat="1" x14ac:dyDescent="0.5">
      <c r="A4" s="8" t="s">
        <v>31</v>
      </c>
      <c r="B4" s="8">
        <v>1</v>
      </c>
      <c r="C4" s="9">
        <v>6</v>
      </c>
      <c r="D4" s="9">
        <v>5</v>
      </c>
      <c r="E4" s="9">
        <v>6</v>
      </c>
      <c r="F4" s="9">
        <v>1</v>
      </c>
      <c r="G4" s="9">
        <v>1</v>
      </c>
      <c r="H4" s="9">
        <v>5</v>
      </c>
      <c r="I4" s="9">
        <v>6</v>
      </c>
      <c r="J4" s="9">
        <v>5</v>
      </c>
      <c r="K4" s="9">
        <v>7</v>
      </c>
      <c r="L4" s="9">
        <v>1</v>
      </c>
      <c r="M4" s="9">
        <v>1</v>
      </c>
      <c r="N4" s="9">
        <v>6</v>
      </c>
      <c r="O4" s="10">
        <f t="shared" si="0"/>
        <v>6</v>
      </c>
      <c r="P4" s="10">
        <f t="shared" si="0"/>
        <v>5</v>
      </c>
      <c r="Q4" s="10">
        <f t="shared" si="0"/>
        <v>6.5</v>
      </c>
      <c r="R4" s="10">
        <f t="shared" si="0"/>
        <v>1</v>
      </c>
      <c r="S4" s="10">
        <f t="shared" si="0"/>
        <v>1</v>
      </c>
      <c r="T4" s="10">
        <f t="shared" si="0"/>
        <v>5.5</v>
      </c>
      <c r="U4" s="19">
        <f t="shared" si="2"/>
        <v>5</v>
      </c>
      <c r="V4" s="19">
        <f t="shared" si="2"/>
        <v>4</v>
      </c>
      <c r="W4" s="19">
        <f t="shared" si="2"/>
        <v>1</v>
      </c>
      <c r="X4" s="11">
        <f t="shared" si="3"/>
        <v>5.833333333333333</v>
      </c>
      <c r="Y4" s="11">
        <f t="shared" si="4"/>
        <v>2.5</v>
      </c>
      <c r="Z4" s="11">
        <f t="shared" si="1"/>
        <v>3.3333333333333335</v>
      </c>
    </row>
    <row r="5" spans="1:26" s="12" customFormat="1" x14ac:dyDescent="0.5">
      <c r="A5" s="8" t="s">
        <v>32</v>
      </c>
      <c r="B5" s="8">
        <v>1</v>
      </c>
      <c r="C5" s="9">
        <v>5</v>
      </c>
      <c r="D5" s="9">
        <v>1</v>
      </c>
      <c r="E5" s="9">
        <v>3</v>
      </c>
      <c r="F5" s="9">
        <v>2</v>
      </c>
      <c r="G5" s="9">
        <v>1</v>
      </c>
      <c r="H5" s="9">
        <v>3</v>
      </c>
      <c r="I5" s="9">
        <v>5</v>
      </c>
      <c r="J5" s="9">
        <v>1</v>
      </c>
      <c r="K5" s="9">
        <v>4</v>
      </c>
      <c r="L5" s="9">
        <v>3</v>
      </c>
      <c r="M5" s="9">
        <v>1</v>
      </c>
      <c r="N5" s="9">
        <v>4</v>
      </c>
      <c r="O5" s="10">
        <f t="shared" si="0"/>
        <v>5</v>
      </c>
      <c r="P5" s="10">
        <f t="shared" si="0"/>
        <v>1</v>
      </c>
      <c r="Q5" s="10">
        <f t="shared" si="0"/>
        <v>3.5</v>
      </c>
      <c r="R5" s="10">
        <f t="shared" si="0"/>
        <v>2.5</v>
      </c>
      <c r="S5" s="10">
        <f t="shared" si="0"/>
        <v>1</v>
      </c>
      <c r="T5" s="10">
        <f t="shared" si="0"/>
        <v>3.5</v>
      </c>
      <c r="U5" s="19">
        <f t="shared" si="2"/>
        <v>2.5</v>
      </c>
      <c r="V5" s="19">
        <f t="shared" si="2"/>
        <v>0</v>
      </c>
      <c r="W5" s="19">
        <f t="shared" si="2"/>
        <v>0</v>
      </c>
      <c r="X5" s="11">
        <f t="shared" si="3"/>
        <v>3.1666666666666665</v>
      </c>
      <c r="Y5" s="11">
        <f t="shared" si="4"/>
        <v>2.3333333333333335</v>
      </c>
      <c r="Z5" s="11">
        <f t="shared" si="1"/>
        <v>0.83333333333333337</v>
      </c>
    </row>
    <row r="6" spans="1:26" s="12" customFormat="1" x14ac:dyDescent="0.5">
      <c r="A6" s="8" t="s">
        <v>33</v>
      </c>
      <c r="B6" s="8">
        <v>1</v>
      </c>
      <c r="C6" s="9">
        <v>7</v>
      </c>
      <c r="D6" s="9">
        <v>5</v>
      </c>
      <c r="E6" s="9">
        <v>4</v>
      </c>
      <c r="F6" s="9">
        <v>2</v>
      </c>
      <c r="G6" s="9">
        <v>3</v>
      </c>
      <c r="H6" s="9">
        <v>4</v>
      </c>
      <c r="I6" s="9">
        <v>7</v>
      </c>
      <c r="J6" s="9">
        <v>4</v>
      </c>
      <c r="K6" s="9">
        <v>4</v>
      </c>
      <c r="L6" s="9">
        <v>2</v>
      </c>
      <c r="M6" s="9">
        <v>2</v>
      </c>
      <c r="N6" s="9">
        <v>3</v>
      </c>
      <c r="O6" s="10">
        <f t="shared" si="0"/>
        <v>7</v>
      </c>
      <c r="P6" s="10">
        <f t="shared" si="0"/>
        <v>4.5</v>
      </c>
      <c r="Q6" s="10">
        <f t="shared" si="0"/>
        <v>4</v>
      </c>
      <c r="R6" s="10">
        <f t="shared" si="0"/>
        <v>2</v>
      </c>
      <c r="S6" s="10">
        <f t="shared" si="0"/>
        <v>2.5</v>
      </c>
      <c r="T6" s="10">
        <f t="shared" si="0"/>
        <v>3.5</v>
      </c>
      <c r="U6" s="19">
        <f t="shared" si="2"/>
        <v>5</v>
      </c>
      <c r="V6" s="19">
        <f t="shared" si="2"/>
        <v>2</v>
      </c>
      <c r="W6" s="19">
        <f t="shared" si="2"/>
        <v>0.5</v>
      </c>
      <c r="X6" s="11">
        <f t="shared" si="3"/>
        <v>5.166666666666667</v>
      </c>
      <c r="Y6" s="11">
        <f t="shared" si="4"/>
        <v>2.6666666666666665</v>
      </c>
      <c r="Z6" s="11">
        <f t="shared" si="1"/>
        <v>2.5</v>
      </c>
    </row>
    <row r="7" spans="1:26" s="12" customFormat="1" x14ac:dyDescent="0.5">
      <c r="A7" s="8" t="s">
        <v>34</v>
      </c>
      <c r="B7" s="8">
        <v>1</v>
      </c>
      <c r="C7" s="9">
        <v>6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5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10">
        <f t="shared" si="0"/>
        <v>5.5</v>
      </c>
      <c r="P7" s="10">
        <f t="shared" si="0"/>
        <v>1</v>
      </c>
      <c r="Q7" s="10">
        <f t="shared" si="0"/>
        <v>1</v>
      </c>
      <c r="R7" s="10">
        <f t="shared" si="0"/>
        <v>1</v>
      </c>
      <c r="S7" s="10">
        <f t="shared" si="0"/>
        <v>1</v>
      </c>
      <c r="T7" s="10">
        <f t="shared" si="0"/>
        <v>1</v>
      </c>
      <c r="U7" s="19">
        <f t="shared" si="2"/>
        <v>4.5</v>
      </c>
      <c r="V7" s="19">
        <f t="shared" si="2"/>
        <v>0</v>
      </c>
      <c r="W7" s="19">
        <f t="shared" si="2"/>
        <v>0</v>
      </c>
      <c r="X7" s="11">
        <f t="shared" si="3"/>
        <v>2.5</v>
      </c>
      <c r="Y7" s="11">
        <f t="shared" si="4"/>
        <v>1</v>
      </c>
      <c r="Z7" s="11">
        <f t="shared" si="1"/>
        <v>1.5</v>
      </c>
    </row>
    <row r="8" spans="1:26" s="12" customFormat="1" x14ac:dyDescent="0.5">
      <c r="A8" s="8" t="s">
        <v>35</v>
      </c>
      <c r="B8" s="8">
        <v>1</v>
      </c>
      <c r="C8" s="9">
        <v>6</v>
      </c>
      <c r="D8" s="9">
        <v>4</v>
      </c>
      <c r="E8" s="9">
        <v>4</v>
      </c>
      <c r="F8" s="9">
        <v>5</v>
      </c>
      <c r="G8" s="9">
        <v>3</v>
      </c>
      <c r="H8" s="9">
        <v>2</v>
      </c>
      <c r="I8" s="9">
        <v>4</v>
      </c>
      <c r="J8" s="9">
        <v>3</v>
      </c>
      <c r="K8" s="9">
        <v>2</v>
      </c>
      <c r="L8" s="9">
        <v>3</v>
      </c>
      <c r="M8" s="9">
        <v>2</v>
      </c>
      <c r="N8" s="9">
        <v>1</v>
      </c>
      <c r="O8" s="10">
        <f t="shared" si="0"/>
        <v>5</v>
      </c>
      <c r="P8" s="10">
        <f t="shared" si="0"/>
        <v>3.5</v>
      </c>
      <c r="Q8" s="10">
        <f t="shared" si="0"/>
        <v>3</v>
      </c>
      <c r="R8" s="10">
        <f t="shared" si="0"/>
        <v>4</v>
      </c>
      <c r="S8" s="10">
        <f t="shared" si="0"/>
        <v>2.5</v>
      </c>
      <c r="T8" s="10">
        <f t="shared" si="0"/>
        <v>1.5</v>
      </c>
      <c r="U8" s="19">
        <f t="shared" si="2"/>
        <v>1</v>
      </c>
      <c r="V8" s="19">
        <f t="shared" si="2"/>
        <v>1</v>
      </c>
      <c r="W8" s="19">
        <f t="shared" si="2"/>
        <v>1.5</v>
      </c>
      <c r="X8" s="11">
        <f t="shared" si="3"/>
        <v>3.8333333333333335</v>
      </c>
      <c r="Y8" s="11">
        <f t="shared" si="4"/>
        <v>2.6666666666666665</v>
      </c>
      <c r="Z8" s="11">
        <f t="shared" si="1"/>
        <v>1.1666666666666667</v>
      </c>
    </row>
    <row r="9" spans="1:26" s="12" customFormat="1" x14ac:dyDescent="0.5">
      <c r="A9" s="8" t="s">
        <v>36</v>
      </c>
      <c r="B9" s="8">
        <v>1</v>
      </c>
      <c r="C9" s="9">
        <v>7</v>
      </c>
      <c r="D9" s="9">
        <v>5</v>
      </c>
      <c r="E9" s="9">
        <v>5</v>
      </c>
      <c r="F9" s="9">
        <v>1</v>
      </c>
      <c r="G9" s="9">
        <v>1</v>
      </c>
      <c r="H9" s="9">
        <v>1</v>
      </c>
      <c r="I9" s="9">
        <v>5</v>
      </c>
      <c r="J9" s="9">
        <v>4</v>
      </c>
      <c r="K9" s="9">
        <v>4</v>
      </c>
      <c r="L9" s="9">
        <v>1</v>
      </c>
      <c r="M9" s="9">
        <v>1</v>
      </c>
      <c r="N9" s="9">
        <v>1</v>
      </c>
      <c r="O9" s="10">
        <f t="shared" si="0"/>
        <v>6</v>
      </c>
      <c r="P9" s="10">
        <f t="shared" si="0"/>
        <v>4.5</v>
      </c>
      <c r="Q9" s="10">
        <f t="shared" si="0"/>
        <v>4.5</v>
      </c>
      <c r="R9" s="10">
        <f t="shared" si="0"/>
        <v>1</v>
      </c>
      <c r="S9" s="10">
        <f t="shared" si="0"/>
        <v>1</v>
      </c>
      <c r="T9" s="10">
        <f t="shared" si="0"/>
        <v>1</v>
      </c>
      <c r="U9" s="19">
        <f t="shared" si="2"/>
        <v>5</v>
      </c>
      <c r="V9" s="19">
        <f t="shared" si="2"/>
        <v>3.5</v>
      </c>
      <c r="W9" s="19">
        <f t="shared" si="2"/>
        <v>3.5</v>
      </c>
      <c r="X9" s="11">
        <f t="shared" si="3"/>
        <v>5</v>
      </c>
      <c r="Y9" s="11">
        <f t="shared" si="4"/>
        <v>1</v>
      </c>
      <c r="Z9" s="11">
        <f t="shared" si="1"/>
        <v>4</v>
      </c>
    </row>
    <row r="10" spans="1:26" s="12" customFormat="1" x14ac:dyDescent="0.5">
      <c r="A10" s="8" t="s">
        <v>37</v>
      </c>
      <c r="B10" s="8">
        <v>1</v>
      </c>
      <c r="C10" s="9">
        <v>7</v>
      </c>
      <c r="D10" s="9">
        <v>6</v>
      </c>
      <c r="E10" s="9">
        <v>4</v>
      </c>
      <c r="F10" s="9">
        <v>1</v>
      </c>
      <c r="G10" s="9">
        <v>1</v>
      </c>
      <c r="H10" s="9">
        <v>1</v>
      </c>
      <c r="I10" s="9">
        <v>6</v>
      </c>
      <c r="J10" s="9">
        <v>7</v>
      </c>
      <c r="K10" s="9">
        <v>7</v>
      </c>
      <c r="L10" s="9">
        <v>1</v>
      </c>
      <c r="M10" s="9">
        <v>1</v>
      </c>
      <c r="N10" s="9">
        <v>1</v>
      </c>
      <c r="O10" s="10">
        <f t="shared" si="0"/>
        <v>6.5</v>
      </c>
      <c r="P10" s="10">
        <f t="shared" si="0"/>
        <v>6.5</v>
      </c>
      <c r="Q10" s="10">
        <f t="shared" si="0"/>
        <v>5.5</v>
      </c>
      <c r="R10" s="10">
        <f t="shared" si="0"/>
        <v>1</v>
      </c>
      <c r="S10" s="10">
        <f t="shared" si="0"/>
        <v>1</v>
      </c>
      <c r="T10" s="10">
        <f t="shared" si="0"/>
        <v>1</v>
      </c>
      <c r="U10" s="19">
        <f t="shared" si="2"/>
        <v>5.5</v>
      </c>
      <c r="V10" s="19">
        <f t="shared" si="2"/>
        <v>5.5</v>
      </c>
      <c r="W10" s="19">
        <f t="shared" si="2"/>
        <v>4.5</v>
      </c>
      <c r="X10" s="11">
        <f t="shared" si="3"/>
        <v>6.166666666666667</v>
      </c>
      <c r="Y10" s="11">
        <f t="shared" si="4"/>
        <v>1</v>
      </c>
      <c r="Z10" s="11">
        <f t="shared" si="1"/>
        <v>5.166666666666667</v>
      </c>
    </row>
    <row r="11" spans="1:26" s="12" customFormat="1" x14ac:dyDescent="0.5">
      <c r="A11" s="8" t="s">
        <v>38</v>
      </c>
      <c r="B11" s="8">
        <v>1</v>
      </c>
      <c r="C11" s="9">
        <v>4</v>
      </c>
      <c r="D11" s="9">
        <v>1</v>
      </c>
      <c r="E11" s="9">
        <v>3</v>
      </c>
      <c r="F11" s="9">
        <v>4</v>
      </c>
      <c r="G11" s="9">
        <v>4</v>
      </c>
      <c r="H11" s="9">
        <v>5</v>
      </c>
      <c r="I11" s="9">
        <v>5</v>
      </c>
      <c r="J11" s="9">
        <v>2</v>
      </c>
      <c r="K11" s="9">
        <v>1</v>
      </c>
      <c r="L11" s="9">
        <v>4</v>
      </c>
      <c r="M11" s="9">
        <v>1</v>
      </c>
      <c r="N11" s="9">
        <v>1</v>
      </c>
      <c r="O11" s="10">
        <f t="shared" si="0"/>
        <v>4.5</v>
      </c>
      <c r="P11" s="10">
        <f t="shared" si="0"/>
        <v>1.5</v>
      </c>
      <c r="Q11" s="10">
        <f t="shared" si="0"/>
        <v>2</v>
      </c>
      <c r="R11" s="10">
        <f t="shared" si="0"/>
        <v>4</v>
      </c>
      <c r="S11" s="10">
        <f t="shared" si="0"/>
        <v>2.5</v>
      </c>
      <c r="T11" s="10">
        <f t="shared" si="0"/>
        <v>3</v>
      </c>
      <c r="U11" s="19">
        <f t="shared" si="2"/>
        <v>0.5</v>
      </c>
      <c r="V11" s="19">
        <f t="shared" si="2"/>
        <v>-1</v>
      </c>
      <c r="W11" s="19">
        <f t="shared" si="2"/>
        <v>-1</v>
      </c>
      <c r="X11" s="11">
        <f t="shared" si="3"/>
        <v>2.6666666666666665</v>
      </c>
      <c r="Y11" s="11">
        <f t="shared" si="4"/>
        <v>3.1666666666666665</v>
      </c>
      <c r="Z11" s="11">
        <f t="shared" si="1"/>
        <v>-0.5</v>
      </c>
    </row>
    <row r="12" spans="1:26" s="28" customFormat="1" x14ac:dyDescent="0.5">
      <c r="A12" s="8" t="s">
        <v>39</v>
      </c>
      <c r="B12" s="24">
        <v>1</v>
      </c>
      <c r="C12" s="25">
        <v>1</v>
      </c>
      <c r="D12" s="25">
        <v>1</v>
      </c>
      <c r="E12" s="25">
        <v>1</v>
      </c>
      <c r="F12" s="25">
        <v>1</v>
      </c>
      <c r="G12" s="25">
        <v>1</v>
      </c>
      <c r="H12" s="25">
        <v>1</v>
      </c>
      <c r="I12" s="25">
        <v>2</v>
      </c>
      <c r="J12" s="25">
        <v>1</v>
      </c>
      <c r="K12" s="25">
        <v>2</v>
      </c>
      <c r="L12" s="25">
        <v>1</v>
      </c>
      <c r="M12" s="25">
        <v>1</v>
      </c>
      <c r="N12" s="25">
        <v>1</v>
      </c>
      <c r="O12" s="26">
        <f t="shared" si="0"/>
        <v>1.5</v>
      </c>
      <c r="P12" s="26">
        <f t="shared" si="0"/>
        <v>1</v>
      </c>
      <c r="Q12" s="26">
        <f t="shared" si="0"/>
        <v>1.5</v>
      </c>
      <c r="R12" s="26">
        <f t="shared" si="0"/>
        <v>1</v>
      </c>
      <c r="S12" s="26">
        <f t="shared" si="0"/>
        <v>1</v>
      </c>
      <c r="T12" s="26">
        <f t="shared" si="0"/>
        <v>1</v>
      </c>
      <c r="U12" s="19">
        <f t="shared" si="2"/>
        <v>0.5</v>
      </c>
      <c r="V12" s="19">
        <f t="shared" si="2"/>
        <v>0</v>
      </c>
      <c r="W12" s="19">
        <f t="shared" si="2"/>
        <v>0.5</v>
      </c>
      <c r="X12" s="27">
        <f t="shared" si="3"/>
        <v>1.3333333333333333</v>
      </c>
      <c r="Y12" s="27">
        <f t="shared" si="4"/>
        <v>1</v>
      </c>
      <c r="Z12" s="27">
        <f t="shared" si="1"/>
        <v>0.33333333333333331</v>
      </c>
    </row>
    <row r="13" spans="1:26" s="12" customFormat="1" x14ac:dyDescent="0.5">
      <c r="A13" s="8" t="s">
        <v>40</v>
      </c>
      <c r="B13" s="8">
        <v>1</v>
      </c>
      <c r="C13" s="9">
        <v>7</v>
      </c>
      <c r="D13" s="9">
        <v>1</v>
      </c>
      <c r="E13" s="9">
        <v>4</v>
      </c>
      <c r="F13" s="9">
        <v>1</v>
      </c>
      <c r="G13" s="9">
        <v>1</v>
      </c>
      <c r="H13" s="9">
        <v>1</v>
      </c>
      <c r="I13" s="9">
        <v>7</v>
      </c>
      <c r="J13" s="9">
        <v>1</v>
      </c>
      <c r="K13" s="9">
        <v>6</v>
      </c>
      <c r="L13" s="9">
        <v>2</v>
      </c>
      <c r="M13" s="9">
        <v>1</v>
      </c>
      <c r="N13" s="9">
        <v>1</v>
      </c>
      <c r="O13" s="10">
        <f t="shared" si="0"/>
        <v>7</v>
      </c>
      <c r="P13" s="10">
        <f t="shared" si="0"/>
        <v>1</v>
      </c>
      <c r="Q13" s="10">
        <f t="shared" si="0"/>
        <v>5</v>
      </c>
      <c r="R13" s="10">
        <f t="shared" si="0"/>
        <v>1.5</v>
      </c>
      <c r="S13" s="10">
        <f t="shared" si="0"/>
        <v>1</v>
      </c>
      <c r="T13" s="10">
        <f t="shared" si="0"/>
        <v>1</v>
      </c>
      <c r="U13" s="19">
        <f t="shared" si="2"/>
        <v>5.5</v>
      </c>
      <c r="V13" s="19">
        <f t="shared" si="2"/>
        <v>0</v>
      </c>
      <c r="W13" s="19">
        <f t="shared" si="2"/>
        <v>4</v>
      </c>
      <c r="X13" s="11">
        <f t="shared" si="3"/>
        <v>4.333333333333333</v>
      </c>
      <c r="Y13" s="11">
        <f t="shared" si="4"/>
        <v>1.1666666666666667</v>
      </c>
      <c r="Z13" s="11">
        <f t="shared" si="1"/>
        <v>3.1666666666666665</v>
      </c>
    </row>
    <row r="14" spans="1:26" s="12" customFormat="1" x14ac:dyDescent="0.5">
      <c r="A14" s="8" t="s">
        <v>41</v>
      </c>
      <c r="B14" s="8">
        <v>1</v>
      </c>
      <c r="C14" s="9">
        <v>6</v>
      </c>
      <c r="D14" s="9">
        <v>2</v>
      </c>
      <c r="E14" s="9">
        <v>3</v>
      </c>
      <c r="F14" s="9">
        <v>1</v>
      </c>
      <c r="G14" s="9">
        <v>1</v>
      </c>
      <c r="H14" s="9">
        <v>1</v>
      </c>
      <c r="I14" s="9">
        <v>6</v>
      </c>
      <c r="J14" s="9">
        <v>3</v>
      </c>
      <c r="K14" s="9">
        <v>5</v>
      </c>
      <c r="L14" s="9">
        <v>1</v>
      </c>
      <c r="M14" s="9">
        <v>1</v>
      </c>
      <c r="N14" s="9">
        <v>1</v>
      </c>
      <c r="O14" s="10">
        <f t="shared" si="0"/>
        <v>6</v>
      </c>
      <c r="P14" s="10">
        <f t="shared" si="0"/>
        <v>2.5</v>
      </c>
      <c r="Q14" s="10">
        <f t="shared" si="0"/>
        <v>4</v>
      </c>
      <c r="R14" s="10">
        <f t="shared" si="0"/>
        <v>1</v>
      </c>
      <c r="S14" s="10">
        <f t="shared" si="0"/>
        <v>1</v>
      </c>
      <c r="T14" s="10">
        <f t="shared" si="0"/>
        <v>1</v>
      </c>
      <c r="U14" s="19">
        <f t="shared" si="2"/>
        <v>5</v>
      </c>
      <c r="V14" s="19">
        <f t="shared" si="2"/>
        <v>1.5</v>
      </c>
      <c r="W14" s="19">
        <f t="shared" si="2"/>
        <v>3</v>
      </c>
      <c r="X14" s="11">
        <f t="shared" si="3"/>
        <v>4.166666666666667</v>
      </c>
      <c r="Y14" s="11">
        <f t="shared" si="4"/>
        <v>1</v>
      </c>
      <c r="Z14" s="11">
        <f t="shared" si="1"/>
        <v>3.1666666666666665</v>
      </c>
    </row>
    <row r="15" spans="1:26" s="12" customFormat="1" x14ac:dyDescent="0.5">
      <c r="A15" s="8" t="s">
        <v>42</v>
      </c>
      <c r="B15" s="8">
        <v>1</v>
      </c>
      <c r="C15" s="9">
        <v>7</v>
      </c>
      <c r="D15" s="9">
        <v>7</v>
      </c>
      <c r="E15" s="9">
        <v>7</v>
      </c>
      <c r="F15" s="9">
        <v>1</v>
      </c>
      <c r="G15" s="9">
        <v>1</v>
      </c>
      <c r="H15" s="9">
        <v>2</v>
      </c>
      <c r="I15" s="9">
        <v>6</v>
      </c>
      <c r="J15" s="9">
        <v>6</v>
      </c>
      <c r="K15" s="9">
        <v>6</v>
      </c>
      <c r="L15" s="9">
        <v>1</v>
      </c>
      <c r="M15" s="9">
        <v>2</v>
      </c>
      <c r="N15" s="9">
        <v>2</v>
      </c>
      <c r="O15" s="10">
        <f t="shared" si="0"/>
        <v>6.5</v>
      </c>
      <c r="P15" s="10">
        <f t="shared" si="0"/>
        <v>6.5</v>
      </c>
      <c r="Q15" s="10">
        <f t="shared" si="0"/>
        <v>6.5</v>
      </c>
      <c r="R15" s="10">
        <f t="shared" si="0"/>
        <v>1</v>
      </c>
      <c r="S15" s="10">
        <f t="shared" si="0"/>
        <v>1.5</v>
      </c>
      <c r="T15" s="10">
        <f t="shared" si="0"/>
        <v>2</v>
      </c>
      <c r="U15" s="19">
        <f t="shared" si="2"/>
        <v>5.5</v>
      </c>
      <c r="V15" s="19">
        <f t="shared" si="2"/>
        <v>5</v>
      </c>
      <c r="W15" s="19">
        <f t="shared" si="2"/>
        <v>4.5</v>
      </c>
      <c r="X15" s="11">
        <f t="shared" si="3"/>
        <v>6.5</v>
      </c>
      <c r="Y15" s="11">
        <f t="shared" si="4"/>
        <v>1.5</v>
      </c>
      <c r="Z15" s="11">
        <f t="shared" si="1"/>
        <v>5</v>
      </c>
    </row>
    <row r="16" spans="1:26" s="17" customFormat="1" x14ac:dyDescent="0.5">
      <c r="A16" s="13" t="s">
        <v>43</v>
      </c>
      <c r="B16" s="13">
        <v>2</v>
      </c>
      <c r="C16" s="14">
        <v>7</v>
      </c>
      <c r="D16" s="14">
        <v>3</v>
      </c>
      <c r="E16" s="14">
        <v>3</v>
      </c>
      <c r="F16" s="14">
        <v>1</v>
      </c>
      <c r="G16" s="14">
        <v>1</v>
      </c>
      <c r="H16" s="14">
        <v>1</v>
      </c>
      <c r="I16" s="14">
        <v>6</v>
      </c>
      <c r="J16" s="14">
        <v>3</v>
      </c>
      <c r="K16" s="14">
        <v>3</v>
      </c>
      <c r="L16" s="14">
        <v>1</v>
      </c>
      <c r="M16" s="14">
        <v>1</v>
      </c>
      <c r="N16" s="14">
        <v>1</v>
      </c>
      <c r="O16" s="15">
        <f t="shared" si="0"/>
        <v>6.5</v>
      </c>
      <c r="P16" s="15">
        <f t="shared" si="0"/>
        <v>3</v>
      </c>
      <c r="Q16" s="15">
        <f t="shared" si="0"/>
        <v>3</v>
      </c>
      <c r="R16" s="15">
        <f t="shared" si="0"/>
        <v>1</v>
      </c>
      <c r="S16" s="15">
        <f t="shared" si="0"/>
        <v>1</v>
      </c>
      <c r="T16" s="15">
        <f t="shared" si="0"/>
        <v>1</v>
      </c>
      <c r="U16" s="20">
        <f t="shared" si="2"/>
        <v>5.5</v>
      </c>
      <c r="V16" s="20">
        <f t="shared" si="2"/>
        <v>2</v>
      </c>
      <c r="W16" s="20">
        <f t="shared" si="2"/>
        <v>2</v>
      </c>
      <c r="X16" s="16">
        <f t="shared" si="3"/>
        <v>4.166666666666667</v>
      </c>
      <c r="Y16" s="16">
        <f t="shared" si="4"/>
        <v>1</v>
      </c>
      <c r="Z16" s="16">
        <f t="shared" si="1"/>
        <v>3.1666666666666665</v>
      </c>
    </row>
    <row r="17" spans="1:26" s="17" customFormat="1" x14ac:dyDescent="0.5">
      <c r="A17" s="13" t="s">
        <v>44</v>
      </c>
      <c r="B17" s="13">
        <v>2</v>
      </c>
      <c r="C17" s="14">
        <v>7</v>
      </c>
      <c r="D17" s="14">
        <v>1</v>
      </c>
      <c r="E17" s="14">
        <v>1</v>
      </c>
      <c r="F17" s="14">
        <v>2</v>
      </c>
      <c r="G17" s="14">
        <v>1</v>
      </c>
      <c r="H17" s="14">
        <v>1</v>
      </c>
      <c r="I17" s="14">
        <v>5</v>
      </c>
      <c r="J17" s="14">
        <v>1</v>
      </c>
      <c r="K17" s="14">
        <v>1</v>
      </c>
      <c r="L17" s="14">
        <v>5</v>
      </c>
      <c r="M17" s="14">
        <v>1</v>
      </c>
      <c r="N17" s="14">
        <v>1</v>
      </c>
      <c r="O17" s="15">
        <f t="shared" si="0"/>
        <v>6</v>
      </c>
      <c r="P17" s="15">
        <f t="shared" si="0"/>
        <v>1</v>
      </c>
      <c r="Q17" s="15">
        <f t="shared" si="0"/>
        <v>1</v>
      </c>
      <c r="R17" s="15">
        <f t="shared" si="0"/>
        <v>3.5</v>
      </c>
      <c r="S17" s="15">
        <f t="shared" si="0"/>
        <v>1</v>
      </c>
      <c r="T17" s="15">
        <f t="shared" si="0"/>
        <v>1</v>
      </c>
      <c r="U17" s="20">
        <f t="shared" si="2"/>
        <v>2.5</v>
      </c>
      <c r="V17" s="20">
        <f t="shared" si="2"/>
        <v>0</v>
      </c>
      <c r="W17" s="20">
        <f t="shared" si="2"/>
        <v>0</v>
      </c>
      <c r="X17" s="16">
        <f t="shared" si="3"/>
        <v>2.6666666666666665</v>
      </c>
      <c r="Y17" s="16">
        <f t="shared" si="4"/>
        <v>1.8333333333333333</v>
      </c>
      <c r="Z17" s="16">
        <f t="shared" si="1"/>
        <v>0.83333333333333337</v>
      </c>
    </row>
    <row r="18" spans="1:26" s="33" customFormat="1" x14ac:dyDescent="0.5">
      <c r="A18" s="13" t="s">
        <v>45</v>
      </c>
      <c r="B18" s="29">
        <v>2</v>
      </c>
      <c r="C18" s="30">
        <v>3</v>
      </c>
      <c r="D18" s="30">
        <v>1</v>
      </c>
      <c r="E18" s="30">
        <v>2</v>
      </c>
      <c r="F18" s="30">
        <v>1</v>
      </c>
      <c r="G18" s="30">
        <v>1</v>
      </c>
      <c r="H18" s="30">
        <v>1</v>
      </c>
      <c r="I18" s="30">
        <v>3</v>
      </c>
      <c r="J18" s="30">
        <v>3</v>
      </c>
      <c r="K18" s="30">
        <v>3</v>
      </c>
      <c r="L18" s="30">
        <v>4</v>
      </c>
      <c r="M18" s="30">
        <v>1</v>
      </c>
      <c r="N18" s="30">
        <v>3</v>
      </c>
      <c r="O18" s="31">
        <f t="shared" ref="O18:T29" si="5">AVERAGE(C18,I18)</f>
        <v>3</v>
      </c>
      <c r="P18" s="31">
        <f t="shared" si="5"/>
        <v>2</v>
      </c>
      <c r="Q18" s="31">
        <f t="shared" si="5"/>
        <v>2.5</v>
      </c>
      <c r="R18" s="31">
        <f t="shared" si="5"/>
        <v>2.5</v>
      </c>
      <c r="S18" s="31">
        <f t="shared" si="5"/>
        <v>1</v>
      </c>
      <c r="T18" s="31">
        <f t="shared" si="5"/>
        <v>2</v>
      </c>
      <c r="U18" s="20">
        <f t="shared" si="2"/>
        <v>0.5</v>
      </c>
      <c r="V18" s="20">
        <f t="shared" si="2"/>
        <v>1</v>
      </c>
      <c r="W18" s="20">
        <f t="shared" si="2"/>
        <v>0.5</v>
      </c>
      <c r="X18" s="32">
        <f t="shared" si="3"/>
        <v>2.5</v>
      </c>
      <c r="Y18" s="32">
        <f t="shared" si="4"/>
        <v>1.8333333333333333</v>
      </c>
      <c r="Z18" s="32">
        <f t="shared" si="1"/>
        <v>0.66666666666666663</v>
      </c>
    </row>
    <row r="19" spans="1:26" s="17" customFormat="1" x14ac:dyDescent="0.5">
      <c r="A19" s="13" t="s">
        <v>46</v>
      </c>
      <c r="B19" s="13">
        <v>2</v>
      </c>
      <c r="C19" s="14">
        <v>6</v>
      </c>
      <c r="D19" s="14">
        <v>1</v>
      </c>
      <c r="E19" s="14">
        <v>4</v>
      </c>
      <c r="F19" s="14">
        <v>1</v>
      </c>
      <c r="G19" s="14">
        <v>1</v>
      </c>
      <c r="H19" s="14">
        <v>4</v>
      </c>
      <c r="I19" s="14">
        <v>5</v>
      </c>
      <c r="J19" s="14">
        <v>1</v>
      </c>
      <c r="K19" s="14">
        <v>4</v>
      </c>
      <c r="L19" s="14">
        <v>1</v>
      </c>
      <c r="M19" s="14">
        <v>1</v>
      </c>
      <c r="N19" s="14">
        <v>3</v>
      </c>
      <c r="O19" s="15">
        <f t="shared" si="5"/>
        <v>5.5</v>
      </c>
      <c r="P19" s="15">
        <f t="shared" si="5"/>
        <v>1</v>
      </c>
      <c r="Q19" s="15">
        <f t="shared" si="5"/>
        <v>4</v>
      </c>
      <c r="R19" s="15">
        <f t="shared" si="5"/>
        <v>1</v>
      </c>
      <c r="S19" s="15">
        <f t="shared" si="5"/>
        <v>1</v>
      </c>
      <c r="T19" s="15">
        <f t="shared" si="5"/>
        <v>3.5</v>
      </c>
      <c r="U19" s="20">
        <f t="shared" si="2"/>
        <v>4.5</v>
      </c>
      <c r="V19" s="20">
        <f t="shared" si="2"/>
        <v>0</v>
      </c>
      <c r="W19" s="20">
        <f t="shared" si="2"/>
        <v>0.5</v>
      </c>
      <c r="X19" s="16">
        <f t="shared" si="3"/>
        <v>3.5</v>
      </c>
      <c r="Y19" s="16">
        <f t="shared" si="4"/>
        <v>1.8333333333333333</v>
      </c>
      <c r="Z19" s="16">
        <f t="shared" si="1"/>
        <v>1.6666666666666667</v>
      </c>
    </row>
    <row r="20" spans="1:26" s="17" customFormat="1" x14ac:dyDescent="0.5">
      <c r="A20" s="13" t="s">
        <v>47</v>
      </c>
      <c r="B20" s="13">
        <v>2</v>
      </c>
      <c r="C20" s="14">
        <v>6</v>
      </c>
      <c r="D20" s="14">
        <v>1</v>
      </c>
      <c r="E20" s="14">
        <v>2</v>
      </c>
      <c r="F20" s="14">
        <v>1</v>
      </c>
      <c r="G20" s="14">
        <v>1</v>
      </c>
      <c r="H20" s="14">
        <v>2</v>
      </c>
      <c r="I20" s="14">
        <v>7</v>
      </c>
      <c r="J20" s="14">
        <v>1</v>
      </c>
      <c r="K20" s="14">
        <v>3</v>
      </c>
      <c r="L20" s="14">
        <v>1</v>
      </c>
      <c r="M20" s="14">
        <v>1</v>
      </c>
      <c r="N20" s="14">
        <v>2</v>
      </c>
      <c r="O20" s="15">
        <f t="shared" si="5"/>
        <v>6.5</v>
      </c>
      <c r="P20" s="15">
        <f t="shared" si="5"/>
        <v>1</v>
      </c>
      <c r="Q20" s="15">
        <f t="shared" si="5"/>
        <v>2.5</v>
      </c>
      <c r="R20" s="15">
        <f t="shared" si="5"/>
        <v>1</v>
      </c>
      <c r="S20" s="15">
        <f t="shared" si="5"/>
        <v>1</v>
      </c>
      <c r="T20" s="15">
        <f t="shared" si="5"/>
        <v>2</v>
      </c>
      <c r="U20" s="20">
        <f t="shared" si="2"/>
        <v>5.5</v>
      </c>
      <c r="V20" s="20">
        <f t="shared" si="2"/>
        <v>0</v>
      </c>
      <c r="W20" s="20">
        <f t="shared" si="2"/>
        <v>0.5</v>
      </c>
      <c r="X20" s="16">
        <f t="shared" si="3"/>
        <v>3.3333333333333335</v>
      </c>
      <c r="Y20" s="16">
        <f t="shared" si="4"/>
        <v>1.3333333333333333</v>
      </c>
      <c r="Z20" s="16">
        <f t="shared" si="1"/>
        <v>2</v>
      </c>
    </row>
    <row r="21" spans="1:26" s="17" customFormat="1" x14ac:dyDescent="0.5">
      <c r="A21" s="13" t="s">
        <v>48</v>
      </c>
      <c r="B21" s="13">
        <v>2</v>
      </c>
      <c r="C21" s="14">
        <v>7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7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5">
        <f t="shared" si="5"/>
        <v>7</v>
      </c>
      <c r="P21" s="15">
        <f t="shared" si="5"/>
        <v>1</v>
      </c>
      <c r="Q21" s="15">
        <f t="shared" si="5"/>
        <v>1</v>
      </c>
      <c r="R21" s="15">
        <f t="shared" si="5"/>
        <v>1</v>
      </c>
      <c r="S21" s="15">
        <f t="shared" si="5"/>
        <v>1</v>
      </c>
      <c r="T21" s="15">
        <f t="shared" si="5"/>
        <v>1</v>
      </c>
      <c r="U21" s="20">
        <f t="shared" si="2"/>
        <v>6</v>
      </c>
      <c r="V21" s="20">
        <f t="shared" si="2"/>
        <v>0</v>
      </c>
      <c r="W21" s="20">
        <f t="shared" si="2"/>
        <v>0</v>
      </c>
      <c r="X21" s="16">
        <f t="shared" si="3"/>
        <v>3</v>
      </c>
      <c r="Y21" s="16">
        <f t="shared" si="4"/>
        <v>1</v>
      </c>
      <c r="Z21" s="16">
        <f t="shared" si="1"/>
        <v>2</v>
      </c>
    </row>
    <row r="22" spans="1:26" s="33" customFormat="1" x14ac:dyDescent="0.5">
      <c r="A22" s="13" t="s">
        <v>49</v>
      </c>
      <c r="B22" s="29">
        <v>2</v>
      </c>
      <c r="C22" s="30">
        <v>2</v>
      </c>
      <c r="D22" s="30">
        <v>2</v>
      </c>
      <c r="E22" s="30">
        <v>4</v>
      </c>
      <c r="F22" s="30">
        <v>1</v>
      </c>
      <c r="G22" s="30">
        <v>1</v>
      </c>
      <c r="H22" s="30">
        <v>1</v>
      </c>
      <c r="I22" s="30">
        <v>3</v>
      </c>
      <c r="J22" s="30">
        <v>3</v>
      </c>
      <c r="K22" s="30">
        <v>4</v>
      </c>
      <c r="L22" s="30">
        <v>1</v>
      </c>
      <c r="M22" s="30">
        <v>1</v>
      </c>
      <c r="N22" s="30">
        <v>1</v>
      </c>
      <c r="O22" s="31">
        <f t="shared" si="5"/>
        <v>2.5</v>
      </c>
      <c r="P22" s="31">
        <f t="shared" si="5"/>
        <v>2.5</v>
      </c>
      <c r="Q22" s="31">
        <f t="shared" si="5"/>
        <v>4</v>
      </c>
      <c r="R22" s="31">
        <f t="shared" si="5"/>
        <v>1</v>
      </c>
      <c r="S22" s="31">
        <f t="shared" si="5"/>
        <v>1</v>
      </c>
      <c r="T22" s="31">
        <f t="shared" si="5"/>
        <v>1</v>
      </c>
      <c r="U22" s="20">
        <f t="shared" si="2"/>
        <v>1.5</v>
      </c>
      <c r="V22" s="20">
        <f t="shared" si="2"/>
        <v>1.5</v>
      </c>
      <c r="W22" s="20">
        <f t="shared" si="2"/>
        <v>3</v>
      </c>
      <c r="X22" s="32">
        <f t="shared" si="3"/>
        <v>3</v>
      </c>
      <c r="Y22" s="32">
        <f t="shared" si="4"/>
        <v>1</v>
      </c>
      <c r="Z22" s="32">
        <f t="shared" si="1"/>
        <v>2</v>
      </c>
    </row>
    <row r="23" spans="1:26" s="33" customFormat="1" x14ac:dyDescent="0.5">
      <c r="A23" s="13" t="s">
        <v>50</v>
      </c>
      <c r="B23" s="29">
        <v>2</v>
      </c>
      <c r="C23" s="30">
        <v>6</v>
      </c>
      <c r="D23" s="30">
        <v>1</v>
      </c>
      <c r="E23" s="30">
        <v>1</v>
      </c>
      <c r="F23" s="30">
        <v>6</v>
      </c>
      <c r="G23" s="30">
        <v>1</v>
      </c>
      <c r="H23" s="30">
        <v>1</v>
      </c>
      <c r="I23" s="30">
        <v>6</v>
      </c>
      <c r="J23" s="30">
        <v>1</v>
      </c>
      <c r="K23" s="30">
        <v>1</v>
      </c>
      <c r="L23" s="30">
        <v>7</v>
      </c>
      <c r="M23" s="30">
        <v>1</v>
      </c>
      <c r="N23" s="30">
        <v>1</v>
      </c>
      <c r="O23" s="31">
        <f t="shared" si="5"/>
        <v>6</v>
      </c>
      <c r="P23" s="31">
        <f t="shared" si="5"/>
        <v>1</v>
      </c>
      <c r="Q23" s="31">
        <f t="shared" si="5"/>
        <v>1</v>
      </c>
      <c r="R23" s="31">
        <f t="shared" si="5"/>
        <v>6.5</v>
      </c>
      <c r="S23" s="31">
        <f t="shared" si="5"/>
        <v>1</v>
      </c>
      <c r="T23" s="31">
        <f t="shared" si="5"/>
        <v>1</v>
      </c>
      <c r="U23" s="20">
        <f t="shared" si="2"/>
        <v>-0.5</v>
      </c>
      <c r="V23" s="20">
        <f t="shared" si="2"/>
        <v>0</v>
      </c>
      <c r="W23" s="20">
        <f t="shared" si="2"/>
        <v>0</v>
      </c>
      <c r="X23" s="32">
        <f t="shared" si="3"/>
        <v>2.6666666666666665</v>
      </c>
      <c r="Y23" s="32">
        <f t="shared" si="4"/>
        <v>2.8333333333333335</v>
      </c>
      <c r="Z23" s="32">
        <f t="shared" si="1"/>
        <v>-0.16666666666666666</v>
      </c>
    </row>
    <row r="24" spans="1:26" s="17" customFormat="1" x14ac:dyDescent="0.5">
      <c r="A24" s="13" t="s">
        <v>51</v>
      </c>
      <c r="B24" s="13">
        <v>2</v>
      </c>
      <c r="C24" s="14">
        <v>4</v>
      </c>
      <c r="D24" s="14">
        <v>1</v>
      </c>
      <c r="E24" s="14">
        <v>4</v>
      </c>
      <c r="F24" s="14">
        <v>1</v>
      </c>
      <c r="G24" s="14">
        <v>1</v>
      </c>
      <c r="H24" s="14">
        <v>1</v>
      </c>
      <c r="I24" s="14">
        <v>2</v>
      </c>
      <c r="J24" s="14">
        <v>4</v>
      </c>
      <c r="K24" s="14">
        <v>5</v>
      </c>
      <c r="L24" s="14">
        <v>1</v>
      </c>
      <c r="M24" s="14">
        <v>1</v>
      </c>
      <c r="N24" s="14">
        <v>1</v>
      </c>
      <c r="O24" s="15">
        <f t="shared" si="5"/>
        <v>3</v>
      </c>
      <c r="P24" s="15">
        <f t="shared" si="5"/>
        <v>2.5</v>
      </c>
      <c r="Q24" s="15">
        <f t="shared" si="5"/>
        <v>4.5</v>
      </c>
      <c r="R24" s="15">
        <f t="shared" si="5"/>
        <v>1</v>
      </c>
      <c r="S24" s="15">
        <f t="shared" si="5"/>
        <v>1</v>
      </c>
      <c r="T24" s="15">
        <f t="shared" si="5"/>
        <v>1</v>
      </c>
      <c r="U24" s="20">
        <f t="shared" si="2"/>
        <v>2</v>
      </c>
      <c r="V24" s="20">
        <f t="shared" si="2"/>
        <v>1.5</v>
      </c>
      <c r="W24" s="20">
        <f t="shared" si="2"/>
        <v>3.5</v>
      </c>
      <c r="X24" s="16">
        <f t="shared" si="3"/>
        <v>3.3333333333333335</v>
      </c>
      <c r="Y24" s="16">
        <f t="shared" si="4"/>
        <v>1</v>
      </c>
      <c r="Z24" s="16">
        <f t="shared" si="1"/>
        <v>2.3333333333333335</v>
      </c>
    </row>
    <row r="25" spans="1:26" s="33" customFormat="1" x14ac:dyDescent="0.5">
      <c r="A25" s="13" t="s">
        <v>52</v>
      </c>
      <c r="B25" s="29">
        <v>2</v>
      </c>
      <c r="C25" s="30">
        <v>2</v>
      </c>
      <c r="D25" s="30">
        <v>1</v>
      </c>
      <c r="E25" s="30">
        <v>1</v>
      </c>
      <c r="F25" s="30">
        <v>1</v>
      </c>
      <c r="G25" s="30">
        <v>1</v>
      </c>
      <c r="H25" s="30">
        <v>1</v>
      </c>
      <c r="I25" s="30">
        <v>5</v>
      </c>
      <c r="J25" s="30">
        <v>1</v>
      </c>
      <c r="K25" s="30">
        <v>1</v>
      </c>
      <c r="L25" s="30">
        <v>1</v>
      </c>
      <c r="M25" s="30">
        <v>1</v>
      </c>
      <c r="N25" s="30">
        <v>1</v>
      </c>
      <c r="O25" s="31">
        <f t="shared" si="5"/>
        <v>3.5</v>
      </c>
      <c r="P25" s="31">
        <f t="shared" si="5"/>
        <v>1</v>
      </c>
      <c r="Q25" s="31">
        <f t="shared" si="5"/>
        <v>1</v>
      </c>
      <c r="R25" s="31">
        <f t="shared" si="5"/>
        <v>1</v>
      </c>
      <c r="S25" s="31">
        <f t="shared" si="5"/>
        <v>1</v>
      </c>
      <c r="T25" s="31">
        <f t="shared" si="5"/>
        <v>1</v>
      </c>
      <c r="U25" s="20">
        <f t="shared" si="2"/>
        <v>2.5</v>
      </c>
      <c r="V25" s="20">
        <f t="shared" si="2"/>
        <v>0</v>
      </c>
      <c r="W25" s="20">
        <f t="shared" si="2"/>
        <v>0</v>
      </c>
      <c r="X25" s="32">
        <f t="shared" si="3"/>
        <v>1.8333333333333333</v>
      </c>
      <c r="Y25" s="32">
        <f t="shared" si="4"/>
        <v>1</v>
      </c>
      <c r="Z25" s="32">
        <f t="shared" si="1"/>
        <v>0.83333333333333337</v>
      </c>
    </row>
    <row r="26" spans="1:26" s="17" customFormat="1" x14ac:dyDescent="0.5">
      <c r="A26" s="13" t="s">
        <v>53</v>
      </c>
      <c r="B26" s="13">
        <v>2</v>
      </c>
      <c r="C26" s="14">
        <v>6</v>
      </c>
      <c r="D26" s="14">
        <v>5</v>
      </c>
      <c r="E26" s="14">
        <v>5</v>
      </c>
      <c r="F26" s="14">
        <v>6</v>
      </c>
      <c r="G26" s="14">
        <v>1</v>
      </c>
      <c r="H26" s="14">
        <v>6</v>
      </c>
      <c r="I26" s="14">
        <v>3</v>
      </c>
      <c r="J26" s="14">
        <v>2</v>
      </c>
      <c r="K26" s="14">
        <v>1</v>
      </c>
      <c r="L26" s="14">
        <v>1</v>
      </c>
      <c r="M26" s="14">
        <v>1</v>
      </c>
      <c r="N26" s="14">
        <v>1</v>
      </c>
      <c r="O26" s="15">
        <f t="shared" si="5"/>
        <v>4.5</v>
      </c>
      <c r="P26" s="15">
        <f t="shared" si="5"/>
        <v>3.5</v>
      </c>
      <c r="Q26" s="15">
        <f t="shared" si="5"/>
        <v>3</v>
      </c>
      <c r="R26" s="15">
        <f t="shared" si="5"/>
        <v>3.5</v>
      </c>
      <c r="S26" s="15">
        <f t="shared" si="5"/>
        <v>1</v>
      </c>
      <c r="T26" s="15">
        <f t="shared" si="5"/>
        <v>3.5</v>
      </c>
      <c r="U26" s="20">
        <f t="shared" si="2"/>
        <v>1</v>
      </c>
      <c r="V26" s="20">
        <f t="shared" si="2"/>
        <v>2.5</v>
      </c>
      <c r="W26" s="20">
        <f t="shared" si="2"/>
        <v>-0.5</v>
      </c>
      <c r="X26" s="16">
        <f t="shared" si="3"/>
        <v>3.6666666666666665</v>
      </c>
      <c r="Y26" s="16">
        <f t="shared" si="4"/>
        <v>2.6666666666666665</v>
      </c>
      <c r="Z26" s="16">
        <f t="shared" si="1"/>
        <v>1</v>
      </c>
    </row>
    <row r="27" spans="1:26" s="17" customFormat="1" x14ac:dyDescent="0.5">
      <c r="A27" s="13" t="s">
        <v>54</v>
      </c>
      <c r="B27" s="13">
        <v>2</v>
      </c>
      <c r="C27" s="14">
        <v>4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5</v>
      </c>
      <c r="J27" s="14">
        <v>4</v>
      </c>
      <c r="K27" s="14">
        <v>6</v>
      </c>
      <c r="L27" s="14">
        <v>1</v>
      </c>
      <c r="M27" s="14">
        <v>2</v>
      </c>
      <c r="N27" s="14">
        <v>4</v>
      </c>
      <c r="O27" s="15">
        <f t="shared" si="5"/>
        <v>4.5</v>
      </c>
      <c r="P27" s="15">
        <f t="shared" si="5"/>
        <v>2.5</v>
      </c>
      <c r="Q27" s="15">
        <f t="shared" si="5"/>
        <v>3.5</v>
      </c>
      <c r="R27" s="15">
        <f t="shared" si="5"/>
        <v>1</v>
      </c>
      <c r="S27" s="15">
        <f t="shared" si="5"/>
        <v>1.5</v>
      </c>
      <c r="T27" s="15">
        <f t="shared" si="5"/>
        <v>2.5</v>
      </c>
      <c r="U27" s="20">
        <f t="shared" si="2"/>
        <v>3.5</v>
      </c>
      <c r="V27" s="20">
        <f t="shared" si="2"/>
        <v>1</v>
      </c>
      <c r="W27" s="20">
        <f t="shared" si="2"/>
        <v>1</v>
      </c>
      <c r="X27" s="16">
        <f t="shared" si="3"/>
        <v>3.5</v>
      </c>
      <c r="Y27" s="16">
        <f t="shared" si="4"/>
        <v>1.6666666666666667</v>
      </c>
      <c r="Z27" s="16">
        <f t="shared" si="1"/>
        <v>1.8333333333333333</v>
      </c>
    </row>
    <row r="28" spans="1:26" s="17" customFormat="1" x14ac:dyDescent="0.5">
      <c r="A28" s="13" t="s">
        <v>55</v>
      </c>
      <c r="B28" s="13">
        <v>2</v>
      </c>
      <c r="C28" s="14">
        <v>7</v>
      </c>
      <c r="D28" s="14">
        <v>1</v>
      </c>
      <c r="E28" s="14">
        <v>1</v>
      </c>
      <c r="F28" s="14">
        <v>2</v>
      </c>
      <c r="G28" s="14">
        <v>1</v>
      </c>
      <c r="H28" s="14">
        <v>1</v>
      </c>
      <c r="I28" s="14">
        <v>7</v>
      </c>
      <c r="J28" s="14">
        <v>1</v>
      </c>
      <c r="K28" s="14">
        <v>2</v>
      </c>
      <c r="L28" s="14">
        <v>1</v>
      </c>
      <c r="M28" s="14">
        <v>1</v>
      </c>
      <c r="N28" s="14">
        <v>1</v>
      </c>
      <c r="O28" s="15">
        <f t="shared" si="5"/>
        <v>7</v>
      </c>
      <c r="P28" s="15">
        <f t="shared" si="5"/>
        <v>1</v>
      </c>
      <c r="Q28" s="15">
        <f t="shared" si="5"/>
        <v>1.5</v>
      </c>
      <c r="R28" s="17">
        <f t="shared" si="5"/>
        <v>1.5</v>
      </c>
      <c r="S28" s="15">
        <f t="shared" si="5"/>
        <v>1</v>
      </c>
      <c r="T28" s="15">
        <f t="shared" si="5"/>
        <v>1</v>
      </c>
      <c r="U28" s="20">
        <f t="shared" si="2"/>
        <v>5.5</v>
      </c>
      <c r="V28" s="20">
        <f t="shared" si="2"/>
        <v>0</v>
      </c>
      <c r="W28" s="20">
        <f t="shared" si="2"/>
        <v>0.5</v>
      </c>
      <c r="X28" s="16">
        <f t="shared" si="3"/>
        <v>3.1666666666666665</v>
      </c>
      <c r="Y28" s="16">
        <f t="shared" si="4"/>
        <v>1.1666666666666667</v>
      </c>
      <c r="Z28" s="16">
        <f t="shared" si="1"/>
        <v>2</v>
      </c>
    </row>
    <row r="29" spans="1:26" s="17" customFormat="1" x14ac:dyDescent="0.5">
      <c r="A29" s="13" t="s">
        <v>56</v>
      </c>
      <c r="B29" s="13">
        <v>2</v>
      </c>
      <c r="C29" s="14">
        <v>5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7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5">
        <f t="shared" si="5"/>
        <v>6</v>
      </c>
      <c r="P29" s="15">
        <f t="shared" si="5"/>
        <v>1</v>
      </c>
      <c r="Q29" s="15">
        <f t="shared" si="5"/>
        <v>1</v>
      </c>
      <c r="R29" s="17">
        <f t="shared" si="5"/>
        <v>1</v>
      </c>
      <c r="S29" s="15">
        <f t="shared" si="5"/>
        <v>1</v>
      </c>
      <c r="T29" s="15">
        <f t="shared" si="5"/>
        <v>1</v>
      </c>
      <c r="U29" s="20">
        <f t="shared" si="2"/>
        <v>5</v>
      </c>
      <c r="V29" s="20">
        <f t="shared" si="2"/>
        <v>0</v>
      </c>
      <c r="W29" s="20">
        <f t="shared" si="2"/>
        <v>0</v>
      </c>
      <c r="X29" s="16">
        <f t="shared" si="3"/>
        <v>2.6666666666666665</v>
      </c>
      <c r="Y29" s="16">
        <f t="shared" si="4"/>
        <v>1</v>
      </c>
      <c r="Z29" s="16">
        <f t="shared" si="1"/>
        <v>1.6666666666666667</v>
      </c>
    </row>
    <row r="30" spans="1:26" ht="25" customHeight="1" x14ac:dyDescent="0.5"/>
    <row r="31" spans="1:26" ht="3" customHeight="1" x14ac:dyDescent="0.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selection activeCell="C40" sqref="C40"/>
    </sheetView>
  </sheetViews>
  <sheetFormatPr defaultRowHeight="14.35" x14ac:dyDescent="0.5"/>
  <cols>
    <col min="1" max="16384" width="8.9375" style="36"/>
  </cols>
  <sheetData>
    <row r="1" spans="1:33" ht="53" x14ac:dyDescent="0.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34" t="s">
        <v>14</v>
      </c>
      <c r="P1" s="34" t="s">
        <v>15</v>
      </c>
      <c r="Q1" s="34" t="s">
        <v>16</v>
      </c>
      <c r="R1" s="34" t="s">
        <v>17</v>
      </c>
      <c r="S1" s="34" t="s">
        <v>18</v>
      </c>
      <c r="T1" s="34" t="s">
        <v>19</v>
      </c>
      <c r="U1" s="34" t="s">
        <v>20</v>
      </c>
      <c r="V1" s="34" t="s">
        <v>21</v>
      </c>
      <c r="W1" s="34" t="s">
        <v>22</v>
      </c>
      <c r="X1" s="34" t="s">
        <v>23</v>
      </c>
      <c r="Y1" s="34" t="s">
        <v>24</v>
      </c>
      <c r="Z1" s="34" t="s">
        <v>25</v>
      </c>
      <c r="AA1" s="35" t="s">
        <v>57</v>
      </c>
      <c r="AB1" s="35" t="s">
        <v>58</v>
      </c>
      <c r="AC1" s="35" t="s">
        <v>26</v>
      </c>
      <c r="AD1" s="35" t="s">
        <v>27</v>
      </c>
      <c r="AE1" s="35" t="s">
        <v>28</v>
      </c>
      <c r="AF1" s="35"/>
    </row>
    <row r="2" spans="1:33" x14ac:dyDescent="0.5">
      <c r="A2" s="1" t="s">
        <v>29</v>
      </c>
      <c r="B2" s="1">
        <v>1</v>
      </c>
      <c r="C2" s="37">
        <v>5</v>
      </c>
      <c r="D2" s="37">
        <v>2</v>
      </c>
      <c r="E2" s="37">
        <v>4</v>
      </c>
      <c r="F2" s="37">
        <v>2</v>
      </c>
      <c r="G2" s="37">
        <v>1</v>
      </c>
      <c r="H2" s="37">
        <v>2</v>
      </c>
      <c r="I2" s="37">
        <v>7</v>
      </c>
      <c r="J2" s="37">
        <v>1</v>
      </c>
      <c r="K2" s="37">
        <v>2</v>
      </c>
      <c r="L2" s="37">
        <v>1</v>
      </c>
      <c r="M2" s="37">
        <v>1</v>
      </c>
      <c r="N2" s="37">
        <v>1</v>
      </c>
      <c r="O2" s="38">
        <f>AVERAGE(C2,I2)</f>
        <v>6</v>
      </c>
      <c r="P2" s="38">
        <f>AVERAGE(D2,J2)</f>
        <v>1.5</v>
      </c>
      <c r="Q2" s="38">
        <f>AVERAGE(E2,K2)</f>
        <v>3</v>
      </c>
      <c r="R2" s="38">
        <f t="shared" ref="R2:T2" si="0">AVERAGE(F2,L2)</f>
        <v>1.5</v>
      </c>
      <c r="S2" s="38">
        <f t="shared" si="0"/>
        <v>1</v>
      </c>
      <c r="T2" s="38">
        <f t="shared" si="0"/>
        <v>1.5</v>
      </c>
      <c r="U2" s="38">
        <f>O2-R2</f>
        <v>4.5</v>
      </c>
      <c r="V2" s="38">
        <f t="shared" ref="V2:W2" si="1">P2-S2</f>
        <v>0.5</v>
      </c>
      <c r="W2" s="38">
        <f t="shared" si="1"/>
        <v>1.5</v>
      </c>
      <c r="X2" s="38">
        <f>AVERAGE(O2:Q2)</f>
        <v>3.5</v>
      </c>
      <c r="Y2" s="38">
        <f>AVERAGE(R2:T2)</f>
        <v>1.3333333333333333</v>
      </c>
      <c r="Z2" s="39">
        <f>(X2-Y2)</f>
        <v>2.166666666666667</v>
      </c>
      <c r="AA2" s="38">
        <v>0.66100000000000003</v>
      </c>
      <c r="AB2" s="38">
        <f>(1-AA2)</f>
        <v>0.33899999999999997</v>
      </c>
      <c r="AC2" s="38">
        <v>8.9600000000000009</v>
      </c>
      <c r="AD2" s="38">
        <v>4.8</v>
      </c>
      <c r="AE2" s="38">
        <f>AVERAGE(AC2:AD2)</f>
        <v>6.8800000000000008</v>
      </c>
      <c r="AF2" s="38"/>
      <c r="AG2" s="38"/>
    </row>
    <row r="3" spans="1:33" x14ac:dyDescent="0.5">
      <c r="A3" s="40" t="s">
        <v>30</v>
      </c>
      <c r="B3" s="41">
        <v>1</v>
      </c>
      <c r="C3" s="42">
        <v>7</v>
      </c>
      <c r="D3" s="42">
        <v>1</v>
      </c>
      <c r="E3" s="42">
        <v>1</v>
      </c>
      <c r="F3" s="42">
        <v>1</v>
      </c>
      <c r="G3" s="42">
        <v>1</v>
      </c>
      <c r="H3" s="42">
        <v>1</v>
      </c>
      <c r="I3" s="42">
        <v>7</v>
      </c>
      <c r="J3" s="42">
        <v>1</v>
      </c>
      <c r="K3" s="42">
        <v>2</v>
      </c>
      <c r="L3" s="42">
        <v>1</v>
      </c>
      <c r="M3" s="42">
        <v>1</v>
      </c>
      <c r="N3" s="42">
        <v>1</v>
      </c>
      <c r="O3" s="38">
        <f t="shared" ref="O3:O36" si="2">AVERAGE(C3,I3)</f>
        <v>7</v>
      </c>
      <c r="P3" s="38">
        <f t="shared" ref="P3:P36" si="3">AVERAGE(D3,J3)</f>
        <v>1</v>
      </c>
      <c r="Q3" s="38">
        <f t="shared" ref="Q3:Q36" si="4">AVERAGE(E3,K3)</f>
        <v>1.5</v>
      </c>
      <c r="R3" s="38">
        <f t="shared" ref="R3:R36" si="5">AVERAGE(F3,L3)</f>
        <v>1</v>
      </c>
      <c r="S3" s="38">
        <f t="shared" ref="S3:S36" si="6">AVERAGE(G3,M3)</f>
        <v>1</v>
      </c>
      <c r="T3" s="38">
        <f t="shared" ref="T3:T36" si="7">AVERAGE(H3,N3)</f>
        <v>1</v>
      </c>
      <c r="U3" s="38">
        <f t="shared" ref="U3:U36" si="8">O3-R3</f>
        <v>6</v>
      </c>
      <c r="V3" s="38">
        <f t="shared" ref="V3:V36" si="9">P3-S3</f>
        <v>0</v>
      </c>
      <c r="W3" s="38">
        <f t="shared" ref="W3:W36" si="10">Q3-T3</f>
        <v>0.5</v>
      </c>
      <c r="X3" s="38">
        <f t="shared" ref="X3:X36" si="11">AVERAGE(O3:Q3)</f>
        <v>3.1666666666666665</v>
      </c>
      <c r="Y3" s="38">
        <f t="shared" ref="Y3:Y36" si="12">AVERAGE(R3:T3)</f>
        <v>1</v>
      </c>
      <c r="Z3" s="39">
        <f t="shared" ref="Z3:Z36" si="13">(X3-Y3)</f>
        <v>2.1666666666666665</v>
      </c>
      <c r="AA3" s="38">
        <v>0.82299999999999995</v>
      </c>
      <c r="AB3" s="38">
        <f t="shared" ref="AB3:AB36" si="14">(1-AA3)</f>
        <v>0.17700000000000005</v>
      </c>
      <c r="AC3" s="38">
        <v>5.6</v>
      </c>
      <c r="AD3" s="38">
        <v>6.26</v>
      </c>
      <c r="AE3" s="38">
        <f t="shared" ref="AE3:AE36" si="15">AVERAGE(AC3:AD3)</f>
        <v>5.93</v>
      </c>
    </row>
    <row r="4" spans="1:33" x14ac:dyDescent="0.5">
      <c r="A4" s="1" t="s">
        <v>31</v>
      </c>
      <c r="B4" s="41">
        <v>1</v>
      </c>
      <c r="C4" s="42">
        <v>4</v>
      </c>
      <c r="D4" s="42">
        <v>3</v>
      </c>
      <c r="E4" s="42">
        <v>3</v>
      </c>
      <c r="F4" s="42">
        <v>1</v>
      </c>
      <c r="G4" s="42">
        <v>1</v>
      </c>
      <c r="H4" s="42">
        <v>1</v>
      </c>
      <c r="I4" s="42">
        <v>7</v>
      </c>
      <c r="J4" s="42">
        <v>2</v>
      </c>
      <c r="K4" s="42">
        <v>3</v>
      </c>
      <c r="L4" s="42">
        <v>1</v>
      </c>
      <c r="M4" s="42">
        <v>1</v>
      </c>
      <c r="N4" s="42">
        <v>2</v>
      </c>
      <c r="O4" s="38">
        <f t="shared" si="2"/>
        <v>5.5</v>
      </c>
      <c r="P4" s="38">
        <f t="shared" si="3"/>
        <v>2.5</v>
      </c>
      <c r="Q4" s="38">
        <f t="shared" si="4"/>
        <v>3</v>
      </c>
      <c r="R4" s="38">
        <f t="shared" si="5"/>
        <v>1</v>
      </c>
      <c r="S4" s="38">
        <f t="shared" si="6"/>
        <v>1</v>
      </c>
      <c r="T4" s="38">
        <f t="shared" si="7"/>
        <v>1.5</v>
      </c>
      <c r="U4" s="38">
        <f t="shared" si="8"/>
        <v>4.5</v>
      </c>
      <c r="V4" s="38">
        <f t="shared" si="9"/>
        <v>1.5</v>
      </c>
      <c r="W4" s="38">
        <f t="shared" si="10"/>
        <v>1.5</v>
      </c>
      <c r="X4" s="38">
        <f t="shared" si="11"/>
        <v>3.6666666666666665</v>
      </c>
      <c r="Y4" s="38">
        <f t="shared" si="12"/>
        <v>1.1666666666666667</v>
      </c>
      <c r="Z4" s="39">
        <f t="shared" si="13"/>
        <v>2.5</v>
      </c>
      <c r="AA4" s="38">
        <v>0.44</v>
      </c>
      <c r="AB4" s="38">
        <f t="shared" si="14"/>
        <v>0.56000000000000005</v>
      </c>
      <c r="AC4" s="38">
        <v>3.43</v>
      </c>
      <c r="AD4" s="38">
        <v>3.23</v>
      </c>
      <c r="AE4" s="38">
        <f t="shared" si="15"/>
        <v>3.33</v>
      </c>
    </row>
    <row r="5" spans="1:33" x14ac:dyDescent="0.5">
      <c r="A5" s="40" t="s">
        <v>32</v>
      </c>
      <c r="B5" s="41">
        <v>1</v>
      </c>
      <c r="C5" s="37">
        <v>5</v>
      </c>
      <c r="D5" s="37">
        <v>5</v>
      </c>
      <c r="E5" s="37">
        <v>6</v>
      </c>
      <c r="F5" s="37">
        <v>2</v>
      </c>
      <c r="G5" s="37">
        <v>1</v>
      </c>
      <c r="H5" s="37">
        <v>2</v>
      </c>
      <c r="I5" s="37">
        <v>4</v>
      </c>
      <c r="J5" s="37">
        <v>4</v>
      </c>
      <c r="K5" s="37">
        <v>5</v>
      </c>
      <c r="L5" s="37">
        <v>1</v>
      </c>
      <c r="M5" s="37">
        <v>2</v>
      </c>
      <c r="N5" s="37">
        <v>4</v>
      </c>
      <c r="O5" s="38">
        <f t="shared" si="2"/>
        <v>4.5</v>
      </c>
      <c r="P5" s="38">
        <f t="shared" si="3"/>
        <v>4.5</v>
      </c>
      <c r="Q5" s="38">
        <f t="shared" si="4"/>
        <v>5.5</v>
      </c>
      <c r="R5" s="38">
        <f t="shared" si="5"/>
        <v>1.5</v>
      </c>
      <c r="S5" s="38">
        <f t="shared" si="6"/>
        <v>1.5</v>
      </c>
      <c r="T5" s="38">
        <f t="shared" si="7"/>
        <v>3</v>
      </c>
      <c r="U5" s="38">
        <f t="shared" si="8"/>
        <v>3</v>
      </c>
      <c r="V5" s="38">
        <f t="shared" si="9"/>
        <v>3</v>
      </c>
      <c r="W5" s="38">
        <f t="shared" si="10"/>
        <v>2.5</v>
      </c>
      <c r="X5" s="38">
        <f t="shared" si="11"/>
        <v>4.833333333333333</v>
      </c>
      <c r="Y5" s="38">
        <f t="shared" si="12"/>
        <v>2</v>
      </c>
      <c r="Z5" s="39">
        <f t="shared" si="13"/>
        <v>2.833333333333333</v>
      </c>
      <c r="AA5" s="38">
        <v>0.47899999999999998</v>
      </c>
      <c r="AB5" s="38">
        <f t="shared" si="14"/>
        <v>0.52100000000000002</v>
      </c>
      <c r="AC5" s="38">
        <v>1.73</v>
      </c>
      <c r="AD5" s="38">
        <v>6.8</v>
      </c>
      <c r="AE5" s="38">
        <f t="shared" si="15"/>
        <v>4.2649999999999997</v>
      </c>
    </row>
    <row r="6" spans="1:33" x14ac:dyDescent="0.5">
      <c r="A6" s="1" t="s">
        <v>33</v>
      </c>
      <c r="B6" s="41">
        <v>1</v>
      </c>
      <c r="C6" s="42">
        <v>6</v>
      </c>
      <c r="D6" s="42">
        <v>2</v>
      </c>
      <c r="E6" s="42">
        <v>7</v>
      </c>
      <c r="F6" s="42">
        <v>1</v>
      </c>
      <c r="G6" s="42">
        <v>1</v>
      </c>
      <c r="H6" s="42">
        <v>7</v>
      </c>
      <c r="I6" s="42">
        <v>7</v>
      </c>
      <c r="J6" s="42">
        <v>3</v>
      </c>
      <c r="K6" s="42">
        <v>3</v>
      </c>
      <c r="L6" s="42">
        <v>1</v>
      </c>
      <c r="M6" s="42">
        <v>1</v>
      </c>
      <c r="N6" s="42">
        <v>1</v>
      </c>
      <c r="O6" s="38">
        <f t="shared" si="2"/>
        <v>6.5</v>
      </c>
      <c r="P6" s="38">
        <f t="shared" si="3"/>
        <v>2.5</v>
      </c>
      <c r="Q6" s="38">
        <f t="shared" si="4"/>
        <v>5</v>
      </c>
      <c r="R6" s="38">
        <f t="shared" si="5"/>
        <v>1</v>
      </c>
      <c r="S6" s="38">
        <f t="shared" si="6"/>
        <v>1</v>
      </c>
      <c r="T6" s="38">
        <f t="shared" si="7"/>
        <v>4</v>
      </c>
      <c r="U6" s="38">
        <f t="shared" si="8"/>
        <v>5.5</v>
      </c>
      <c r="V6" s="38">
        <f t="shared" si="9"/>
        <v>1.5</v>
      </c>
      <c r="W6" s="38">
        <f t="shared" si="10"/>
        <v>1</v>
      </c>
      <c r="X6" s="38">
        <f t="shared" si="11"/>
        <v>4.666666666666667</v>
      </c>
      <c r="Y6" s="38">
        <f t="shared" si="12"/>
        <v>2</v>
      </c>
      <c r="Z6" s="39">
        <f t="shared" si="13"/>
        <v>2.666666666666667</v>
      </c>
      <c r="AA6" s="38">
        <v>0.36199999999999999</v>
      </c>
      <c r="AB6" s="38">
        <f t="shared" si="14"/>
        <v>0.63800000000000001</v>
      </c>
      <c r="AC6" s="38">
        <v>4.93</v>
      </c>
      <c r="AD6" s="38">
        <v>3.16</v>
      </c>
      <c r="AE6" s="38">
        <f t="shared" si="15"/>
        <v>4.0449999999999999</v>
      </c>
    </row>
    <row r="7" spans="1:33" x14ac:dyDescent="0.5">
      <c r="A7" s="40" t="s">
        <v>34</v>
      </c>
      <c r="B7" s="41">
        <v>1</v>
      </c>
      <c r="C7" s="37">
        <v>6</v>
      </c>
      <c r="D7" s="37">
        <v>3</v>
      </c>
      <c r="E7" s="37">
        <v>4</v>
      </c>
      <c r="F7" s="37">
        <v>1</v>
      </c>
      <c r="G7" s="37">
        <v>1</v>
      </c>
      <c r="H7" s="37">
        <v>2</v>
      </c>
      <c r="I7" s="37">
        <v>6</v>
      </c>
      <c r="J7" s="37">
        <v>3</v>
      </c>
      <c r="K7" s="37">
        <v>5</v>
      </c>
      <c r="L7" s="37">
        <v>2</v>
      </c>
      <c r="M7" s="37">
        <v>1</v>
      </c>
      <c r="N7" s="37">
        <v>3</v>
      </c>
      <c r="O7" s="38">
        <f t="shared" si="2"/>
        <v>6</v>
      </c>
      <c r="P7" s="38">
        <f t="shared" si="3"/>
        <v>3</v>
      </c>
      <c r="Q7" s="38">
        <f t="shared" si="4"/>
        <v>4.5</v>
      </c>
      <c r="R7" s="38">
        <f t="shared" si="5"/>
        <v>1.5</v>
      </c>
      <c r="S7" s="38">
        <f t="shared" si="6"/>
        <v>1</v>
      </c>
      <c r="T7" s="38">
        <f t="shared" si="7"/>
        <v>2.5</v>
      </c>
      <c r="U7" s="38">
        <f t="shared" si="8"/>
        <v>4.5</v>
      </c>
      <c r="V7" s="38">
        <f t="shared" si="9"/>
        <v>2</v>
      </c>
      <c r="W7" s="38">
        <f t="shared" si="10"/>
        <v>2</v>
      </c>
      <c r="X7" s="38">
        <f t="shared" si="11"/>
        <v>4.5</v>
      </c>
      <c r="Y7" s="38">
        <f t="shared" si="12"/>
        <v>1.6666666666666667</v>
      </c>
      <c r="Z7" s="39">
        <f t="shared" si="13"/>
        <v>2.833333333333333</v>
      </c>
      <c r="AA7" s="38">
        <v>0.80600000000000005</v>
      </c>
      <c r="AB7" s="38">
        <f t="shared" si="14"/>
        <v>0.19399999999999995</v>
      </c>
      <c r="AC7" s="38">
        <v>5.26</v>
      </c>
      <c r="AD7" s="38">
        <v>2.36</v>
      </c>
      <c r="AE7" s="38">
        <f t="shared" si="15"/>
        <v>3.8099999999999996</v>
      </c>
    </row>
    <row r="8" spans="1:33" x14ac:dyDescent="0.5">
      <c r="A8" s="1" t="s">
        <v>35</v>
      </c>
      <c r="B8" s="41">
        <v>1</v>
      </c>
      <c r="C8" s="37">
        <v>7</v>
      </c>
      <c r="D8" s="37">
        <v>3</v>
      </c>
      <c r="E8" s="37">
        <v>2</v>
      </c>
      <c r="F8" s="37">
        <v>1</v>
      </c>
      <c r="G8" s="37">
        <v>1</v>
      </c>
      <c r="H8" s="37">
        <v>1</v>
      </c>
      <c r="I8" s="37">
        <v>7</v>
      </c>
      <c r="J8" s="37">
        <v>4</v>
      </c>
      <c r="K8" s="37">
        <v>2</v>
      </c>
      <c r="L8" s="37">
        <v>1</v>
      </c>
      <c r="M8" s="37">
        <v>1</v>
      </c>
      <c r="N8" s="37">
        <v>1</v>
      </c>
      <c r="O8" s="38">
        <f t="shared" si="2"/>
        <v>7</v>
      </c>
      <c r="P8" s="38">
        <f t="shared" si="3"/>
        <v>3.5</v>
      </c>
      <c r="Q8" s="38">
        <f t="shared" si="4"/>
        <v>2</v>
      </c>
      <c r="R8" s="38">
        <f t="shared" si="5"/>
        <v>1</v>
      </c>
      <c r="S8" s="38">
        <f t="shared" si="6"/>
        <v>1</v>
      </c>
      <c r="T8" s="38">
        <f t="shared" si="7"/>
        <v>1</v>
      </c>
      <c r="U8" s="38">
        <f t="shared" si="8"/>
        <v>6</v>
      </c>
      <c r="V8" s="38">
        <f t="shared" si="9"/>
        <v>2.5</v>
      </c>
      <c r="W8" s="38">
        <f t="shared" si="10"/>
        <v>1</v>
      </c>
      <c r="X8" s="38">
        <f t="shared" si="11"/>
        <v>4.166666666666667</v>
      </c>
      <c r="Y8" s="38">
        <f t="shared" si="12"/>
        <v>1</v>
      </c>
      <c r="Z8" s="39">
        <f t="shared" si="13"/>
        <v>3.166666666666667</v>
      </c>
      <c r="AA8" s="38">
        <v>0.29499999999999998</v>
      </c>
      <c r="AB8" s="38">
        <f t="shared" si="14"/>
        <v>0.70500000000000007</v>
      </c>
      <c r="AC8" s="38">
        <v>8.36</v>
      </c>
      <c r="AD8" s="38">
        <v>2</v>
      </c>
      <c r="AE8" s="38">
        <f t="shared" si="15"/>
        <v>5.18</v>
      </c>
    </row>
    <row r="9" spans="1:33" x14ac:dyDescent="0.5">
      <c r="A9" s="40" t="s">
        <v>36</v>
      </c>
      <c r="B9" s="41">
        <v>1</v>
      </c>
      <c r="C9" s="42">
        <v>3</v>
      </c>
      <c r="D9" s="42">
        <v>1</v>
      </c>
      <c r="E9" s="42">
        <v>1</v>
      </c>
      <c r="F9" s="42">
        <v>1</v>
      </c>
      <c r="G9" s="42">
        <v>1</v>
      </c>
      <c r="H9" s="42">
        <v>1</v>
      </c>
      <c r="I9" s="42">
        <v>4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38">
        <f t="shared" si="2"/>
        <v>3.5</v>
      </c>
      <c r="P9" s="38">
        <f t="shared" si="3"/>
        <v>1</v>
      </c>
      <c r="Q9" s="38">
        <f t="shared" si="4"/>
        <v>1</v>
      </c>
      <c r="R9" s="38">
        <f t="shared" si="5"/>
        <v>1</v>
      </c>
      <c r="S9" s="38">
        <f t="shared" si="6"/>
        <v>1</v>
      </c>
      <c r="T9" s="38">
        <f t="shared" si="7"/>
        <v>1</v>
      </c>
      <c r="U9" s="38">
        <f t="shared" si="8"/>
        <v>2.5</v>
      </c>
      <c r="V9" s="38">
        <f t="shared" si="9"/>
        <v>0</v>
      </c>
      <c r="W9" s="38">
        <f t="shared" si="10"/>
        <v>0</v>
      </c>
      <c r="X9" s="38">
        <f t="shared" si="11"/>
        <v>1.8333333333333333</v>
      </c>
      <c r="Y9" s="38">
        <f t="shared" si="12"/>
        <v>1</v>
      </c>
      <c r="Z9" s="39">
        <f t="shared" si="13"/>
        <v>0.83333333333333326</v>
      </c>
      <c r="AA9" s="43">
        <v>0.73</v>
      </c>
      <c r="AB9" s="38">
        <f t="shared" si="14"/>
        <v>0.27</v>
      </c>
      <c r="AC9" s="38">
        <v>1.67</v>
      </c>
      <c r="AD9" s="38">
        <v>3.2</v>
      </c>
      <c r="AE9" s="38">
        <f t="shared" si="15"/>
        <v>2.4350000000000001</v>
      </c>
    </row>
    <row r="10" spans="1:33" x14ac:dyDescent="0.5">
      <c r="A10" s="1" t="s">
        <v>37</v>
      </c>
      <c r="B10" s="41">
        <v>1</v>
      </c>
      <c r="C10" s="2">
        <v>7</v>
      </c>
      <c r="D10" s="2">
        <v>2</v>
      </c>
      <c r="E10" s="2">
        <v>2</v>
      </c>
      <c r="F10" s="2">
        <v>1</v>
      </c>
      <c r="G10" s="2">
        <v>1</v>
      </c>
      <c r="H10" s="2">
        <v>1</v>
      </c>
      <c r="I10" s="2">
        <v>7</v>
      </c>
      <c r="J10" s="2">
        <v>2</v>
      </c>
      <c r="K10" s="2">
        <v>4</v>
      </c>
      <c r="L10" s="2">
        <v>1</v>
      </c>
      <c r="M10" s="2">
        <v>1</v>
      </c>
      <c r="N10" s="2">
        <v>1</v>
      </c>
      <c r="O10" s="38">
        <f t="shared" si="2"/>
        <v>7</v>
      </c>
      <c r="P10" s="38">
        <f t="shared" si="3"/>
        <v>2</v>
      </c>
      <c r="Q10" s="38">
        <f t="shared" si="4"/>
        <v>3</v>
      </c>
      <c r="R10" s="38">
        <f t="shared" si="5"/>
        <v>1</v>
      </c>
      <c r="S10" s="38">
        <f t="shared" si="6"/>
        <v>1</v>
      </c>
      <c r="T10" s="38">
        <f t="shared" si="7"/>
        <v>1</v>
      </c>
      <c r="U10" s="38">
        <f t="shared" si="8"/>
        <v>6</v>
      </c>
      <c r="V10" s="38">
        <f t="shared" si="9"/>
        <v>1</v>
      </c>
      <c r="W10" s="38">
        <f t="shared" si="10"/>
        <v>2</v>
      </c>
      <c r="X10" s="38">
        <f t="shared" si="11"/>
        <v>4</v>
      </c>
      <c r="Y10" s="38">
        <f t="shared" si="12"/>
        <v>1</v>
      </c>
      <c r="Z10" s="39">
        <f t="shared" si="13"/>
        <v>3</v>
      </c>
      <c r="AA10" s="43">
        <v>0.44</v>
      </c>
      <c r="AB10" s="38">
        <f t="shared" si="14"/>
        <v>0.56000000000000005</v>
      </c>
      <c r="AC10" s="38">
        <v>5.8</v>
      </c>
      <c r="AD10" s="38">
        <v>4.9000000000000004</v>
      </c>
      <c r="AE10" s="38">
        <f t="shared" si="15"/>
        <v>5.35</v>
      </c>
    </row>
    <row r="11" spans="1:33" x14ac:dyDescent="0.5">
      <c r="A11" s="40" t="s">
        <v>38</v>
      </c>
      <c r="B11" s="41">
        <v>1</v>
      </c>
      <c r="C11" s="37">
        <v>6</v>
      </c>
      <c r="D11" s="37">
        <v>3</v>
      </c>
      <c r="E11" s="37">
        <v>2</v>
      </c>
      <c r="F11" s="37">
        <v>3</v>
      </c>
      <c r="G11" s="37">
        <v>1</v>
      </c>
      <c r="H11" s="37">
        <v>2</v>
      </c>
      <c r="I11" s="37">
        <v>5</v>
      </c>
      <c r="J11" s="37">
        <v>2</v>
      </c>
      <c r="K11" s="37">
        <v>1</v>
      </c>
      <c r="L11" s="37">
        <v>1</v>
      </c>
      <c r="M11" s="37">
        <v>1</v>
      </c>
      <c r="N11" s="37">
        <v>1</v>
      </c>
      <c r="O11" s="38">
        <f t="shared" si="2"/>
        <v>5.5</v>
      </c>
      <c r="P11" s="38">
        <f t="shared" si="3"/>
        <v>2.5</v>
      </c>
      <c r="Q11" s="38">
        <f t="shared" si="4"/>
        <v>1.5</v>
      </c>
      <c r="R11" s="38">
        <f t="shared" si="5"/>
        <v>2</v>
      </c>
      <c r="S11" s="38">
        <f t="shared" si="6"/>
        <v>1</v>
      </c>
      <c r="T11" s="38">
        <f t="shared" si="7"/>
        <v>1.5</v>
      </c>
      <c r="U11" s="38">
        <f t="shared" si="8"/>
        <v>3.5</v>
      </c>
      <c r="V11" s="38">
        <f t="shared" si="9"/>
        <v>1.5</v>
      </c>
      <c r="W11" s="38">
        <f t="shared" si="10"/>
        <v>0</v>
      </c>
      <c r="X11" s="38">
        <f t="shared" si="11"/>
        <v>3.1666666666666665</v>
      </c>
      <c r="Y11" s="38">
        <f t="shared" si="12"/>
        <v>1.5</v>
      </c>
      <c r="Z11" s="39">
        <f t="shared" si="13"/>
        <v>1.6666666666666665</v>
      </c>
      <c r="AA11" s="38">
        <v>0.307</v>
      </c>
      <c r="AB11" s="38">
        <f t="shared" si="14"/>
        <v>0.69300000000000006</v>
      </c>
      <c r="AC11" s="38">
        <v>2.63</v>
      </c>
      <c r="AD11" s="38">
        <v>5.43</v>
      </c>
      <c r="AE11" s="38">
        <f t="shared" si="15"/>
        <v>4.0299999999999994</v>
      </c>
    </row>
    <row r="12" spans="1:33" x14ac:dyDescent="0.5">
      <c r="A12" s="1" t="s">
        <v>39</v>
      </c>
      <c r="B12" s="41">
        <v>1</v>
      </c>
      <c r="C12" s="37">
        <v>5</v>
      </c>
      <c r="D12" s="37">
        <v>1</v>
      </c>
      <c r="E12" s="37">
        <v>5</v>
      </c>
      <c r="F12" s="37">
        <v>1</v>
      </c>
      <c r="G12" s="37">
        <v>1</v>
      </c>
      <c r="H12" s="37">
        <v>5</v>
      </c>
      <c r="I12" s="37">
        <v>4</v>
      </c>
      <c r="J12" s="37">
        <v>3</v>
      </c>
      <c r="K12" s="37">
        <v>4</v>
      </c>
      <c r="L12" s="37">
        <v>1</v>
      </c>
      <c r="M12" s="37">
        <v>1</v>
      </c>
      <c r="N12" s="37">
        <v>4</v>
      </c>
      <c r="O12" s="38">
        <f t="shared" si="2"/>
        <v>4.5</v>
      </c>
      <c r="P12" s="38">
        <f t="shared" si="3"/>
        <v>2</v>
      </c>
      <c r="Q12" s="38">
        <f t="shared" si="4"/>
        <v>4.5</v>
      </c>
      <c r="R12" s="38">
        <f t="shared" si="5"/>
        <v>1</v>
      </c>
      <c r="S12" s="38">
        <f t="shared" si="6"/>
        <v>1</v>
      </c>
      <c r="T12" s="38">
        <f t="shared" si="7"/>
        <v>4.5</v>
      </c>
      <c r="U12" s="38">
        <f t="shared" si="8"/>
        <v>3.5</v>
      </c>
      <c r="V12" s="38">
        <f t="shared" si="9"/>
        <v>1</v>
      </c>
      <c r="W12" s="38">
        <f t="shared" si="10"/>
        <v>0</v>
      </c>
      <c r="X12" s="38">
        <f t="shared" si="11"/>
        <v>3.6666666666666665</v>
      </c>
      <c r="Y12" s="38">
        <f t="shared" si="12"/>
        <v>2.1666666666666665</v>
      </c>
      <c r="Z12" s="39">
        <f t="shared" si="13"/>
        <v>1.5</v>
      </c>
      <c r="AA12" s="38">
        <v>0.51200000000000001</v>
      </c>
      <c r="AB12" s="38">
        <f t="shared" si="14"/>
        <v>0.48799999999999999</v>
      </c>
      <c r="AC12" s="38">
        <v>4.7300000000000004</v>
      </c>
      <c r="AD12" s="38">
        <v>2.4300000000000002</v>
      </c>
      <c r="AE12" s="38">
        <f t="shared" si="15"/>
        <v>3.58</v>
      </c>
    </row>
    <row r="13" spans="1:33" x14ac:dyDescent="0.5">
      <c r="A13" s="40" t="s">
        <v>40</v>
      </c>
      <c r="B13" s="41">
        <v>1</v>
      </c>
      <c r="C13" s="37">
        <v>6</v>
      </c>
      <c r="D13" s="37">
        <v>4</v>
      </c>
      <c r="E13" s="37">
        <v>3</v>
      </c>
      <c r="F13" s="37">
        <v>3</v>
      </c>
      <c r="G13" s="37">
        <v>2</v>
      </c>
      <c r="H13" s="37">
        <v>1</v>
      </c>
      <c r="I13" s="37">
        <v>5</v>
      </c>
      <c r="J13" s="37">
        <v>4</v>
      </c>
      <c r="K13" s="37">
        <v>2</v>
      </c>
      <c r="L13" s="37">
        <v>3</v>
      </c>
      <c r="M13" s="37">
        <v>2</v>
      </c>
      <c r="N13" s="37">
        <v>2</v>
      </c>
      <c r="O13" s="38">
        <f t="shared" si="2"/>
        <v>5.5</v>
      </c>
      <c r="P13" s="38">
        <f t="shared" si="3"/>
        <v>4</v>
      </c>
      <c r="Q13" s="38">
        <f t="shared" si="4"/>
        <v>2.5</v>
      </c>
      <c r="R13" s="38">
        <f t="shared" si="5"/>
        <v>3</v>
      </c>
      <c r="S13" s="38">
        <f t="shared" si="6"/>
        <v>2</v>
      </c>
      <c r="T13" s="38">
        <f t="shared" si="7"/>
        <v>1.5</v>
      </c>
      <c r="U13" s="38">
        <f t="shared" si="8"/>
        <v>2.5</v>
      </c>
      <c r="V13" s="38">
        <f t="shared" si="9"/>
        <v>2</v>
      </c>
      <c r="W13" s="38">
        <f t="shared" si="10"/>
        <v>1</v>
      </c>
      <c r="X13" s="38">
        <f t="shared" si="11"/>
        <v>4</v>
      </c>
      <c r="Y13" s="38">
        <f t="shared" si="12"/>
        <v>2.1666666666666665</v>
      </c>
      <c r="Z13" s="39">
        <f t="shared" si="13"/>
        <v>1.8333333333333335</v>
      </c>
      <c r="AA13" s="38">
        <v>0.69</v>
      </c>
      <c r="AB13" s="38">
        <f t="shared" si="14"/>
        <v>0.31000000000000005</v>
      </c>
      <c r="AC13" s="38">
        <v>2.93</v>
      </c>
      <c r="AD13" s="38">
        <v>2.56</v>
      </c>
      <c r="AE13" s="38">
        <f t="shared" si="15"/>
        <v>2.7450000000000001</v>
      </c>
    </row>
    <row r="14" spans="1:33" x14ac:dyDescent="0.5">
      <c r="A14" s="1" t="s">
        <v>41</v>
      </c>
      <c r="B14" s="41">
        <v>1</v>
      </c>
      <c r="C14" s="37">
        <v>7</v>
      </c>
      <c r="D14" s="37">
        <v>6</v>
      </c>
      <c r="E14" s="37">
        <v>4</v>
      </c>
      <c r="F14" s="37">
        <v>1</v>
      </c>
      <c r="G14" s="37">
        <v>1</v>
      </c>
      <c r="H14" s="37">
        <v>1</v>
      </c>
      <c r="I14" s="37">
        <v>7</v>
      </c>
      <c r="J14" s="37">
        <v>5</v>
      </c>
      <c r="K14" s="37">
        <v>3</v>
      </c>
      <c r="L14" s="37">
        <v>1</v>
      </c>
      <c r="M14" s="37">
        <v>1</v>
      </c>
      <c r="N14" s="37">
        <v>1</v>
      </c>
      <c r="O14" s="38">
        <f t="shared" si="2"/>
        <v>7</v>
      </c>
      <c r="P14" s="38">
        <f t="shared" si="3"/>
        <v>5.5</v>
      </c>
      <c r="Q14" s="38">
        <f t="shared" si="4"/>
        <v>3.5</v>
      </c>
      <c r="R14" s="38">
        <f t="shared" si="5"/>
        <v>1</v>
      </c>
      <c r="S14" s="38">
        <f t="shared" si="6"/>
        <v>1</v>
      </c>
      <c r="T14" s="38">
        <f t="shared" si="7"/>
        <v>1</v>
      </c>
      <c r="U14" s="38">
        <f t="shared" si="8"/>
        <v>6</v>
      </c>
      <c r="V14" s="38">
        <f t="shared" si="9"/>
        <v>4.5</v>
      </c>
      <c r="W14" s="38">
        <f t="shared" si="10"/>
        <v>2.5</v>
      </c>
      <c r="X14" s="38">
        <f t="shared" si="11"/>
        <v>5.333333333333333</v>
      </c>
      <c r="Y14" s="38">
        <f t="shared" si="12"/>
        <v>1</v>
      </c>
      <c r="Z14" s="39">
        <f t="shared" si="13"/>
        <v>4.333333333333333</v>
      </c>
      <c r="AA14" s="44">
        <v>0.34200000000000003</v>
      </c>
      <c r="AB14" s="38">
        <f t="shared" si="14"/>
        <v>0.65799999999999992</v>
      </c>
      <c r="AC14" s="28">
        <v>5.7</v>
      </c>
      <c r="AD14" s="28">
        <v>5.8</v>
      </c>
      <c r="AE14" s="38">
        <f t="shared" si="15"/>
        <v>5.75</v>
      </c>
    </row>
    <row r="15" spans="1:33" x14ac:dyDescent="0.5">
      <c r="A15" s="40" t="s">
        <v>42</v>
      </c>
      <c r="B15" s="41">
        <v>1</v>
      </c>
      <c r="C15" s="37">
        <v>7</v>
      </c>
      <c r="D15" s="37">
        <v>1</v>
      </c>
      <c r="E15" s="37">
        <v>2</v>
      </c>
      <c r="F15" s="37">
        <v>1</v>
      </c>
      <c r="G15" s="37">
        <v>1</v>
      </c>
      <c r="H15" s="37">
        <v>1</v>
      </c>
      <c r="I15" s="37">
        <v>7</v>
      </c>
      <c r="J15" s="37">
        <v>1</v>
      </c>
      <c r="K15" s="37">
        <v>1</v>
      </c>
      <c r="L15" s="37">
        <v>1</v>
      </c>
      <c r="M15" s="37">
        <v>1</v>
      </c>
      <c r="N15" s="37">
        <v>1</v>
      </c>
      <c r="O15" s="38">
        <f t="shared" si="2"/>
        <v>7</v>
      </c>
      <c r="P15" s="38">
        <f t="shared" si="3"/>
        <v>1</v>
      </c>
      <c r="Q15" s="38">
        <f t="shared" si="4"/>
        <v>1.5</v>
      </c>
      <c r="R15" s="38">
        <f t="shared" si="5"/>
        <v>1</v>
      </c>
      <c r="S15" s="38">
        <f t="shared" si="6"/>
        <v>1</v>
      </c>
      <c r="T15" s="38">
        <f t="shared" si="7"/>
        <v>1</v>
      </c>
      <c r="U15" s="38">
        <f t="shared" si="8"/>
        <v>6</v>
      </c>
      <c r="V15" s="38">
        <f t="shared" si="9"/>
        <v>0</v>
      </c>
      <c r="W15" s="38">
        <f t="shared" si="10"/>
        <v>0.5</v>
      </c>
      <c r="X15" s="38">
        <f t="shared" si="11"/>
        <v>3.1666666666666665</v>
      </c>
      <c r="Y15" s="38">
        <f t="shared" si="12"/>
        <v>1</v>
      </c>
      <c r="Z15" s="39">
        <f t="shared" si="13"/>
        <v>2.1666666666666665</v>
      </c>
      <c r="AA15" s="44">
        <v>0.65400000000000003</v>
      </c>
      <c r="AB15" s="38">
        <f t="shared" si="14"/>
        <v>0.34599999999999997</v>
      </c>
      <c r="AC15" s="28">
        <v>3.1</v>
      </c>
      <c r="AD15" s="28">
        <v>3.8</v>
      </c>
      <c r="AE15" s="38">
        <f t="shared" si="15"/>
        <v>3.45</v>
      </c>
    </row>
    <row r="16" spans="1:33" x14ac:dyDescent="0.5">
      <c r="A16" s="1" t="s">
        <v>62</v>
      </c>
      <c r="B16" s="41">
        <v>1</v>
      </c>
      <c r="C16" s="37">
        <v>6</v>
      </c>
      <c r="D16" s="37">
        <v>7</v>
      </c>
      <c r="E16" s="37">
        <v>7</v>
      </c>
      <c r="F16" s="37">
        <v>5</v>
      </c>
      <c r="G16" s="37">
        <v>3</v>
      </c>
      <c r="H16" s="37">
        <v>6</v>
      </c>
      <c r="I16" s="37">
        <v>6</v>
      </c>
      <c r="J16" s="37">
        <v>7</v>
      </c>
      <c r="K16" s="37">
        <v>7</v>
      </c>
      <c r="L16" s="37">
        <v>4</v>
      </c>
      <c r="M16" s="37">
        <v>3</v>
      </c>
      <c r="N16" s="37">
        <v>3</v>
      </c>
      <c r="O16" s="38">
        <f t="shared" si="2"/>
        <v>6</v>
      </c>
      <c r="P16" s="38">
        <f t="shared" si="3"/>
        <v>7</v>
      </c>
      <c r="Q16" s="38">
        <f t="shared" si="4"/>
        <v>7</v>
      </c>
      <c r="R16" s="38">
        <f t="shared" si="5"/>
        <v>4.5</v>
      </c>
      <c r="S16" s="38">
        <f t="shared" si="6"/>
        <v>3</v>
      </c>
      <c r="T16" s="38">
        <f t="shared" si="7"/>
        <v>4.5</v>
      </c>
      <c r="U16" s="38">
        <f t="shared" si="8"/>
        <v>1.5</v>
      </c>
      <c r="V16" s="38">
        <f t="shared" si="9"/>
        <v>4</v>
      </c>
      <c r="W16" s="38">
        <f t="shared" si="10"/>
        <v>2.5</v>
      </c>
      <c r="X16" s="38">
        <f t="shared" si="11"/>
        <v>6.666666666666667</v>
      </c>
      <c r="Y16" s="38">
        <f t="shared" si="12"/>
        <v>4</v>
      </c>
      <c r="Z16" s="39">
        <f t="shared" si="13"/>
        <v>2.666666666666667</v>
      </c>
      <c r="AA16" s="44">
        <v>0.53200000000000003</v>
      </c>
      <c r="AB16" s="38">
        <f t="shared" si="14"/>
        <v>0.46799999999999997</v>
      </c>
      <c r="AC16" s="28">
        <v>4.8</v>
      </c>
      <c r="AD16" s="28">
        <v>5.3</v>
      </c>
      <c r="AE16" s="38">
        <f t="shared" si="15"/>
        <v>5.05</v>
      </c>
    </row>
    <row r="17" spans="1:31" x14ac:dyDescent="0.5">
      <c r="A17" s="40" t="s">
        <v>63</v>
      </c>
      <c r="B17" s="41">
        <v>1</v>
      </c>
      <c r="C17" s="44">
        <v>6</v>
      </c>
      <c r="D17" s="44">
        <v>4</v>
      </c>
      <c r="E17" s="44">
        <v>4</v>
      </c>
      <c r="F17" s="44">
        <v>1</v>
      </c>
      <c r="G17" s="44">
        <v>2</v>
      </c>
      <c r="H17" s="44">
        <v>4</v>
      </c>
      <c r="I17" s="44">
        <v>6</v>
      </c>
      <c r="J17" s="44">
        <v>5</v>
      </c>
      <c r="K17" s="44">
        <v>6</v>
      </c>
      <c r="L17" s="44">
        <v>1</v>
      </c>
      <c r="M17" s="44">
        <v>1</v>
      </c>
      <c r="N17" s="44">
        <v>2</v>
      </c>
      <c r="O17" s="38">
        <f t="shared" si="2"/>
        <v>6</v>
      </c>
      <c r="P17" s="38">
        <f t="shared" si="3"/>
        <v>4.5</v>
      </c>
      <c r="Q17" s="38">
        <f t="shared" si="4"/>
        <v>5</v>
      </c>
      <c r="R17" s="38">
        <f t="shared" si="5"/>
        <v>1</v>
      </c>
      <c r="S17" s="38">
        <f t="shared" si="6"/>
        <v>1.5</v>
      </c>
      <c r="T17" s="38">
        <f t="shared" si="7"/>
        <v>3</v>
      </c>
      <c r="U17" s="38">
        <f t="shared" si="8"/>
        <v>5</v>
      </c>
      <c r="V17" s="38">
        <f t="shared" si="9"/>
        <v>3</v>
      </c>
      <c r="W17" s="38">
        <f t="shared" si="10"/>
        <v>2</v>
      </c>
      <c r="X17" s="38">
        <f t="shared" si="11"/>
        <v>5.166666666666667</v>
      </c>
      <c r="Y17" s="38">
        <f t="shared" si="12"/>
        <v>1.8333333333333333</v>
      </c>
      <c r="Z17" s="39">
        <f t="shared" si="13"/>
        <v>3.3333333333333339</v>
      </c>
      <c r="AA17" s="44">
        <v>0.35299999999999998</v>
      </c>
      <c r="AB17" s="38">
        <f t="shared" si="14"/>
        <v>0.64700000000000002</v>
      </c>
      <c r="AC17" s="28">
        <v>3.5</v>
      </c>
      <c r="AD17" s="28">
        <v>3</v>
      </c>
      <c r="AE17" s="38">
        <f t="shared" si="15"/>
        <v>3.25</v>
      </c>
    </row>
    <row r="18" spans="1:31" x14ac:dyDescent="0.5">
      <c r="A18" s="1" t="s">
        <v>64</v>
      </c>
      <c r="B18" s="41">
        <v>1</v>
      </c>
      <c r="C18" s="44">
        <v>7</v>
      </c>
      <c r="D18" s="44">
        <v>7</v>
      </c>
      <c r="E18" s="44">
        <v>7</v>
      </c>
      <c r="F18" s="44">
        <v>1</v>
      </c>
      <c r="G18" s="44">
        <v>1</v>
      </c>
      <c r="H18" s="44">
        <v>1</v>
      </c>
      <c r="I18" s="44">
        <v>7</v>
      </c>
      <c r="J18" s="44">
        <v>7</v>
      </c>
      <c r="K18" s="44">
        <v>7</v>
      </c>
      <c r="L18" s="44">
        <v>1</v>
      </c>
      <c r="M18" s="44">
        <v>2</v>
      </c>
      <c r="N18" s="44">
        <v>4</v>
      </c>
      <c r="O18" s="38">
        <f t="shared" si="2"/>
        <v>7</v>
      </c>
      <c r="P18" s="38">
        <f t="shared" si="3"/>
        <v>7</v>
      </c>
      <c r="Q18" s="38">
        <f t="shared" si="4"/>
        <v>7</v>
      </c>
      <c r="R18" s="38">
        <f t="shared" si="5"/>
        <v>1</v>
      </c>
      <c r="S18" s="38">
        <f t="shared" si="6"/>
        <v>1.5</v>
      </c>
      <c r="T18" s="38">
        <f t="shared" si="7"/>
        <v>2.5</v>
      </c>
      <c r="U18" s="38">
        <f t="shared" si="8"/>
        <v>6</v>
      </c>
      <c r="V18" s="38">
        <f t="shared" si="9"/>
        <v>5.5</v>
      </c>
      <c r="W18" s="38">
        <f t="shared" si="10"/>
        <v>4.5</v>
      </c>
      <c r="X18" s="38">
        <f t="shared" si="11"/>
        <v>7</v>
      </c>
      <c r="Y18" s="38">
        <f t="shared" si="12"/>
        <v>1.6666666666666667</v>
      </c>
      <c r="Z18" s="39">
        <f t="shared" si="13"/>
        <v>5.333333333333333</v>
      </c>
      <c r="AA18" s="44">
        <v>0.378</v>
      </c>
      <c r="AB18" s="38">
        <f t="shared" si="14"/>
        <v>0.622</v>
      </c>
      <c r="AC18" s="28">
        <v>8.1</v>
      </c>
      <c r="AD18" s="28">
        <v>3.5</v>
      </c>
      <c r="AE18" s="38">
        <f t="shared" si="15"/>
        <v>5.8</v>
      </c>
    </row>
    <row r="19" spans="1:31" x14ac:dyDescent="0.5">
      <c r="A19" s="40" t="s">
        <v>65</v>
      </c>
      <c r="B19" s="41">
        <v>1</v>
      </c>
      <c r="C19" s="44">
        <v>6</v>
      </c>
      <c r="D19" s="44">
        <v>3</v>
      </c>
      <c r="E19" s="44">
        <v>2</v>
      </c>
      <c r="F19" s="44">
        <v>1</v>
      </c>
      <c r="G19" s="44">
        <v>1</v>
      </c>
      <c r="H19" s="44">
        <v>2</v>
      </c>
      <c r="I19" s="44">
        <v>6</v>
      </c>
      <c r="J19" s="44">
        <v>3</v>
      </c>
      <c r="K19" s="44">
        <v>2</v>
      </c>
      <c r="L19" s="44">
        <v>1</v>
      </c>
      <c r="M19" s="44">
        <v>1</v>
      </c>
      <c r="N19" s="44">
        <v>2</v>
      </c>
      <c r="O19" s="38">
        <f t="shared" si="2"/>
        <v>6</v>
      </c>
      <c r="P19" s="38">
        <f t="shared" si="3"/>
        <v>3</v>
      </c>
      <c r="Q19" s="38">
        <f t="shared" si="4"/>
        <v>2</v>
      </c>
      <c r="R19" s="38">
        <f t="shared" si="5"/>
        <v>1</v>
      </c>
      <c r="S19" s="38">
        <f t="shared" si="6"/>
        <v>1</v>
      </c>
      <c r="T19" s="38">
        <f t="shared" si="7"/>
        <v>2</v>
      </c>
      <c r="U19" s="38">
        <f t="shared" si="8"/>
        <v>5</v>
      </c>
      <c r="V19" s="38">
        <f t="shared" si="9"/>
        <v>2</v>
      </c>
      <c r="W19" s="38">
        <f t="shared" si="10"/>
        <v>0</v>
      </c>
      <c r="X19" s="38">
        <f t="shared" si="11"/>
        <v>3.6666666666666665</v>
      </c>
      <c r="Y19" s="38">
        <f t="shared" si="12"/>
        <v>1.3333333333333333</v>
      </c>
      <c r="Z19" s="39">
        <f t="shared" si="13"/>
        <v>2.333333333333333</v>
      </c>
      <c r="AA19" s="44">
        <v>0.81200000000000006</v>
      </c>
      <c r="AB19" s="38">
        <f t="shared" si="14"/>
        <v>0.18799999999999994</v>
      </c>
      <c r="AC19" s="28">
        <v>2.1</v>
      </c>
      <c r="AD19" s="28">
        <v>2.2999999999999998</v>
      </c>
      <c r="AE19" s="38">
        <f t="shared" si="15"/>
        <v>2.2000000000000002</v>
      </c>
    </row>
    <row r="20" spans="1:31" s="45" customFormat="1" x14ac:dyDescent="0.5">
      <c r="A20" s="45" t="s">
        <v>43</v>
      </c>
      <c r="B20" s="46">
        <v>2</v>
      </c>
      <c r="C20" s="47">
        <v>6</v>
      </c>
      <c r="D20" s="47">
        <v>1</v>
      </c>
      <c r="E20" s="47">
        <v>2</v>
      </c>
      <c r="F20" s="47">
        <v>1</v>
      </c>
      <c r="G20" s="47">
        <v>1</v>
      </c>
      <c r="H20" s="47">
        <v>2</v>
      </c>
      <c r="I20" s="47">
        <v>7</v>
      </c>
      <c r="J20" s="47">
        <v>1</v>
      </c>
      <c r="K20" s="47">
        <v>3</v>
      </c>
      <c r="L20" s="47">
        <v>1</v>
      </c>
      <c r="M20" s="47">
        <v>1</v>
      </c>
      <c r="N20" s="47">
        <v>2</v>
      </c>
      <c r="O20" s="48">
        <f t="shared" si="2"/>
        <v>6.5</v>
      </c>
      <c r="P20" s="48">
        <f t="shared" si="3"/>
        <v>1</v>
      </c>
      <c r="Q20" s="48">
        <f t="shared" si="4"/>
        <v>2.5</v>
      </c>
      <c r="R20" s="48">
        <f t="shared" si="5"/>
        <v>1</v>
      </c>
      <c r="S20" s="48">
        <f t="shared" si="6"/>
        <v>1</v>
      </c>
      <c r="T20" s="48">
        <f t="shared" si="7"/>
        <v>2</v>
      </c>
      <c r="U20" s="48">
        <f t="shared" si="8"/>
        <v>5.5</v>
      </c>
      <c r="V20" s="48">
        <f t="shared" si="9"/>
        <v>0</v>
      </c>
      <c r="W20" s="48">
        <f t="shared" si="10"/>
        <v>0.5</v>
      </c>
      <c r="X20" s="48">
        <f t="shared" si="11"/>
        <v>3.3333333333333335</v>
      </c>
      <c r="Y20" s="48">
        <f t="shared" si="12"/>
        <v>1.3333333333333333</v>
      </c>
      <c r="Z20" s="49">
        <f t="shared" si="13"/>
        <v>2</v>
      </c>
      <c r="AA20" s="47">
        <v>0.63200000000000001</v>
      </c>
      <c r="AB20" s="48">
        <f t="shared" si="14"/>
        <v>0.36799999999999999</v>
      </c>
      <c r="AC20" s="45">
        <v>3.1</v>
      </c>
      <c r="AD20" s="45">
        <v>2</v>
      </c>
      <c r="AE20" s="48">
        <f t="shared" si="15"/>
        <v>2.5499999999999998</v>
      </c>
    </row>
    <row r="21" spans="1:31" s="45" customFormat="1" x14ac:dyDescent="0.5">
      <c r="A21" s="50" t="s">
        <v>44</v>
      </c>
      <c r="B21" s="46">
        <v>2</v>
      </c>
      <c r="C21" s="51">
        <v>7</v>
      </c>
      <c r="D21" s="51">
        <v>1</v>
      </c>
      <c r="E21" s="51">
        <v>1</v>
      </c>
      <c r="F21" s="51">
        <v>1</v>
      </c>
      <c r="G21" s="51">
        <v>1</v>
      </c>
      <c r="H21" s="51">
        <v>1</v>
      </c>
      <c r="I21" s="51">
        <v>7</v>
      </c>
      <c r="J21" s="51">
        <v>4</v>
      </c>
      <c r="K21" s="51">
        <v>3</v>
      </c>
      <c r="L21" s="51">
        <v>1</v>
      </c>
      <c r="M21" s="51">
        <v>1</v>
      </c>
      <c r="N21" s="51">
        <v>1</v>
      </c>
      <c r="O21" s="48">
        <f t="shared" si="2"/>
        <v>7</v>
      </c>
      <c r="P21" s="48">
        <f t="shared" si="3"/>
        <v>2.5</v>
      </c>
      <c r="Q21" s="48">
        <f t="shared" si="4"/>
        <v>2</v>
      </c>
      <c r="R21" s="48">
        <f t="shared" si="5"/>
        <v>1</v>
      </c>
      <c r="S21" s="48">
        <f t="shared" si="6"/>
        <v>1</v>
      </c>
      <c r="T21" s="48">
        <f t="shared" si="7"/>
        <v>1</v>
      </c>
      <c r="U21" s="48">
        <f t="shared" si="8"/>
        <v>6</v>
      </c>
      <c r="V21" s="48">
        <f t="shared" si="9"/>
        <v>1.5</v>
      </c>
      <c r="W21" s="48">
        <f t="shared" si="10"/>
        <v>1</v>
      </c>
      <c r="X21" s="48">
        <f t="shared" si="11"/>
        <v>3.8333333333333335</v>
      </c>
      <c r="Y21" s="48">
        <f t="shared" si="12"/>
        <v>1</v>
      </c>
      <c r="Z21" s="49">
        <f t="shared" si="13"/>
        <v>2.8333333333333335</v>
      </c>
      <c r="AA21" s="52">
        <v>0.57899999999999996</v>
      </c>
      <c r="AB21" s="48">
        <f t="shared" si="14"/>
        <v>0.42100000000000004</v>
      </c>
      <c r="AC21" s="53">
        <v>3.5</v>
      </c>
      <c r="AD21" s="53">
        <v>7</v>
      </c>
      <c r="AE21" s="48">
        <f t="shared" si="15"/>
        <v>5.25</v>
      </c>
    </row>
    <row r="22" spans="1:31" s="45" customFormat="1" x14ac:dyDescent="0.5">
      <c r="A22" s="45" t="s">
        <v>45</v>
      </c>
      <c r="B22" s="46">
        <v>2</v>
      </c>
      <c r="C22" s="54">
        <v>7</v>
      </c>
      <c r="D22" s="54">
        <v>2</v>
      </c>
      <c r="E22" s="54">
        <v>4</v>
      </c>
      <c r="F22" s="54">
        <v>1</v>
      </c>
      <c r="G22" s="54">
        <v>1</v>
      </c>
      <c r="H22" s="54">
        <v>1</v>
      </c>
      <c r="I22" s="54">
        <v>5</v>
      </c>
      <c r="J22" s="54">
        <v>3</v>
      </c>
      <c r="K22" s="54">
        <v>1</v>
      </c>
      <c r="L22" s="54">
        <v>1</v>
      </c>
      <c r="M22" s="54">
        <v>1</v>
      </c>
      <c r="N22" s="54">
        <v>1</v>
      </c>
      <c r="O22" s="48">
        <f t="shared" si="2"/>
        <v>6</v>
      </c>
      <c r="P22" s="48">
        <f t="shared" si="3"/>
        <v>2.5</v>
      </c>
      <c r="Q22" s="48">
        <f t="shared" si="4"/>
        <v>2.5</v>
      </c>
      <c r="R22" s="48">
        <f t="shared" si="5"/>
        <v>1</v>
      </c>
      <c r="S22" s="48">
        <f t="shared" si="6"/>
        <v>1</v>
      </c>
      <c r="T22" s="48">
        <f t="shared" si="7"/>
        <v>1</v>
      </c>
      <c r="U22" s="48">
        <f t="shared" si="8"/>
        <v>5</v>
      </c>
      <c r="V22" s="48">
        <f t="shared" si="9"/>
        <v>1.5</v>
      </c>
      <c r="W22" s="48">
        <f t="shared" si="10"/>
        <v>1.5</v>
      </c>
      <c r="X22" s="48">
        <f t="shared" si="11"/>
        <v>3.6666666666666665</v>
      </c>
      <c r="Y22" s="48">
        <f t="shared" si="12"/>
        <v>1</v>
      </c>
      <c r="Z22" s="49">
        <f t="shared" si="13"/>
        <v>2.6666666666666665</v>
      </c>
      <c r="AA22" s="47">
        <v>0.68400000000000005</v>
      </c>
      <c r="AB22" s="48">
        <f t="shared" si="14"/>
        <v>0.31599999999999995</v>
      </c>
      <c r="AC22" s="45">
        <v>5.33</v>
      </c>
      <c r="AD22" s="45">
        <v>1.6</v>
      </c>
      <c r="AE22" s="48">
        <f t="shared" si="15"/>
        <v>3.4649999999999999</v>
      </c>
    </row>
    <row r="23" spans="1:31" s="45" customFormat="1" x14ac:dyDescent="0.5">
      <c r="A23" s="50" t="s">
        <v>46</v>
      </c>
      <c r="B23" s="46">
        <v>2</v>
      </c>
      <c r="C23" s="54">
        <v>4</v>
      </c>
      <c r="D23" s="54">
        <v>2</v>
      </c>
      <c r="E23" s="54">
        <v>2</v>
      </c>
      <c r="F23" s="54">
        <v>1</v>
      </c>
      <c r="G23" s="54">
        <v>1</v>
      </c>
      <c r="H23" s="54">
        <v>1</v>
      </c>
      <c r="I23" s="54">
        <v>5</v>
      </c>
      <c r="J23" s="54">
        <v>4</v>
      </c>
      <c r="K23" s="54">
        <v>5</v>
      </c>
      <c r="L23" s="54">
        <v>1</v>
      </c>
      <c r="M23" s="54">
        <v>1</v>
      </c>
      <c r="N23" s="54">
        <v>1</v>
      </c>
      <c r="O23" s="48">
        <f t="shared" si="2"/>
        <v>4.5</v>
      </c>
      <c r="P23" s="48">
        <f t="shared" si="3"/>
        <v>3</v>
      </c>
      <c r="Q23" s="48">
        <f t="shared" si="4"/>
        <v>3.5</v>
      </c>
      <c r="R23" s="48">
        <f t="shared" si="5"/>
        <v>1</v>
      </c>
      <c r="S23" s="48">
        <f t="shared" si="6"/>
        <v>1</v>
      </c>
      <c r="T23" s="48">
        <f t="shared" si="7"/>
        <v>1</v>
      </c>
      <c r="U23" s="48">
        <f t="shared" si="8"/>
        <v>3.5</v>
      </c>
      <c r="V23" s="48">
        <f t="shared" si="9"/>
        <v>2</v>
      </c>
      <c r="W23" s="48">
        <f t="shared" si="10"/>
        <v>2.5</v>
      </c>
      <c r="X23" s="48">
        <f t="shared" si="11"/>
        <v>3.6666666666666665</v>
      </c>
      <c r="Y23" s="48">
        <f t="shared" si="12"/>
        <v>1</v>
      </c>
      <c r="Z23" s="49">
        <f t="shared" si="13"/>
        <v>2.6666666666666665</v>
      </c>
      <c r="AA23" s="47">
        <v>0.91</v>
      </c>
      <c r="AB23" s="48">
        <f t="shared" si="14"/>
        <v>8.9999999999999969E-2</v>
      </c>
      <c r="AC23" s="45">
        <v>3</v>
      </c>
      <c r="AD23" s="45">
        <v>1</v>
      </c>
      <c r="AE23" s="48">
        <f t="shared" si="15"/>
        <v>2</v>
      </c>
    </row>
    <row r="24" spans="1:31" s="45" customFormat="1" x14ac:dyDescent="0.5">
      <c r="A24" s="45" t="s">
        <v>47</v>
      </c>
      <c r="B24" s="46">
        <v>2</v>
      </c>
      <c r="C24" s="54">
        <v>7</v>
      </c>
      <c r="D24" s="54">
        <v>1</v>
      </c>
      <c r="E24" s="54">
        <v>2</v>
      </c>
      <c r="F24" s="54">
        <v>2</v>
      </c>
      <c r="G24" s="54">
        <v>1</v>
      </c>
      <c r="H24" s="54">
        <v>2</v>
      </c>
      <c r="I24" s="54">
        <v>4</v>
      </c>
      <c r="J24" s="54">
        <v>1</v>
      </c>
      <c r="K24" s="54">
        <v>3</v>
      </c>
      <c r="L24" s="54">
        <v>2</v>
      </c>
      <c r="M24" s="54">
        <v>1</v>
      </c>
      <c r="N24" s="54">
        <v>1</v>
      </c>
      <c r="O24" s="48">
        <f t="shared" si="2"/>
        <v>5.5</v>
      </c>
      <c r="P24" s="48">
        <f t="shared" si="3"/>
        <v>1</v>
      </c>
      <c r="Q24" s="48">
        <f t="shared" si="4"/>
        <v>2.5</v>
      </c>
      <c r="R24" s="48">
        <f t="shared" si="5"/>
        <v>2</v>
      </c>
      <c r="S24" s="48">
        <f t="shared" si="6"/>
        <v>1</v>
      </c>
      <c r="T24" s="48">
        <f t="shared" si="7"/>
        <v>1.5</v>
      </c>
      <c r="U24" s="48">
        <f t="shared" si="8"/>
        <v>3.5</v>
      </c>
      <c r="V24" s="48">
        <f t="shared" si="9"/>
        <v>0</v>
      </c>
      <c r="W24" s="48">
        <f t="shared" si="10"/>
        <v>1</v>
      </c>
      <c r="X24" s="48">
        <f t="shared" si="11"/>
        <v>3</v>
      </c>
      <c r="Y24" s="48">
        <f t="shared" si="12"/>
        <v>1.5</v>
      </c>
      <c r="Z24" s="49">
        <f t="shared" si="13"/>
        <v>1.5</v>
      </c>
      <c r="AA24" s="47">
        <v>0.57999999999999996</v>
      </c>
      <c r="AB24" s="48">
        <f t="shared" si="14"/>
        <v>0.42000000000000004</v>
      </c>
      <c r="AC24" s="45">
        <v>1.5</v>
      </c>
      <c r="AD24" s="45">
        <v>3</v>
      </c>
      <c r="AE24" s="48">
        <f t="shared" si="15"/>
        <v>2.25</v>
      </c>
    </row>
    <row r="25" spans="1:31" s="45" customFormat="1" x14ac:dyDescent="0.5">
      <c r="A25" s="50" t="s">
        <v>48</v>
      </c>
      <c r="B25" s="46">
        <v>2</v>
      </c>
      <c r="C25" s="54">
        <v>4</v>
      </c>
      <c r="D25" s="54">
        <v>1</v>
      </c>
      <c r="E25" s="54">
        <v>1</v>
      </c>
      <c r="F25" s="54">
        <v>1</v>
      </c>
      <c r="G25" s="54">
        <v>1</v>
      </c>
      <c r="H25" s="54">
        <v>1</v>
      </c>
      <c r="I25" s="54">
        <v>3</v>
      </c>
      <c r="J25" s="54">
        <v>1</v>
      </c>
      <c r="K25" s="54">
        <v>2</v>
      </c>
      <c r="L25" s="54">
        <v>1</v>
      </c>
      <c r="M25" s="54">
        <v>1</v>
      </c>
      <c r="N25" s="54">
        <v>1</v>
      </c>
      <c r="O25" s="48">
        <f t="shared" si="2"/>
        <v>3.5</v>
      </c>
      <c r="P25" s="48">
        <f t="shared" si="3"/>
        <v>1</v>
      </c>
      <c r="Q25" s="48">
        <f t="shared" si="4"/>
        <v>1.5</v>
      </c>
      <c r="R25" s="48">
        <f t="shared" si="5"/>
        <v>1</v>
      </c>
      <c r="S25" s="48">
        <f t="shared" si="6"/>
        <v>1</v>
      </c>
      <c r="T25" s="48">
        <f t="shared" si="7"/>
        <v>1</v>
      </c>
      <c r="U25" s="48">
        <f t="shared" si="8"/>
        <v>2.5</v>
      </c>
      <c r="V25" s="48">
        <f t="shared" si="9"/>
        <v>0</v>
      </c>
      <c r="W25" s="48">
        <f t="shared" si="10"/>
        <v>0.5</v>
      </c>
      <c r="X25" s="48">
        <f t="shared" si="11"/>
        <v>2</v>
      </c>
      <c r="Y25" s="48">
        <f t="shared" si="12"/>
        <v>1</v>
      </c>
      <c r="Z25" s="49">
        <f t="shared" si="13"/>
        <v>1</v>
      </c>
      <c r="AA25" s="47">
        <v>0.48499999999999999</v>
      </c>
      <c r="AB25" s="48">
        <f t="shared" si="14"/>
        <v>0.51500000000000001</v>
      </c>
      <c r="AC25" s="45">
        <v>4</v>
      </c>
      <c r="AD25" s="45">
        <v>1</v>
      </c>
      <c r="AE25" s="48">
        <f t="shared" si="15"/>
        <v>2.5</v>
      </c>
    </row>
    <row r="26" spans="1:31" s="45" customFormat="1" x14ac:dyDescent="0.5">
      <c r="A26" s="45" t="s">
        <v>49</v>
      </c>
      <c r="B26" s="46">
        <v>2</v>
      </c>
      <c r="C26" s="54">
        <v>7</v>
      </c>
      <c r="D26" s="54">
        <v>1</v>
      </c>
      <c r="E26" s="54">
        <v>1</v>
      </c>
      <c r="F26" s="54">
        <v>1</v>
      </c>
      <c r="G26" s="54">
        <v>1</v>
      </c>
      <c r="H26" s="54">
        <v>1</v>
      </c>
      <c r="I26" s="54">
        <v>7</v>
      </c>
      <c r="J26" s="54">
        <v>1</v>
      </c>
      <c r="K26" s="54">
        <v>1</v>
      </c>
      <c r="L26" s="54">
        <v>1</v>
      </c>
      <c r="M26" s="54">
        <v>1</v>
      </c>
      <c r="N26" s="54">
        <v>1</v>
      </c>
      <c r="O26" s="48">
        <f t="shared" si="2"/>
        <v>7</v>
      </c>
      <c r="P26" s="48">
        <f t="shared" si="3"/>
        <v>1</v>
      </c>
      <c r="Q26" s="48">
        <f t="shared" si="4"/>
        <v>1</v>
      </c>
      <c r="R26" s="48">
        <f t="shared" si="5"/>
        <v>1</v>
      </c>
      <c r="S26" s="48">
        <f t="shared" si="6"/>
        <v>1</v>
      </c>
      <c r="T26" s="48">
        <f t="shared" si="7"/>
        <v>1</v>
      </c>
      <c r="U26" s="48">
        <f t="shared" si="8"/>
        <v>6</v>
      </c>
      <c r="V26" s="48">
        <f t="shared" si="9"/>
        <v>0</v>
      </c>
      <c r="W26" s="48">
        <f t="shared" si="10"/>
        <v>0</v>
      </c>
      <c r="X26" s="48">
        <f t="shared" si="11"/>
        <v>3</v>
      </c>
      <c r="Y26" s="48">
        <f t="shared" si="12"/>
        <v>1</v>
      </c>
      <c r="Z26" s="49">
        <f t="shared" si="13"/>
        <v>2</v>
      </c>
      <c r="AA26" s="47">
        <v>0.377</v>
      </c>
      <c r="AB26" s="48">
        <f t="shared" si="14"/>
        <v>0.623</v>
      </c>
      <c r="AC26" s="45">
        <v>5.5</v>
      </c>
      <c r="AD26" s="45">
        <v>2</v>
      </c>
      <c r="AE26" s="48">
        <f t="shared" si="15"/>
        <v>3.75</v>
      </c>
    </row>
    <row r="27" spans="1:31" s="45" customFormat="1" x14ac:dyDescent="0.5">
      <c r="A27" s="50" t="s">
        <v>50</v>
      </c>
      <c r="B27" s="46">
        <v>2</v>
      </c>
      <c r="C27" s="54">
        <v>6</v>
      </c>
      <c r="D27" s="54">
        <v>1</v>
      </c>
      <c r="E27" s="54">
        <v>3</v>
      </c>
      <c r="F27" s="54">
        <v>1</v>
      </c>
      <c r="G27" s="54">
        <v>1</v>
      </c>
      <c r="H27" s="54">
        <v>3</v>
      </c>
      <c r="I27" s="54">
        <v>7</v>
      </c>
      <c r="J27" s="54">
        <v>3</v>
      </c>
      <c r="K27" s="54">
        <v>3</v>
      </c>
      <c r="L27" s="54">
        <v>1</v>
      </c>
      <c r="M27" s="54">
        <v>2</v>
      </c>
      <c r="N27" s="54">
        <v>3</v>
      </c>
      <c r="O27" s="48">
        <f t="shared" si="2"/>
        <v>6.5</v>
      </c>
      <c r="P27" s="48">
        <f t="shared" si="3"/>
        <v>2</v>
      </c>
      <c r="Q27" s="48">
        <f t="shared" si="4"/>
        <v>3</v>
      </c>
      <c r="R27" s="48">
        <f t="shared" si="5"/>
        <v>1</v>
      </c>
      <c r="S27" s="48">
        <f t="shared" si="6"/>
        <v>1.5</v>
      </c>
      <c r="T27" s="48">
        <f t="shared" si="7"/>
        <v>3</v>
      </c>
      <c r="U27" s="48">
        <f t="shared" si="8"/>
        <v>5.5</v>
      </c>
      <c r="V27" s="48">
        <f t="shared" si="9"/>
        <v>0.5</v>
      </c>
      <c r="W27" s="48">
        <f t="shared" si="10"/>
        <v>0</v>
      </c>
      <c r="X27" s="48">
        <f t="shared" si="11"/>
        <v>3.8333333333333335</v>
      </c>
      <c r="Y27" s="48">
        <f t="shared" si="12"/>
        <v>1.8333333333333333</v>
      </c>
      <c r="Z27" s="49">
        <f t="shared" si="13"/>
        <v>2</v>
      </c>
      <c r="AA27" s="47">
        <v>0.54400000000000004</v>
      </c>
      <c r="AB27" s="48">
        <f t="shared" si="14"/>
        <v>0.45599999999999996</v>
      </c>
      <c r="AC27" s="45">
        <v>5.3</v>
      </c>
      <c r="AD27" s="45">
        <v>6</v>
      </c>
      <c r="AE27" s="48">
        <f t="shared" si="15"/>
        <v>5.65</v>
      </c>
    </row>
    <row r="28" spans="1:31" s="45" customFormat="1" x14ac:dyDescent="0.5">
      <c r="A28" s="45" t="s">
        <v>51</v>
      </c>
      <c r="B28" s="46">
        <v>2</v>
      </c>
      <c r="C28" s="54">
        <v>6</v>
      </c>
      <c r="D28" s="54">
        <v>3</v>
      </c>
      <c r="E28" s="54">
        <v>5</v>
      </c>
      <c r="F28" s="54">
        <v>1</v>
      </c>
      <c r="G28" s="54">
        <v>1</v>
      </c>
      <c r="H28" s="54">
        <v>5</v>
      </c>
      <c r="I28" s="54">
        <v>7</v>
      </c>
      <c r="J28" s="54">
        <v>3</v>
      </c>
      <c r="K28" s="54">
        <v>4</v>
      </c>
      <c r="L28" s="54">
        <v>1</v>
      </c>
      <c r="M28" s="54">
        <v>1</v>
      </c>
      <c r="N28" s="54">
        <v>1</v>
      </c>
      <c r="O28" s="48">
        <f t="shared" si="2"/>
        <v>6.5</v>
      </c>
      <c r="P28" s="48">
        <f t="shared" si="3"/>
        <v>3</v>
      </c>
      <c r="Q28" s="48">
        <f t="shared" si="4"/>
        <v>4.5</v>
      </c>
      <c r="R28" s="48">
        <f t="shared" si="5"/>
        <v>1</v>
      </c>
      <c r="S28" s="48">
        <f t="shared" si="6"/>
        <v>1</v>
      </c>
      <c r="T28" s="48">
        <f t="shared" si="7"/>
        <v>3</v>
      </c>
      <c r="U28" s="48">
        <f t="shared" si="8"/>
        <v>5.5</v>
      </c>
      <c r="V28" s="48">
        <f t="shared" si="9"/>
        <v>2</v>
      </c>
      <c r="W28" s="48">
        <f t="shared" si="10"/>
        <v>1.5</v>
      </c>
      <c r="X28" s="48">
        <f t="shared" si="11"/>
        <v>4.666666666666667</v>
      </c>
      <c r="Y28" s="48">
        <f t="shared" si="12"/>
        <v>1.6666666666666667</v>
      </c>
      <c r="Z28" s="49">
        <f t="shared" si="13"/>
        <v>3</v>
      </c>
      <c r="AA28" s="55">
        <v>0.86699999999999999</v>
      </c>
      <c r="AB28" s="48">
        <f t="shared" si="14"/>
        <v>0.13300000000000001</v>
      </c>
      <c r="AC28" s="56">
        <v>3.1</v>
      </c>
      <c r="AD28" s="56">
        <v>2.8</v>
      </c>
      <c r="AE28" s="48">
        <f t="shared" si="15"/>
        <v>2.95</v>
      </c>
    </row>
    <row r="29" spans="1:31" s="45" customFormat="1" x14ac:dyDescent="0.5">
      <c r="A29" s="50" t="s">
        <v>52</v>
      </c>
      <c r="B29" s="46">
        <v>2</v>
      </c>
      <c r="C29" s="54">
        <v>5</v>
      </c>
      <c r="D29" s="54">
        <v>3</v>
      </c>
      <c r="E29" s="54">
        <v>2</v>
      </c>
      <c r="F29" s="54">
        <v>1</v>
      </c>
      <c r="G29" s="54">
        <v>1</v>
      </c>
      <c r="H29" s="54">
        <v>1</v>
      </c>
      <c r="I29" s="54">
        <v>6</v>
      </c>
      <c r="J29" s="54">
        <v>1</v>
      </c>
      <c r="K29" s="54">
        <v>2</v>
      </c>
      <c r="L29" s="54">
        <v>1</v>
      </c>
      <c r="M29" s="54">
        <v>1</v>
      </c>
      <c r="N29" s="54">
        <v>1</v>
      </c>
      <c r="O29" s="48">
        <f t="shared" si="2"/>
        <v>5.5</v>
      </c>
      <c r="P29" s="48">
        <f t="shared" si="3"/>
        <v>2</v>
      </c>
      <c r="Q29" s="48">
        <f t="shared" si="4"/>
        <v>2</v>
      </c>
      <c r="R29" s="48">
        <f t="shared" si="5"/>
        <v>1</v>
      </c>
      <c r="S29" s="48">
        <f t="shared" si="6"/>
        <v>1</v>
      </c>
      <c r="T29" s="48">
        <f t="shared" si="7"/>
        <v>1</v>
      </c>
      <c r="U29" s="48">
        <f t="shared" si="8"/>
        <v>4.5</v>
      </c>
      <c r="V29" s="48">
        <f t="shared" si="9"/>
        <v>1</v>
      </c>
      <c r="W29" s="48">
        <f t="shared" si="10"/>
        <v>1</v>
      </c>
      <c r="X29" s="48">
        <f t="shared" si="11"/>
        <v>3.1666666666666665</v>
      </c>
      <c r="Y29" s="48">
        <f t="shared" si="12"/>
        <v>1</v>
      </c>
      <c r="Z29" s="49">
        <f t="shared" si="13"/>
        <v>2.1666666666666665</v>
      </c>
      <c r="AA29" s="55">
        <v>0.67800000000000005</v>
      </c>
      <c r="AB29" s="48">
        <f t="shared" si="14"/>
        <v>0.32199999999999995</v>
      </c>
      <c r="AC29" s="56">
        <v>5.7</v>
      </c>
      <c r="AD29" s="56">
        <v>1.4</v>
      </c>
      <c r="AE29" s="48">
        <f t="shared" si="15"/>
        <v>3.55</v>
      </c>
    </row>
    <row r="30" spans="1:31" s="45" customFormat="1" x14ac:dyDescent="0.5">
      <c r="A30" s="45" t="s">
        <v>53</v>
      </c>
      <c r="B30" s="46">
        <v>2</v>
      </c>
      <c r="C30" s="54">
        <v>7</v>
      </c>
      <c r="D30" s="54">
        <v>1</v>
      </c>
      <c r="E30" s="54">
        <v>1</v>
      </c>
      <c r="F30" s="54">
        <v>1</v>
      </c>
      <c r="G30" s="54">
        <v>1</v>
      </c>
      <c r="H30" s="54">
        <v>1</v>
      </c>
      <c r="I30" s="54">
        <v>7</v>
      </c>
      <c r="J30" s="54">
        <v>1</v>
      </c>
      <c r="K30" s="54">
        <v>1</v>
      </c>
      <c r="L30" s="54">
        <v>1</v>
      </c>
      <c r="M30" s="54">
        <v>1</v>
      </c>
      <c r="N30" s="54">
        <v>1</v>
      </c>
      <c r="O30" s="48">
        <f t="shared" si="2"/>
        <v>7</v>
      </c>
      <c r="P30" s="48">
        <f t="shared" si="3"/>
        <v>1</v>
      </c>
      <c r="Q30" s="48">
        <f t="shared" si="4"/>
        <v>1</v>
      </c>
      <c r="R30" s="48">
        <f t="shared" si="5"/>
        <v>1</v>
      </c>
      <c r="S30" s="48">
        <f t="shared" si="6"/>
        <v>1</v>
      </c>
      <c r="T30" s="48">
        <f t="shared" si="7"/>
        <v>1</v>
      </c>
      <c r="U30" s="48">
        <f t="shared" si="8"/>
        <v>6</v>
      </c>
      <c r="V30" s="48">
        <f t="shared" si="9"/>
        <v>0</v>
      </c>
      <c r="W30" s="48">
        <f t="shared" si="10"/>
        <v>0</v>
      </c>
      <c r="X30" s="48">
        <f t="shared" si="11"/>
        <v>3</v>
      </c>
      <c r="Y30" s="48">
        <f t="shared" si="12"/>
        <v>1</v>
      </c>
      <c r="Z30" s="49">
        <f t="shared" si="13"/>
        <v>2</v>
      </c>
      <c r="AA30" s="55">
        <v>0.83099999999999996</v>
      </c>
      <c r="AB30" s="48">
        <f t="shared" si="14"/>
        <v>0.16900000000000004</v>
      </c>
      <c r="AC30" s="56">
        <v>3.76</v>
      </c>
      <c r="AD30" s="56">
        <v>2.0299999999999998</v>
      </c>
      <c r="AE30" s="48">
        <f t="shared" si="15"/>
        <v>2.8949999999999996</v>
      </c>
    </row>
    <row r="31" spans="1:31" s="45" customFormat="1" x14ac:dyDescent="0.5">
      <c r="A31" s="50" t="s">
        <v>54</v>
      </c>
      <c r="B31" s="46">
        <v>2</v>
      </c>
      <c r="C31" s="54">
        <v>7</v>
      </c>
      <c r="D31" s="54">
        <v>1</v>
      </c>
      <c r="E31" s="54">
        <v>1</v>
      </c>
      <c r="F31" s="54">
        <v>1</v>
      </c>
      <c r="G31" s="54">
        <v>1</v>
      </c>
      <c r="H31" s="54">
        <v>1</v>
      </c>
      <c r="I31" s="54">
        <v>6</v>
      </c>
      <c r="J31" s="54">
        <v>1</v>
      </c>
      <c r="K31" s="54">
        <v>1</v>
      </c>
      <c r="L31" s="54">
        <v>1</v>
      </c>
      <c r="M31" s="54">
        <v>1</v>
      </c>
      <c r="N31" s="54">
        <v>1</v>
      </c>
      <c r="O31" s="48">
        <f t="shared" si="2"/>
        <v>6.5</v>
      </c>
      <c r="P31" s="48">
        <f t="shared" si="3"/>
        <v>1</v>
      </c>
      <c r="Q31" s="48">
        <f t="shared" si="4"/>
        <v>1</v>
      </c>
      <c r="R31" s="48">
        <f t="shared" si="5"/>
        <v>1</v>
      </c>
      <c r="S31" s="48">
        <f t="shared" si="6"/>
        <v>1</v>
      </c>
      <c r="T31" s="48">
        <f t="shared" si="7"/>
        <v>1</v>
      </c>
      <c r="U31" s="48">
        <f t="shared" si="8"/>
        <v>5.5</v>
      </c>
      <c r="V31" s="48">
        <f t="shared" si="9"/>
        <v>0</v>
      </c>
      <c r="W31" s="48">
        <f t="shared" si="10"/>
        <v>0</v>
      </c>
      <c r="X31" s="48">
        <f t="shared" si="11"/>
        <v>2.8333333333333335</v>
      </c>
      <c r="Y31" s="48">
        <f t="shared" si="12"/>
        <v>1</v>
      </c>
      <c r="Z31" s="49">
        <f t="shared" si="13"/>
        <v>1.8333333333333335</v>
      </c>
      <c r="AA31" s="55">
        <v>0.52700000000000002</v>
      </c>
      <c r="AB31" s="48">
        <f t="shared" si="14"/>
        <v>0.47299999999999998</v>
      </c>
      <c r="AC31" s="56">
        <v>3.3</v>
      </c>
      <c r="AD31" s="56">
        <v>2.86</v>
      </c>
      <c r="AE31" s="48">
        <f t="shared" si="15"/>
        <v>3.08</v>
      </c>
    </row>
    <row r="32" spans="1:31" s="45" customFormat="1" x14ac:dyDescent="0.5">
      <c r="A32" s="45" t="s">
        <v>55</v>
      </c>
      <c r="B32" s="46">
        <v>2</v>
      </c>
      <c r="C32" s="3">
        <v>7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7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48">
        <f t="shared" si="2"/>
        <v>7</v>
      </c>
      <c r="P32" s="48">
        <f t="shared" si="3"/>
        <v>1</v>
      </c>
      <c r="Q32" s="48">
        <f t="shared" si="4"/>
        <v>1</v>
      </c>
      <c r="R32" s="48">
        <f t="shared" si="5"/>
        <v>1</v>
      </c>
      <c r="S32" s="48">
        <f t="shared" si="6"/>
        <v>1</v>
      </c>
      <c r="T32" s="48">
        <f t="shared" si="7"/>
        <v>1</v>
      </c>
      <c r="U32" s="48">
        <f t="shared" si="8"/>
        <v>6</v>
      </c>
      <c r="V32" s="48">
        <f t="shared" si="9"/>
        <v>0</v>
      </c>
      <c r="W32" s="48">
        <f t="shared" si="10"/>
        <v>0</v>
      </c>
      <c r="X32" s="48">
        <f t="shared" si="11"/>
        <v>3</v>
      </c>
      <c r="Y32" s="48">
        <f t="shared" si="12"/>
        <v>1</v>
      </c>
      <c r="Z32" s="49">
        <f t="shared" si="13"/>
        <v>2</v>
      </c>
      <c r="AA32" s="4">
        <v>0.57699999999999996</v>
      </c>
      <c r="AB32" s="48">
        <f t="shared" si="14"/>
        <v>0.42300000000000004</v>
      </c>
      <c r="AC32" s="5">
        <v>3.2</v>
      </c>
      <c r="AD32" s="5">
        <v>2.66</v>
      </c>
      <c r="AE32" s="48">
        <f t="shared" si="15"/>
        <v>2.93</v>
      </c>
    </row>
    <row r="33" spans="1:31" s="45" customFormat="1" x14ac:dyDescent="0.5">
      <c r="A33" s="50" t="s">
        <v>56</v>
      </c>
      <c r="B33" s="46">
        <v>2</v>
      </c>
      <c r="C33" s="54">
        <v>5</v>
      </c>
      <c r="D33" s="54">
        <v>2</v>
      </c>
      <c r="E33" s="54">
        <v>2</v>
      </c>
      <c r="F33" s="54">
        <v>1</v>
      </c>
      <c r="G33" s="54">
        <v>1</v>
      </c>
      <c r="H33" s="54">
        <v>1</v>
      </c>
      <c r="I33" s="54">
        <v>6</v>
      </c>
      <c r="J33" s="54">
        <v>2</v>
      </c>
      <c r="K33" s="54">
        <v>2</v>
      </c>
      <c r="L33" s="54">
        <v>1</v>
      </c>
      <c r="M33" s="54">
        <v>1</v>
      </c>
      <c r="N33" s="54">
        <v>1</v>
      </c>
      <c r="O33" s="48">
        <f t="shared" si="2"/>
        <v>5.5</v>
      </c>
      <c r="P33" s="48">
        <f t="shared" si="3"/>
        <v>2</v>
      </c>
      <c r="Q33" s="48">
        <f t="shared" si="4"/>
        <v>2</v>
      </c>
      <c r="R33" s="48">
        <f t="shared" si="5"/>
        <v>1</v>
      </c>
      <c r="S33" s="48">
        <f t="shared" si="6"/>
        <v>1</v>
      </c>
      <c r="T33" s="48">
        <f t="shared" si="7"/>
        <v>1</v>
      </c>
      <c r="U33" s="48">
        <f t="shared" si="8"/>
        <v>4.5</v>
      </c>
      <c r="V33" s="48">
        <f t="shared" si="9"/>
        <v>1</v>
      </c>
      <c r="W33" s="48">
        <f t="shared" si="10"/>
        <v>1</v>
      </c>
      <c r="X33" s="48">
        <f t="shared" si="11"/>
        <v>3.1666666666666665</v>
      </c>
      <c r="Y33" s="48">
        <f t="shared" si="12"/>
        <v>1</v>
      </c>
      <c r="Z33" s="49">
        <f t="shared" si="13"/>
        <v>2.1666666666666665</v>
      </c>
      <c r="AA33" s="55">
        <v>0.79300000000000004</v>
      </c>
      <c r="AB33" s="48">
        <f t="shared" si="14"/>
        <v>0.20699999999999996</v>
      </c>
      <c r="AC33" s="56">
        <v>2.6</v>
      </c>
      <c r="AD33" s="56">
        <v>3.66</v>
      </c>
      <c r="AE33" s="48">
        <f t="shared" si="15"/>
        <v>3.13</v>
      </c>
    </row>
    <row r="34" spans="1:31" s="45" customFormat="1" x14ac:dyDescent="0.5">
      <c r="A34" s="45" t="s">
        <v>59</v>
      </c>
      <c r="B34" s="46">
        <v>2</v>
      </c>
      <c r="C34" s="54">
        <v>7</v>
      </c>
      <c r="D34" s="54">
        <v>1</v>
      </c>
      <c r="E34" s="54">
        <v>2</v>
      </c>
      <c r="F34" s="54">
        <v>1</v>
      </c>
      <c r="G34" s="54">
        <v>1</v>
      </c>
      <c r="H34" s="54">
        <v>1</v>
      </c>
      <c r="I34" s="54">
        <v>7</v>
      </c>
      <c r="J34" s="54">
        <v>1</v>
      </c>
      <c r="K34" s="54">
        <v>1</v>
      </c>
      <c r="L34" s="54">
        <v>1</v>
      </c>
      <c r="M34" s="54">
        <v>1</v>
      </c>
      <c r="N34" s="54">
        <v>1</v>
      </c>
      <c r="O34" s="48">
        <f t="shared" si="2"/>
        <v>7</v>
      </c>
      <c r="P34" s="48">
        <f t="shared" si="3"/>
        <v>1</v>
      </c>
      <c r="Q34" s="48">
        <f t="shared" si="4"/>
        <v>1.5</v>
      </c>
      <c r="R34" s="48">
        <f t="shared" si="5"/>
        <v>1</v>
      </c>
      <c r="S34" s="48">
        <f t="shared" si="6"/>
        <v>1</v>
      </c>
      <c r="T34" s="48">
        <f t="shared" si="7"/>
        <v>1</v>
      </c>
      <c r="U34" s="48">
        <f t="shared" si="8"/>
        <v>6</v>
      </c>
      <c r="V34" s="48">
        <f t="shared" si="9"/>
        <v>0</v>
      </c>
      <c r="W34" s="48">
        <f t="shared" si="10"/>
        <v>0.5</v>
      </c>
      <c r="X34" s="48">
        <f t="shared" si="11"/>
        <v>3.1666666666666665</v>
      </c>
      <c r="Y34" s="48">
        <f t="shared" si="12"/>
        <v>1</v>
      </c>
      <c r="Z34" s="49">
        <f t="shared" si="13"/>
        <v>2.1666666666666665</v>
      </c>
      <c r="AA34" s="55">
        <v>0.92100000000000004</v>
      </c>
      <c r="AB34" s="48">
        <f t="shared" si="14"/>
        <v>7.8999999999999959E-2</v>
      </c>
      <c r="AC34" s="56">
        <v>1.66</v>
      </c>
      <c r="AD34" s="56">
        <v>2.96</v>
      </c>
      <c r="AE34" s="48">
        <f t="shared" si="15"/>
        <v>2.31</v>
      </c>
    </row>
    <row r="35" spans="1:31" s="45" customFormat="1" x14ac:dyDescent="0.5">
      <c r="A35" s="50" t="s">
        <v>60</v>
      </c>
      <c r="B35" s="46">
        <v>2</v>
      </c>
      <c r="C35" s="54">
        <v>7</v>
      </c>
      <c r="D35" s="54">
        <v>4</v>
      </c>
      <c r="E35" s="54">
        <v>1</v>
      </c>
      <c r="F35" s="54">
        <v>1</v>
      </c>
      <c r="G35" s="54">
        <v>1</v>
      </c>
      <c r="H35" s="54">
        <v>1</v>
      </c>
      <c r="I35" s="54">
        <v>7</v>
      </c>
      <c r="J35" s="54">
        <v>4</v>
      </c>
      <c r="K35" s="54">
        <v>1</v>
      </c>
      <c r="L35" s="54">
        <v>1</v>
      </c>
      <c r="M35" s="54">
        <v>1</v>
      </c>
      <c r="N35" s="54">
        <v>1</v>
      </c>
      <c r="O35" s="48">
        <f t="shared" si="2"/>
        <v>7</v>
      </c>
      <c r="P35" s="48">
        <f t="shared" si="3"/>
        <v>4</v>
      </c>
      <c r="Q35" s="48">
        <f t="shared" si="4"/>
        <v>1</v>
      </c>
      <c r="R35" s="48">
        <f t="shared" si="5"/>
        <v>1</v>
      </c>
      <c r="S35" s="48">
        <f t="shared" si="6"/>
        <v>1</v>
      </c>
      <c r="T35" s="48">
        <f t="shared" si="7"/>
        <v>1</v>
      </c>
      <c r="U35" s="48">
        <f t="shared" si="8"/>
        <v>6</v>
      </c>
      <c r="V35" s="48">
        <f t="shared" si="9"/>
        <v>3</v>
      </c>
      <c r="W35" s="48">
        <f t="shared" si="10"/>
        <v>0</v>
      </c>
      <c r="X35" s="48">
        <f t="shared" si="11"/>
        <v>4</v>
      </c>
      <c r="Y35" s="48">
        <f t="shared" si="12"/>
        <v>1</v>
      </c>
      <c r="Z35" s="49">
        <f t="shared" si="13"/>
        <v>3</v>
      </c>
      <c r="AA35" s="55">
        <v>0.46600000000000003</v>
      </c>
      <c r="AB35" s="48">
        <f t="shared" si="14"/>
        <v>0.53400000000000003</v>
      </c>
      <c r="AC35" s="56">
        <v>1.5</v>
      </c>
      <c r="AD35" s="56">
        <v>5.3</v>
      </c>
      <c r="AE35" s="48">
        <f t="shared" si="15"/>
        <v>3.4</v>
      </c>
    </row>
    <row r="36" spans="1:31" s="45" customFormat="1" x14ac:dyDescent="0.5">
      <c r="A36" s="45" t="s">
        <v>61</v>
      </c>
      <c r="B36" s="46">
        <v>2</v>
      </c>
      <c r="C36" s="54">
        <v>7</v>
      </c>
      <c r="D36" s="54">
        <v>1</v>
      </c>
      <c r="E36" s="54">
        <v>2</v>
      </c>
      <c r="F36" s="54">
        <v>1</v>
      </c>
      <c r="G36" s="54">
        <v>1</v>
      </c>
      <c r="H36" s="54">
        <v>1</v>
      </c>
      <c r="I36" s="54">
        <v>7</v>
      </c>
      <c r="J36" s="54">
        <v>1</v>
      </c>
      <c r="K36" s="54">
        <v>1</v>
      </c>
      <c r="L36" s="54">
        <v>1</v>
      </c>
      <c r="M36" s="54">
        <v>1</v>
      </c>
      <c r="N36" s="54">
        <v>1</v>
      </c>
      <c r="O36" s="48">
        <f t="shared" si="2"/>
        <v>7</v>
      </c>
      <c r="P36" s="48">
        <f t="shared" si="3"/>
        <v>1</v>
      </c>
      <c r="Q36" s="48">
        <f t="shared" si="4"/>
        <v>1.5</v>
      </c>
      <c r="R36" s="48">
        <f t="shared" si="5"/>
        <v>1</v>
      </c>
      <c r="S36" s="48">
        <f t="shared" si="6"/>
        <v>1</v>
      </c>
      <c r="T36" s="48">
        <f t="shared" si="7"/>
        <v>1</v>
      </c>
      <c r="U36" s="48">
        <f t="shared" si="8"/>
        <v>6</v>
      </c>
      <c r="V36" s="48">
        <f t="shared" si="9"/>
        <v>0</v>
      </c>
      <c r="W36" s="48">
        <f t="shared" si="10"/>
        <v>0.5</v>
      </c>
      <c r="X36" s="48">
        <f t="shared" si="11"/>
        <v>3.1666666666666665</v>
      </c>
      <c r="Y36" s="48">
        <f t="shared" si="12"/>
        <v>1</v>
      </c>
      <c r="Z36" s="49">
        <f t="shared" si="13"/>
        <v>2.1666666666666665</v>
      </c>
      <c r="AA36" s="55">
        <v>0.92100000000000004</v>
      </c>
      <c r="AB36" s="48">
        <f t="shared" si="14"/>
        <v>7.8999999999999959E-2</v>
      </c>
      <c r="AC36" s="56">
        <v>2.2599999999999998</v>
      </c>
      <c r="AD36" s="56">
        <v>1.9</v>
      </c>
      <c r="AE36" s="48">
        <f t="shared" si="15"/>
        <v>2.08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study1</vt:lpstr>
      <vt:lpstr>study2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m.cristina cioffi</dc:creator>
  <cp:lastModifiedBy>maria cristina cioffi</cp:lastModifiedBy>
  <dcterms:created xsi:type="dcterms:W3CDTF">2015-10-28T16:29:28Z</dcterms:created>
  <dcterms:modified xsi:type="dcterms:W3CDTF">2017-05-20T08:34:26Z</dcterms:modified>
</cp:coreProperties>
</file>