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kayama\Work\PAPER\Drafts\Symbiosis\Submission to Heredity\Revision 2\"/>
    </mc:Choice>
  </mc:AlternateContent>
  <bookViews>
    <workbookView xWindow="0" yWindow="0" windowWidth="28800" windowHeight="12450" activeTab="2"/>
  </bookViews>
  <sheets>
    <sheet name="VT fig 2" sheetId="1" r:id="rId1"/>
    <sheet name="Fitness fig 3" sheetId="2" r:id="rId2"/>
    <sheet name="Ftiness fig 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<sst xmlns="http://schemas.openxmlformats.org/spreadsheetml/2006/main" count="397" uniqueCount="48">
  <si>
    <t>F1</t>
    <phoneticPr fontId="2"/>
  </si>
  <si>
    <t>F2</t>
  </si>
  <si>
    <t>F3</t>
  </si>
  <si>
    <t>F4</t>
  </si>
  <si>
    <t>F5</t>
  </si>
  <si>
    <t>F6</t>
    <phoneticPr fontId="2"/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</si>
  <si>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</si>
  <si>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</si>
  <si>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</si>
  <si>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</si>
  <si>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</si>
  <si>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</si>
  <si>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</si>
  <si>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</si>
  <si>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</si>
  <si>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</si>
  <si>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</si>
  <si>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</si>
  <si>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</si>
  <si>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</si>
  <si>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</si>
  <si>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</si>
  <si>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</si>
  <si>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</si>
  <si>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</si>
  <si>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Replicate 1</t>
    <phoneticPr fontId="2"/>
  </si>
  <si>
    <t>Replicate 2</t>
    <phoneticPr fontId="2"/>
  </si>
  <si>
    <t>Replicate 3</t>
  </si>
  <si>
    <t>Replicate 4</t>
  </si>
  <si>
    <t>Infection Status</t>
    <phoneticPr fontId="2"/>
  </si>
  <si>
    <t>Name</t>
    <phoneticPr fontId="2"/>
  </si>
  <si>
    <t>No eggs</t>
    <phoneticPr fontId="2"/>
  </si>
  <si>
    <t>uninfected</t>
    <phoneticPr fontId="2"/>
  </si>
  <si>
    <t>Control</t>
  </si>
  <si>
    <t>infected</t>
  </si>
  <si>
    <t>Rep 1</t>
    <phoneticPr fontId="2"/>
  </si>
  <si>
    <t>Rep 1</t>
  </si>
  <si>
    <t>Rep 2</t>
    <phoneticPr fontId="2"/>
  </si>
  <si>
    <t>Rep 2</t>
  </si>
  <si>
    <t>Rep 3</t>
    <phoneticPr fontId="2"/>
  </si>
  <si>
    <t>Rep 3</t>
  </si>
  <si>
    <t>Rep 4</t>
    <phoneticPr fontId="2"/>
  </si>
  <si>
    <t>Rep 4</t>
  </si>
  <si>
    <t>Infeciton status</t>
    <phoneticPr fontId="2"/>
  </si>
  <si>
    <t>uninfected</t>
  </si>
  <si>
    <t>control</t>
  </si>
  <si>
    <t>Infected (ancestor)</t>
    <phoneticPr fontId="2"/>
  </si>
  <si>
    <t>Ancestor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</si>
</sst>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selection sqref="A1:XFD1048576"/>
    </sheetView>
  </sheetViews>
  <sheetFormatPr defaultRowHeight="13.5"/>
  <cols>
    <col min="1" max="16384" width="9" style="2"/>
  </cols>
  <sheetData>
    <row r="1" spans="1:26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5">
      <c r="A2" s="1" t="s">
        <v>25</v>
      </c>
      <c r="B2" s="1">
        <f>5/5</f>
        <v>1</v>
      </c>
      <c r="C2" s="1">
        <f>16/21</f>
        <v>0.76190476190476186</v>
      </c>
      <c r="D2" s="1">
        <f>15/29</f>
        <v>0.51724137931034486</v>
      </c>
      <c r="E2" s="1">
        <f>10/30</f>
        <v>0.33333333333333331</v>
      </c>
      <c r="F2" s="1">
        <f>11/29</f>
        <v>0.37931034482758619</v>
      </c>
      <c r="G2" s="1">
        <f>21/30</f>
        <v>0.7</v>
      </c>
      <c r="H2" s="1">
        <f>17/29</f>
        <v>0.58620689655172409</v>
      </c>
      <c r="I2" s="1">
        <f>18/30</f>
        <v>0.6</v>
      </c>
      <c r="J2" s="1">
        <f>18/27</f>
        <v>0.66666666666666663</v>
      </c>
      <c r="K2" s="1">
        <f>19/26</f>
        <v>0.73076923076923073</v>
      </c>
      <c r="L2" s="1">
        <f>23/23</f>
        <v>1</v>
      </c>
      <c r="M2" s="1">
        <f>11/29</f>
        <v>0.37931034482758619</v>
      </c>
      <c r="N2" s="1">
        <f>5/7</f>
        <v>0.7142857142857143</v>
      </c>
      <c r="O2" s="1">
        <f>8/19</f>
        <v>0.42105263157894735</v>
      </c>
      <c r="P2" s="1">
        <f>29/29</f>
        <v>1</v>
      </c>
      <c r="Q2" s="1">
        <f>28/28</f>
        <v>1</v>
      </c>
      <c r="R2" s="1">
        <f>26/30</f>
        <v>0.8666666666666667</v>
      </c>
      <c r="S2" s="1">
        <f>17/29</f>
        <v>0.58620689655172409</v>
      </c>
      <c r="T2" s="1">
        <f>27/29</f>
        <v>0.93103448275862066</v>
      </c>
      <c r="U2" s="1">
        <f>23/29</f>
        <v>0.7931034482758621</v>
      </c>
      <c r="V2" s="1">
        <f>12/30</f>
        <v>0.4</v>
      </c>
      <c r="W2" s="1">
        <f>21/28</f>
        <v>0.75</v>
      </c>
      <c r="X2" s="1">
        <f>12/27</f>
        <v>0.44444444444444442</v>
      </c>
      <c r="Y2" s="1">
        <f>14/26</f>
        <v>0.53846153846153844</v>
      </c>
      <c r="Z2" s="1">
        <f>25/28</f>
        <v>0.8928571428571429</v>
      </c>
    </row>
    <row r="3" spans="1:26" ht="15">
      <c r="A3" s="1" t="s">
        <v>26</v>
      </c>
      <c r="B3" s="1">
        <f>5/5</f>
        <v>1</v>
      </c>
      <c r="C3" s="1">
        <f>25/28</f>
        <v>0.8928571428571429</v>
      </c>
      <c r="D3" s="1">
        <f>7/29</f>
        <v>0.2413793103448276</v>
      </c>
      <c r="E3" s="1">
        <f>5/27</f>
        <v>0.18518518518518517</v>
      </c>
      <c r="F3" s="1">
        <f>18/30</f>
        <v>0.6</v>
      </c>
      <c r="G3" s="1">
        <f>12/30</f>
        <v>0.4</v>
      </c>
      <c r="H3" s="1">
        <f>18/30</f>
        <v>0.6</v>
      </c>
      <c r="I3" s="1">
        <f>10/27</f>
        <v>0.37037037037037035</v>
      </c>
      <c r="J3" s="1">
        <f>13/30</f>
        <v>0.43333333333333335</v>
      </c>
      <c r="K3" s="1">
        <f>14/24</f>
        <v>0.58333333333333337</v>
      </c>
      <c r="L3" s="1">
        <f>28/28</f>
        <v>1</v>
      </c>
      <c r="M3" s="1">
        <f>20/29</f>
        <v>0.68965517241379315</v>
      </c>
      <c r="N3" s="1">
        <f>10/16</f>
        <v>0.625</v>
      </c>
      <c r="O3" s="1">
        <f>2/22</f>
        <v>9.0909090909090912E-2</v>
      </c>
      <c r="P3" s="1">
        <f>1/26</f>
        <v>3.8461538461538464E-2</v>
      </c>
      <c r="Q3" s="1">
        <f>29/29</f>
        <v>1</v>
      </c>
      <c r="R3" s="1">
        <f>20/29</f>
        <v>0.68965517241379315</v>
      </c>
      <c r="S3" s="1">
        <f>22/30</f>
        <v>0.73333333333333328</v>
      </c>
      <c r="T3" s="1">
        <f>21/28</f>
        <v>0.75</v>
      </c>
      <c r="U3" s="1">
        <f>26/28</f>
        <v>0.9285714285714286</v>
      </c>
      <c r="V3" s="1">
        <f>20/29</f>
        <v>0.68965517241379315</v>
      </c>
      <c r="W3" s="1">
        <f>18/28</f>
        <v>0.6428571428571429</v>
      </c>
      <c r="X3" s="1">
        <f>15/29</f>
        <v>0.51724137931034486</v>
      </c>
      <c r="Y3" s="1">
        <f>19/25</f>
        <v>0.76</v>
      </c>
      <c r="Z3" s="1">
        <f>10/22</f>
        <v>0.45454545454545453</v>
      </c>
    </row>
    <row r="4" spans="1:26" ht="15">
      <c r="A4" s="1" t="s">
        <v>27</v>
      </c>
      <c r="B4" s="1">
        <f>5/5</f>
        <v>1</v>
      </c>
      <c r="C4" s="1">
        <f>18/23</f>
        <v>0.78260869565217395</v>
      </c>
      <c r="D4" s="1">
        <f>16/26</f>
        <v>0.61538461538461542</v>
      </c>
      <c r="E4" s="1">
        <f>10/29</f>
        <v>0.34482758620689657</v>
      </c>
      <c r="F4" s="1">
        <f>8/27</f>
        <v>0.29629629629629628</v>
      </c>
      <c r="G4" s="1">
        <f>25/30</f>
        <v>0.83333333333333337</v>
      </c>
      <c r="H4" s="1">
        <f>19/30</f>
        <v>0.6333333333333333</v>
      </c>
      <c r="I4" s="1">
        <f>11/29</f>
        <v>0.37931034482758619</v>
      </c>
      <c r="J4" s="1">
        <f>21/29</f>
        <v>0.72413793103448276</v>
      </c>
      <c r="K4" s="1">
        <f>23/24</f>
        <v>0.95833333333333337</v>
      </c>
      <c r="L4" s="1">
        <f>21/21</f>
        <v>1</v>
      </c>
      <c r="M4" s="1">
        <f>11/26</f>
        <v>0.42307692307692307</v>
      </c>
      <c r="N4" s="1">
        <f>8/12</f>
        <v>0.66666666666666663</v>
      </c>
      <c r="O4" s="1">
        <f>12/26</f>
        <v>0.46153846153846156</v>
      </c>
      <c r="P4" s="1">
        <f>27/28</f>
        <v>0.9642857142857143</v>
      </c>
      <c r="Q4" s="1">
        <f>25/26</f>
        <v>0.96153846153846156</v>
      </c>
      <c r="R4" s="1">
        <f>23/29</f>
        <v>0.7931034482758621</v>
      </c>
      <c r="S4" s="1">
        <f>19/27</f>
        <v>0.70370370370370372</v>
      </c>
      <c r="T4" s="1">
        <f>29/30</f>
        <v>0.96666666666666667</v>
      </c>
      <c r="U4" s="1">
        <f>19/27</f>
        <v>0.70370370370370372</v>
      </c>
      <c r="V4" s="1">
        <f>21/29</f>
        <v>0.72413793103448276</v>
      </c>
      <c r="W4" s="1">
        <f>16/29</f>
        <v>0.55172413793103448</v>
      </c>
      <c r="X4" s="1">
        <f>12/27</f>
        <v>0.44444444444444442</v>
      </c>
      <c r="Y4" s="1">
        <f>9/20</f>
        <v>0.45</v>
      </c>
      <c r="Z4" s="1">
        <f>23/27</f>
        <v>0.85185185185185186</v>
      </c>
    </row>
    <row r="5" spans="1:26" ht="15">
      <c r="A5" s="1" t="s">
        <v>28</v>
      </c>
      <c r="B5" s="1">
        <f>5/5</f>
        <v>1</v>
      </c>
      <c r="C5" s="1">
        <f>21/27</f>
        <v>0.77777777777777779</v>
      </c>
      <c r="D5" s="1">
        <f>20/27</f>
        <v>0.7407407407407407</v>
      </c>
      <c r="E5" s="1">
        <f>11/26</f>
        <v>0.42307692307692307</v>
      </c>
      <c r="F5" s="1">
        <f>15/25</f>
        <v>0.6</v>
      </c>
      <c r="G5" s="1">
        <f>23/30</f>
        <v>0.76666666666666672</v>
      </c>
      <c r="H5" s="1">
        <f>10/28</f>
        <v>0.35714285714285715</v>
      </c>
      <c r="I5" s="1">
        <f>21/27</f>
        <v>0.77777777777777779</v>
      </c>
      <c r="J5" s="1">
        <f>24/30</f>
        <v>0.8</v>
      </c>
      <c r="K5" s="1">
        <f>25/29</f>
        <v>0.86206896551724133</v>
      </c>
      <c r="L5" s="1">
        <f>17/17</f>
        <v>1</v>
      </c>
      <c r="M5" s="1">
        <f>23/28</f>
        <v>0.8214285714285714</v>
      </c>
      <c r="N5" s="1">
        <f>12/17</f>
        <v>0.70588235294117652</v>
      </c>
      <c r="O5" s="1">
        <f>8/20</f>
        <v>0.4</v>
      </c>
      <c r="P5" s="1">
        <f>23/26</f>
        <v>0.88461538461538458</v>
      </c>
      <c r="Q5" s="1">
        <f>21/21</f>
        <v>1</v>
      </c>
      <c r="R5" s="1">
        <f>24/29</f>
        <v>0.82758620689655171</v>
      </c>
      <c r="S5" s="1">
        <f>20/29</f>
        <v>0.68965517241379315</v>
      </c>
      <c r="T5" s="1">
        <f>22/28</f>
        <v>0.7857142857142857</v>
      </c>
      <c r="U5" s="1">
        <f>17/28</f>
        <v>0.6071428571428571</v>
      </c>
      <c r="V5" s="1">
        <f>15/30</f>
        <v>0.5</v>
      </c>
      <c r="W5" s="1">
        <f>10/30</f>
        <v>0.33333333333333331</v>
      </c>
      <c r="X5" s="1">
        <f>16/27</f>
        <v>0.59259259259259256</v>
      </c>
      <c r="Y5" s="1">
        <f>18/30</f>
        <v>0.6</v>
      </c>
      <c r="Z5" s="1">
        <f>14/26</f>
        <v>0.53846153846153844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sqref="A1:XFD1048576"/>
    </sheetView>
  </sheetViews>
  <sheetFormatPr defaultRowHeight="15"/>
  <cols>
    <col min="1" max="1" width="9" style="1"/>
    <col min="2" max="2" width="17.25" style="1" customWidth="1"/>
    <col min="3" max="16384" width="9" style="1"/>
  </cols>
  <sheetData>
    <row r="1" spans="1:4">
      <c r="B1" s="1" t="s">
        <v>29</v>
      </c>
      <c r="C1" s="1" t="s">
        <v>30</v>
      </c>
      <c r="D1" s="1" t="s">
        <v>31</v>
      </c>
    </row>
    <row r="2" spans="1:4">
      <c r="A2" s="1">
        <v>1</v>
      </c>
      <c r="B2" s="1" t="s">
        <v>32</v>
      </c>
      <c r="C2" s="1" t="s">
        <v>33</v>
      </c>
      <c r="D2" s="1">
        <v>125</v>
      </c>
    </row>
    <row r="3" spans="1:4">
      <c r="A3" s="1">
        <v>2</v>
      </c>
      <c r="B3" s="1" t="s">
        <v>32</v>
      </c>
      <c r="C3" s="1" t="s">
        <v>33</v>
      </c>
      <c r="D3" s="1">
        <v>194</v>
      </c>
    </row>
    <row r="4" spans="1:4">
      <c r="A4" s="1">
        <v>3</v>
      </c>
      <c r="B4" s="1" t="s">
        <v>32</v>
      </c>
      <c r="C4" s="1" t="s">
        <v>33</v>
      </c>
      <c r="D4" s="1">
        <v>192</v>
      </c>
    </row>
    <row r="5" spans="1:4">
      <c r="A5" s="1">
        <v>4</v>
      </c>
      <c r="B5" s="1" t="s">
        <v>32</v>
      </c>
      <c r="C5" s="1" t="s">
        <v>33</v>
      </c>
      <c r="D5" s="1">
        <v>194</v>
      </c>
    </row>
    <row r="6" spans="1:4">
      <c r="A6" s="1">
        <v>5</v>
      </c>
      <c r="B6" s="1" t="s">
        <v>32</v>
      </c>
      <c r="C6" s="1" t="s">
        <v>33</v>
      </c>
      <c r="D6" s="1">
        <v>140</v>
      </c>
    </row>
    <row r="7" spans="1:4">
      <c r="A7" s="1">
        <v>6</v>
      </c>
      <c r="B7" s="1" t="s">
        <v>32</v>
      </c>
      <c r="C7" s="1" t="s">
        <v>33</v>
      </c>
      <c r="D7" s="1">
        <v>155</v>
      </c>
    </row>
    <row r="8" spans="1:4">
      <c r="A8" s="1">
        <v>7</v>
      </c>
      <c r="B8" s="1" t="s">
        <v>32</v>
      </c>
      <c r="C8" s="1" t="s">
        <v>33</v>
      </c>
      <c r="D8" s="1">
        <v>188</v>
      </c>
    </row>
    <row r="9" spans="1:4">
      <c r="A9" s="1">
        <v>8</v>
      </c>
      <c r="B9" s="1" t="s">
        <v>32</v>
      </c>
      <c r="C9" s="1" t="s">
        <v>33</v>
      </c>
      <c r="D9" s="1">
        <v>128</v>
      </c>
    </row>
    <row r="10" spans="1:4">
      <c r="A10" s="1">
        <v>9</v>
      </c>
      <c r="B10" s="1" t="s">
        <v>32</v>
      </c>
      <c r="C10" s="1" t="s">
        <v>33</v>
      </c>
      <c r="D10" s="1">
        <v>122</v>
      </c>
    </row>
    <row r="11" spans="1:4">
      <c r="A11" s="1">
        <v>10</v>
      </c>
      <c r="B11" s="1" t="s">
        <v>32</v>
      </c>
      <c r="C11" s="1" t="s">
        <v>33</v>
      </c>
      <c r="D11" s="1">
        <v>153</v>
      </c>
    </row>
    <row r="12" spans="1:4">
      <c r="A12" s="1">
        <v>11</v>
      </c>
      <c r="B12" s="1" t="s">
        <v>32</v>
      </c>
      <c r="C12" s="1" t="s">
        <v>33</v>
      </c>
      <c r="D12" s="1">
        <v>159</v>
      </c>
    </row>
    <row r="13" spans="1:4">
      <c r="A13" s="1">
        <v>12</v>
      </c>
      <c r="B13" s="1" t="s">
        <v>32</v>
      </c>
      <c r="C13" s="1" t="s">
        <v>33</v>
      </c>
      <c r="D13" s="1">
        <v>163</v>
      </c>
    </row>
    <row r="14" spans="1:4">
      <c r="A14" s="1">
        <v>13</v>
      </c>
      <c r="B14" s="1" t="s">
        <v>32</v>
      </c>
      <c r="C14" s="1" t="s">
        <v>33</v>
      </c>
      <c r="D14" s="1">
        <v>203</v>
      </c>
    </row>
    <row r="15" spans="1:4">
      <c r="A15" s="1">
        <v>14</v>
      </c>
      <c r="B15" s="1" t="s">
        <v>32</v>
      </c>
      <c r="C15" s="1" t="s">
        <v>33</v>
      </c>
      <c r="D15" s="1">
        <v>132</v>
      </c>
    </row>
    <row r="16" spans="1:4">
      <c r="A16" s="1">
        <v>15</v>
      </c>
      <c r="B16" s="1" t="s">
        <v>32</v>
      </c>
      <c r="C16" s="1" t="s">
        <v>33</v>
      </c>
      <c r="D16" s="1">
        <v>175</v>
      </c>
    </row>
    <row r="17" spans="1:4">
      <c r="A17" s="1">
        <v>1</v>
      </c>
      <c r="B17" s="1" t="s">
        <v>34</v>
      </c>
      <c r="C17" s="1" t="s">
        <v>35</v>
      </c>
      <c r="D17" s="1">
        <v>158</v>
      </c>
    </row>
    <row r="18" spans="1:4">
      <c r="A18" s="1">
        <v>2</v>
      </c>
      <c r="B18" s="1" t="s">
        <v>34</v>
      </c>
      <c r="C18" s="1" t="s">
        <v>35</v>
      </c>
      <c r="D18" s="1">
        <v>93</v>
      </c>
    </row>
    <row r="19" spans="1:4">
      <c r="A19" s="1">
        <v>3</v>
      </c>
      <c r="B19" s="1" t="s">
        <v>34</v>
      </c>
      <c r="C19" s="1" t="s">
        <v>35</v>
      </c>
      <c r="D19" s="1">
        <v>83</v>
      </c>
    </row>
    <row r="20" spans="1:4">
      <c r="A20" s="1">
        <v>4</v>
      </c>
      <c r="B20" s="1" t="s">
        <v>34</v>
      </c>
      <c r="C20" s="1" t="s">
        <v>36</v>
      </c>
      <c r="D20" s="1">
        <v>109</v>
      </c>
    </row>
    <row r="21" spans="1:4">
      <c r="A21" s="1">
        <v>5</v>
      </c>
      <c r="B21" s="1" t="s">
        <v>34</v>
      </c>
      <c r="C21" s="1" t="s">
        <v>36</v>
      </c>
      <c r="D21" s="1">
        <v>28</v>
      </c>
    </row>
    <row r="22" spans="1:4">
      <c r="A22" s="1">
        <v>6</v>
      </c>
      <c r="B22" s="1" t="s">
        <v>34</v>
      </c>
      <c r="C22" s="1" t="s">
        <v>36</v>
      </c>
      <c r="D22" s="1">
        <v>116</v>
      </c>
    </row>
    <row r="23" spans="1:4">
      <c r="A23" s="1">
        <v>7</v>
      </c>
      <c r="B23" s="1" t="s">
        <v>34</v>
      </c>
      <c r="C23" s="1" t="s">
        <v>36</v>
      </c>
      <c r="D23" s="1">
        <v>92</v>
      </c>
    </row>
    <row r="24" spans="1:4">
      <c r="A24" s="1">
        <v>8</v>
      </c>
      <c r="B24" s="1" t="s">
        <v>34</v>
      </c>
      <c r="C24" s="1" t="s">
        <v>36</v>
      </c>
      <c r="D24" s="1">
        <v>143</v>
      </c>
    </row>
    <row r="25" spans="1:4">
      <c r="A25" s="1">
        <v>9</v>
      </c>
      <c r="B25" s="1" t="s">
        <v>34</v>
      </c>
      <c r="C25" s="1" t="s">
        <v>36</v>
      </c>
      <c r="D25" s="1">
        <v>114</v>
      </c>
    </row>
    <row r="26" spans="1:4">
      <c r="A26" s="1">
        <v>10</v>
      </c>
      <c r="B26" s="1" t="s">
        <v>34</v>
      </c>
      <c r="C26" s="1" t="s">
        <v>36</v>
      </c>
      <c r="D26" s="1">
        <v>78</v>
      </c>
    </row>
    <row r="27" spans="1:4">
      <c r="A27" s="1">
        <v>11</v>
      </c>
      <c r="B27" s="1" t="s">
        <v>34</v>
      </c>
      <c r="C27" s="1" t="s">
        <v>36</v>
      </c>
      <c r="D27" s="1">
        <v>66</v>
      </c>
    </row>
    <row r="28" spans="1:4">
      <c r="A28" s="1">
        <v>12</v>
      </c>
      <c r="B28" s="1" t="s">
        <v>34</v>
      </c>
      <c r="C28" s="1" t="s">
        <v>36</v>
      </c>
      <c r="D28" s="1">
        <v>122</v>
      </c>
    </row>
    <row r="29" spans="1:4">
      <c r="A29" s="1">
        <v>13</v>
      </c>
      <c r="B29" s="1" t="s">
        <v>34</v>
      </c>
      <c r="C29" s="1" t="s">
        <v>36</v>
      </c>
      <c r="D29" s="1">
        <v>53</v>
      </c>
    </row>
    <row r="30" spans="1:4">
      <c r="A30" s="1">
        <v>14</v>
      </c>
      <c r="B30" s="1" t="s">
        <v>34</v>
      </c>
      <c r="C30" s="1" t="s">
        <v>36</v>
      </c>
      <c r="D30" s="1">
        <v>49</v>
      </c>
    </row>
    <row r="31" spans="1:4">
      <c r="A31" s="1">
        <v>15</v>
      </c>
      <c r="B31" s="1" t="s">
        <v>34</v>
      </c>
      <c r="C31" s="1" t="s">
        <v>36</v>
      </c>
      <c r="D31" s="1">
        <v>74</v>
      </c>
    </row>
    <row r="32" spans="1:4">
      <c r="A32" s="1">
        <v>16</v>
      </c>
      <c r="B32" s="1" t="s">
        <v>34</v>
      </c>
      <c r="C32" s="1" t="s">
        <v>36</v>
      </c>
      <c r="D32" s="1">
        <v>127</v>
      </c>
    </row>
    <row r="33" spans="1:4">
      <c r="A33" s="1">
        <v>17</v>
      </c>
      <c r="B33" s="1" t="s">
        <v>34</v>
      </c>
      <c r="C33" s="1" t="s">
        <v>36</v>
      </c>
      <c r="D33" s="1">
        <v>54</v>
      </c>
    </row>
    <row r="34" spans="1:4">
      <c r="A34" s="1">
        <v>18</v>
      </c>
      <c r="B34" s="1" t="s">
        <v>34</v>
      </c>
      <c r="C34" s="1" t="s">
        <v>36</v>
      </c>
      <c r="D34" s="1">
        <v>115</v>
      </c>
    </row>
    <row r="35" spans="1:4">
      <c r="A35" s="1">
        <v>19</v>
      </c>
      <c r="B35" s="1" t="s">
        <v>34</v>
      </c>
      <c r="C35" s="1" t="s">
        <v>36</v>
      </c>
      <c r="D35" s="1">
        <v>88</v>
      </c>
    </row>
    <row r="36" spans="1:4">
      <c r="A36" s="1">
        <v>20</v>
      </c>
      <c r="B36" s="1" t="s">
        <v>34</v>
      </c>
      <c r="C36" s="1" t="s">
        <v>36</v>
      </c>
      <c r="D36" s="1">
        <v>85</v>
      </c>
    </row>
    <row r="37" spans="1:4">
      <c r="A37" s="1">
        <v>21</v>
      </c>
      <c r="B37" s="1" t="s">
        <v>34</v>
      </c>
      <c r="C37" s="1" t="s">
        <v>36</v>
      </c>
      <c r="D37" s="1">
        <v>120</v>
      </c>
    </row>
    <row r="38" spans="1:4">
      <c r="A38" s="1">
        <v>1</v>
      </c>
      <c r="B38" s="1" t="s">
        <v>34</v>
      </c>
      <c r="C38" s="1" t="s">
        <v>37</v>
      </c>
      <c r="D38" s="1">
        <v>210</v>
      </c>
    </row>
    <row r="39" spans="1:4">
      <c r="A39" s="1">
        <v>2</v>
      </c>
      <c r="B39" s="1" t="s">
        <v>34</v>
      </c>
      <c r="C39" s="1" t="s">
        <v>37</v>
      </c>
      <c r="D39" s="1">
        <v>165</v>
      </c>
    </row>
    <row r="40" spans="1:4">
      <c r="A40" s="1">
        <v>3</v>
      </c>
      <c r="B40" s="1" t="s">
        <v>34</v>
      </c>
      <c r="C40" s="1" t="s">
        <v>38</v>
      </c>
      <c r="D40" s="1">
        <v>98</v>
      </c>
    </row>
    <row r="41" spans="1:4">
      <c r="A41" s="1">
        <v>4</v>
      </c>
      <c r="B41" s="1" t="s">
        <v>34</v>
      </c>
      <c r="C41" s="1" t="s">
        <v>38</v>
      </c>
      <c r="D41" s="1">
        <v>207</v>
      </c>
    </row>
    <row r="42" spans="1:4">
      <c r="A42" s="1">
        <v>5</v>
      </c>
      <c r="B42" s="1" t="s">
        <v>34</v>
      </c>
      <c r="C42" s="1" t="s">
        <v>38</v>
      </c>
      <c r="D42" s="1">
        <v>120</v>
      </c>
    </row>
    <row r="43" spans="1:4">
      <c r="A43" s="1">
        <v>6</v>
      </c>
      <c r="B43" s="1" t="s">
        <v>34</v>
      </c>
      <c r="C43" s="1" t="s">
        <v>38</v>
      </c>
      <c r="D43" s="1">
        <v>70</v>
      </c>
    </row>
    <row r="44" spans="1:4">
      <c r="A44" s="1">
        <v>7</v>
      </c>
      <c r="B44" s="1" t="s">
        <v>34</v>
      </c>
      <c r="C44" s="1" t="s">
        <v>38</v>
      </c>
      <c r="D44" s="1">
        <v>84</v>
      </c>
    </row>
    <row r="45" spans="1:4">
      <c r="A45" s="1">
        <v>8</v>
      </c>
      <c r="B45" s="1" t="s">
        <v>34</v>
      </c>
      <c r="C45" s="1" t="s">
        <v>38</v>
      </c>
      <c r="D45" s="1">
        <v>120</v>
      </c>
    </row>
    <row r="46" spans="1:4">
      <c r="A46" s="1">
        <v>9</v>
      </c>
      <c r="B46" s="1" t="s">
        <v>34</v>
      </c>
      <c r="C46" s="1" t="s">
        <v>38</v>
      </c>
      <c r="D46" s="1">
        <v>110</v>
      </c>
    </row>
    <row r="47" spans="1:4">
      <c r="A47" s="1">
        <v>10</v>
      </c>
      <c r="B47" s="1" t="s">
        <v>34</v>
      </c>
      <c r="C47" s="1" t="s">
        <v>38</v>
      </c>
      <c r="D47" s="1">
        <v>128</v>
      </c>
    </row>
    <row r="48" spans="1:4">
      <c r="A48" s="1">
        <v>11</v>
      </c>
      <c r="B48" s="1" t="s">
        <v>34</v>
      </c>
      <c r="C48" s="1" t="s">
        <v>38</v>
      </c>
      <c r="D48" s="1">
        <v>73</v>
      </c>
    </row>
    <row r="49" spans="1:4">
      <c r="A49" s="1">
        <v>12</v>
      </c>
      <c r="B49" s="1" t="s">
        <v>34</v>
      </c>
      <c r="C49" s="1" t="s">
        <v>38</v>
      </c>
      <c r="D49" s="1">
        <v>92</v>
      </c>
    </row>
    <row r="50" spans="1:4">
      <c r="A50" s="1">
        <v>13</v>
      </c>
      <c r="B50" s="1" t="s">
        <v>34</v>
      </c>
      <c r="C50" s="1" t="s">
        <v>38</v>
      </c>
      <c r="D50" s="1">
        <v>86</v>
      </c>
    </row>
    <row r="51" spans="1:4">
      <c r="A51" s="1">
        <v>14</v>
      </c>
      <c r="B51" s="1" t="s">
        <v>34</v>
      </c>
      <c r="C51" s="1" t="s">
        <v>38</v>
      </c>
      <c r="D51" s="1">
        <v>129</v>
      </c>
    </row>
    <row r="52" spans="1:4">
      <c r="A52" s="1">
        <v>15</v>
      </c>
      <c r="B52" s="1" t="s">
        <v>34</v>
      </c>
      <c r="C52" s="1" t="s">
        <v>38</v>
      </c>
      <c r="D52" s="1">
        <v>137</v>
      </c>
    </row>
    <row r="53" spans="1:4">
      <c r="A53" s="1">
        <v>16</v>
      </c>
      <c r="B53" s="1" t="s">
        <v>34</v>
      </c>
      <c r="C53" s="1" t="s">
        <v>38</v>
      </c>
      <c r="D53" s="1">
        <v>140</v>
      </c>
    </row>
    <row r="54" spans="1:4">
      <c r="A54" s="1">
        <v>1</v>
      </c>
      <c r="B54" s="1" t="s">
        <v>34</v>
      </c>
      <c r="C54" s="1" t="s">
        <v>39</v>
      </c>
      <c r="D54" s="1">
        <v>157</v>
      </c>
    </row>
    <row r="55" spans="1:4">
      <c r="A55" s="1">
        <v>2</v>
      </c>
      <c r="B55" s="1" t="s">
        <v>34</v>
      </c>
      <c r="C55" s="1" t="s">
        <v>39</v>
      </c>
      <c r="D55" s="1">
        <v>144</v>
      </c>
    </row>
    <row r="56" spans="1:4">
      <c r="A56" s="1">
        <v>3</v>
      </c>
      <c r="B56" s="1" t="s">
        <v>34</v>
      </c>
      <c r="C56" s="1" t="s">
        <v>40</v>
      </c>
      <c r="D56" s="1">
        <v>80</v>
      </c>
    </row>
    <row r="57" spans="1:4">
      <c r="A57" s="1">
        <v>4</v>
      </c>
      <c r="B57" s="1" t="s">
        <v>34</v>
      </c>
      <c r="C57" s="1" t="s">
        <v>40</v>
      </c>
      <c r="D57" s="1">
        <v>203</v>
      </c>
    </row>
    <row r="58" spans="1:4">
      <c r="A58" s="1">
        <v>5</v>
      </c>
      <c r="B58" s="1" t="s">
        <v>34</v>
      </c>
      <c r="C58" s="1" t="s">
        <v>40</v>
      </c>
      <c r="D58" s="1">
        <v>118</v>
      </c>
    </row>
    <row r="59" spans="1:4">
      <c r="A59" s="1">
        <v>6</v>
      </c>
      <c r="B59" s="1" t="s">
        <v>34</v>
      </c>
      <c r="C59" s="1" t="s">
        <v>40</v>
      </c>
      <c r="D59" s="1">
        <v>99</v>
      </c>
    </row>
    <row r="60" spans="1:4">
      <c r="A60" s="1">
        <v>7</v>
      </c>
      <c r="B60" s="1" t="s">
        <v>34</v>
      </c>
      <c r="C60" s="1" t="s">
        <v>40</v>
      </c>
      <c r="D60" s="1">
        <v>150</v>
      </c>
    </row>
    <row r="61" spans="1:4">
      <c r="A61" s="1">
        <v>8</v>
      </c>
      <c r="B61" s="1" t="s">
        <v>34</v>
      </c>
      <c r="C61" s="1" t="s">
        <v>40</v>
      </c>
      <c r="D61" s="1">
        <v>150</v>
      </c>
    </row>
    <row r="62" spans="1:4">
      <c r="A62" s="1">
        <v>9</v>
      </c>
      <c r="B62" s="1" t="s">
        <v>34</v>
      </c>
      <c r="C62" s="1" t="s">
        <v>40</v>
      </c>
      <c r="D62" s="1">
        <v>183</v>
      </c>
    </row>
    <row r="63" spans="1:4">
      <c r="A63" s="1">
        <v>10</v>
      </c>
      <c r="B63" s="1" t="s">
        <v>34</v>
      </c>
      <c r="C63" s="1" t="s">
        <v>40</v>
      </c>
      <c r="D63" s="1">
        <v>77</v>
      </c>
    </row>
    <row r="64" spans="1:4">
      <c r="A64" s="1">
        <v>11</v>
      </c>
      <c r="B64" s="1" t="s">
        <v>34</v>
      </c>
      <c r="C64" s="1" t="s">
        <v>40</v>
      </c>
      <c r="D64" s="1">
        <v>85</v>
      </c>
    </row>
    <row r="65" spans="1:4">
      <c r="A65" s="1">
        <v>12</v>
      </c>
      <c r="B65" s="1" t="s">
        <v>34</v>
      </c>
      <c r="C65" s="1" t="s">
        <v>40</v>
      </c>
      <c r="D65" s="1">
        <v>99</v>
      </c>
    </row>
    <row r="66" spans="1:4">
      <c r="A66" s="1">
        <v>13</v>
      </c>
      <c r="B66" s="1" t="s">
        <v>34</v>
      </c>
      <c r="C66" s="1" t="s">
        <v>40</v>
      </c>
      <c r="D66" s="1">
        <v>23</v>
      </c>
    </row>
    <row r="67" spans="1:4">
      <c r="A67" s="1">
        <v>1</v>
      </c>
      <c r="B67" s="1" t="s">
        <v>34</v>
      </c>
      <c r="C67" s="1" t="s">
        <v>41</v>
      </c>
      <c r="D67" s="1">
        <v>153</v>
      </c>
    </row>
    <row r="68" spans="1:4">
      <c r="A68" s="1">
        <v>2</v>
      </c>
      <c r="B68" s="1" t="s">
        <v>34</v>
      </c>
      <c r="C68" s="1" t="s">
        <v>41</v>
      </c>
      <c r="D68" s="1">
        <v>146</v>
      </c>
    </row>
    <row r="69" spans="1:4">
      <c r="A69" s="1">
        <v>3</v>
      </c>
      <c r="B69" s="1" t="s">
        <v>34</v>
      </c>
      <c r="C69" s="1" t="s">
        <v>42</v>
      </c>
      <c r="D69" s="1">
        <v>196</v>
      </c>
    </row>
    <row r="70" spans="1:4">
      <c r="A70" s="1">
        <v>4</v>
      </c>
      <c r="B70" s="1" t="s">
        <v>34</v>
      </c>
      <c r="C70" s="1" t="s">
        <v>42</v>
      </c>
      <c r="D70" s="1">
        <v>29</v>
      </c>
    </row>
    <row r="71" spans="1:4">
      <c r="A71" s="1">
        <v>5</v>
      </c>
      <c r="B71" s="1" t="s">
        <v>34</v>
      </c>
      <c r="C71" s="1" t="s">
        <v>42</v>
      </c>
      <c r="D71" s="1">
        <v>122</v>
      </c>
    </row>
    <row r="72" spans="1:4">
      <c r="A72" s="1">
        <v>6</v>
      </c>
      <c r="B72" s="1" t="s">
        <v>34</v>
      </c>
      <c r="C72" s="1" t="s">
        <v>42</v>
      </c>
      <c r="D72" s="1">
        <v>50</v>
      </c>
    </row>
    <row r="73" spans="1:4">
      <c r="A73" s="1">
        <v>7</v>
      </c>
      <c r="B73" s="1" t="s">
        <v>34</v>
      </c>
      <c r="C73" s="1" t="s">
        <v>42</v>
      </c>
      <c r="D73" s="1">
        <v>147</v>
      </c>
    </row>
    <row r="74" spans="1:4">
      <c r="A74" s="1">
        <v>8</v>
      </c>
      <c r="B74" s="1" t="s">
        <v>34</v>
      </c>
      <c r="C74" s="1" t="s">
        <v>42</v>
      </c>
      <c r="D74" s="1">
        <v>154</v>
      </c>
    </row>
    <row r="75" spans="1:4">
      <c r="A75" s="1">
        <v>9</v>
      </c>
      <c r="B75" s="1" t="s">
        <v>34</v>
      </c>
      <c r="C75" s="1" t="s">
        <v>42</v>
      </c>
      <c r="D75" s="1">
        <v>112</v>
      </c>
    </row>
    <row r="76" spans="1:4">
      <c r="A76" s="1">
        <v>10</v>
      </c>
      <c r="B76" s="1" t="s">
        <v>34</v>
      </c>
      <c r="C76" s="1" t="s">
        <v>42</v>
      </c>
      <c r="D76" s="1">
        <v>44</v>
      </c>
    </row>
    <row r="77" spans="1:4">
      <c r="A77" s="1">
        <v>11</v>
      </c>
      <c r="B77" s="1" t="s">
        <v>34</v>
      </c>
      <c r="C77" s="1" t="s">
        <v>42</v>
      </c>
      <c r="D77" s="1">
        <v>103</v>
      </c>
    </row>
    <row r="78" spans="1:4">
      <c r="A78" s="1">
        <v>12</v>
      </c>
      <c r="B78" s="1" t="s">
        <v>34</v>
      </c>
      <c r="C78" s="1" t="s">
        <v>42</v>
      </c>
      <c r="D78" s="1">
        <v>85</v>
      </c>
    </row>
    <row r="96" spans="4:4">
      <c r="D96" s="1">
        <v>15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selection activeCell="F7" sqref="F7"/>
    </sheetView>
  </sheetViews>
  <sheetFormatPr defaultRowHeight="13.5"/>
  <cols>
    <col min="1" max="1" width="9" style="2"/>
    <col min="2" max="2" width="16.375" style="2" customWidth="1"/>
    <col min="3" max="16384" width="9" style="2"/>
  </cols>
  <sheetData>
    <row r="1" spans="1:4" ht="15">
      <c r="A1" s="1"/>
      <c r="B1" s="1" t="s">
        <v>43</v>
      </c>
      <c r="C1" s="1" t="s">
        <v>30</v>
      </c>
      <c r="D1" s="1" t="s">
        <v>31</v>
      </c>
    </row>
    <row r="2" spans="1:4" ht="15">
      <c r="A2" s="1">
        <v>1</v>
      </c>
      <c r="B2" s="1" t="s">
        <v>34</v>
      </c>
      <c r="C2" s="1" t="s">
        <v>35</v>
      </c>
      <c r="D2" s="1">
        <v>103</v>
      </c>
    </row>
    <row r="3" spans="1:4" ht="15">
      <c r="A3" s="1">
        <v>2</v>
      </c>
      <c r="B3" s="1" t="s">
        <v>34</v>
      </c>
      <c r="C3" s="1" t="s">
        <v>35</v>
      </c>
      <c r="D3" s="1">
        <v>77</v>
      </c>
    </row>
    <row r="4" spans="1:4" ht="15">
      <c r="A4" s="1">
        <v>3</v>
      </c>
      <c r="B4" s="1" t="s">
        <v>34</v>
      </c>
      <c r="C4" s="1" t="s">
        <v>36</v>
      </c>
      <c r="D4" s="1">
        <v>87</v>
      </c>
    </row>
    <row r="5" spans="1:4" ht="15">
      <c r="A5" s="1">
        <v>4</v>
      </c>
      <c r="B5" s="1" t="s">
        <v>34</v>
      </c>
      <c r="C5" s="1" t="s">
        <v>36</v>
      </c>
      <c r="D5" s="1">
        <v>47</v>
      </c>
    </row>
    <row r="6" spans="1:4" ht="15">
      <c r="A6" s="1">
        <v>5</v>
      </c>
      <c r="B6" s="1" t="s">
        <v>34</v>
      </c>
      <c r="C6" s="1" t="s">
        <v>36</v>
      </c>
      <c r="D6" s="1">
        <v>45</v>
      </c>
    </row>
    <row r="7" spans="1:4" ht="15">
      <c r="A7" s="1">
        <v>6</v>
      </c>
      <c r="B7" s="1" t="s">
        <v>34</v>
      </c>
      <c r="C7" s="1" t="s">
        <v>36</v>
      </c>
      <c r="D7" s="1">
        <v>150</v>
      </c>
    </row>
    <row r="8" spans="1:4" ht="15">
      <c r="A8" s="1">
        <v>7</v>
      </c>
      <c r="B8" s="1" t="s">
        <v>34</v>
      </c>
      <c r="C8" s="1" t="s">
        <v>36</v>
      </c>
      <c r="D8" s="1">
        <v>96</v>
      </c>
    </row>
    <row r="9" spans="1:4" ht="15">
      <c r="A9" s="1">
        <v>8</v>
      </c>
      <c r="B9" s="1" t="s">
        <v>34</v>
      </c>
      <c r="C9" s="1" t="s">
        <v>36</v>
      </c>
      <c r="D9" s="1">
        <v>42</v>
      </c>
    </row>
    <row r="10" spans="1:4" ht="15">
      <c r="A10" s="1">
        <v>9</v>
      </c>
      <c r="B10" s="1" t="s">
        <v>34</v>
      </c>
      <c r="C10" s="1" t="s">
        <v>36</v>
      </c>
      <c r="D10" s="1">
        <v>66</v>
      </c>
    </row>
    <row r="11" spans="1:4" ht="15">
      <c r="A11" s="1">
        <v>10</v>
      </c>
      <c r="B11" s="1" t="s">
        <v>34</v>
      </c>
      <c r="C11" s="1" t="s">
        <v>36</v>
      </c>
      <c r="D11" s="1">
        <v>56</v>
      </c>
    </row>
    <row r="12" spans="1:4" ht="15">
      <c r="A12" s="1">
        <v>11</v>
      </c>
      <c r="B12" s="1" t="s">
        <v>34</v>
      </c>
      <c r="C12" s="1" t="s">
        <v>36</v>
      </c>
      <c r="D12" s="1">
        <v>51</v>
      </c>
    </row>
    <row r="13" spans="1:4" ht="15">
      <c r="A13" s="1">
        <v>12</v>
      </c>
      <c r="B13" s="1" t="s">
        <v>34</v>
      </c>
      <c r="C13" s="1" t="s">
        <v>36</v>
      </c>
      <c r="D13" s="1">
        <v>124</v>
      </c>
    </row>
    <row r="14" spans="1:4" ht="15">
      <c r="A14" s="1">
        <v>1</v>
      </c>
      <c r="B14" s="1" t="s">
        <v>34</v>
      </c>
      <c r="C14" s="1" t="s">
        <v>37</v>
      </c>
      <c r="D14" s="1">
        <v>74</v>
      </c>
    </row>
    <row r="15" spans="1:4" ht="15">
      <c r="A15" s="1">
        <v>2</v>
      </c>
      <c r="B15" s="1" t="s">
        <v>34</v>
      </c>
      <c r="C15" s="1" t="s">
        <v>37</v>
      </c>
      <c r="D15" s="1">
        <v>53</v>
      </c>
    </row>
    <row r="16" spans="1:4" ht="15">
      <c r="A16" s="1">
        <v>3</v>
      </c>
      <c r="B16" s="1" t="s">
        <v>34</v>
      </c>
      <c r="C16" s="1" t="s">
        <v>38</v>
      </c>
      <c r="D16" s="1">
        <v>123</v>
      </c>
    </row>
    <row r="17" spans="1:4" ht="15">
      <c r="A17" s="1">
        <v>4</v>
      </c>
      <c r="B17" s="1" t="s">
        <v>34</v>
      </c>
      <c r="C17" s="1" t="s">
        <v>38</v>
      </c>
      <c r="D17" s="1">
        <v>45</v>
      </c>
    </row>
    <row r="18" spans="1:4" ht="15">
      <c r="A18" s="1">
        <v>5</v>
      </c>
      <c r="B18" s="1" t="s">
        <v>34</v>
      </c>
      <c r="C18" s="1" t="s">
        <v>38</v>
      </c>
      <c r="D18" s="1">
        <v>113</v>
      </c>
    </row>
    <row r="19" spans="1:4" ht="15">
      <c r="A19" s="1">
        <v>6</v>
      </c>
      <c r="B19" s="1" t="s">
        <v>34</v>
      </c>
      <c r="C19" s="1" t="s">
        <v>38</v>
      </c>
      <c r="D19" s="1">
        <v>40</v>
      </c>
    </row>
    <row r="20" spans="1:4" ht="15">
      <c r="A20" s="1">
        <v>7</v>
      </c>
      <c r="B20" s="1" t="s">
        <v>34</v>
      </c>
      <c r="C20" s="1" t="s">
        <v>38</v>
      </c>
      <c r="D20" s="1">
        <v>58</v>
      </c>
    </row>
    <row r="21" spans="1:4" ht="15">
      <c r="A21" s="1">
        <v>8</v>
      </c>
      <c r="B21" s="1" t="s">
        <v>34</v>
      </c>
      <c r="C21" s="1" t="s">
        <v>38</v>
      </c>
      <c r="D21" s="1">
        <v>38</v>
      </c>
    </row>
    <row r="22" spans="1:4" ht="15">
      <c r="A22" s="1">
        <v>9</v>
      </c>
      <c r="B22" s="1" t="s">
        <v>34</v>
      </c>
      <c r="C22" s="1" t="s">
        <v>38</v>
      </c>
      <c r="D22" s="1">
        <v>45</v>
      </c>
    </row>
    <row r="23" spans="1:4" ht="15">
      <c r="A23" s="1">
        <v>10</v>
      </c>
      <c r="B23" s="1" t="s">
        <v>34</v>
      </c>
      <c r="C23" s="1" t="s">
        <v>38</v>
      </c>
      <c r="D23" s="1">
        <v>79</v>
      </c>
    </row>
    <row r="24" spans="1:4" ht="15">
      <c r="A24" s="1">
        <v>11</v>
      </c>
      <c r="B24" s="1" t="s">
        <v>34</v>
      </c>
      <c r="C24" s="1" t="s">
        <v>38</v>
      </c>
      <c r="D24" s="1">
        <v>121</v>
      </c>
    </row>
    <row r="25" spans="1:4" ht="15">
      <c r="A25" s="1">
        <v>12</v>
      </c>
      <c r="B25" s="1" t="s">
        <v>34</v>
      </c>
      <c r="C25" s="1" t="s">
        <v>38</v>
      </c>
      <c r="D25" s="1">
        <v>53</v>
      </c>
    </row>
    <row r="26" spans="1:4" ht="15">
      <c r="A26" s="1">
        <v>1</v>
      </c>
      <c r="B26" s="1" t="s">
        <v>34</v>
      </c>
      <c r="C26" s="1" t="s">
        <v>39</v>
      </c>
      <c r="D26" s="1">
        <v>102</v>
      </c>
    </row>
    <row r="27" spans="1:4" ht="15">
      <c r="A27" s="1">
        <v>2</v>
      </c>
      <c r="B27" s="1" t="s">
        <v>34</v>
      </c>
      <c r="C27" s="1" t="s">
        <v>39</v>
      </c>
      <c r="D27" s="1">
        <v>114</v>
      </c>
    </row>
    <row r="28" spans="1:4" ht="15">
      <c r="A28" s="1">
        <v>3</v>
      </c>
      <c r="B28" s="1" t="s">
        <v>34</v>
      </c>
      <c r="C28" s="1" t="s">
        <v>40</v>
      </c>
      <c r="D28" s="1">
        <v>25</v>
      </c>
    </row>
    <row r="29" spans="1:4" ht="15">
      <c r="A29" s="1">
        <v>4</v>
      </c>
      <c r="B29" s="1" t="s">
        <v>34</v>
      </c>
      <c r="C29" s="1" t="s">
        <v>40</v>
      </c>
      <c r="D29" s="1">
        <v>71</v>
      </c>
    </row>
    <row r="30" spans="1:4" ht="15">
      <c r="A30" s="1">
        <v>5</v>
      </c>
      <c r="B30" s="1" t="s">
        <v>34</v>
      </c>
      <c r="C30" s="1" t="s">
        <v>40</v>
      </c>
      <c r="D30" s="1">
        <v>66</v>
      </c>
    </row>
    <row r="31" spans="1:4" ht="15">
      <c r="A31" s="1">
        <v>6</v>
      </c>
      <c r="B31" s="1" t="s">
        <v>34</v>
      </c>
      <c r="C31" s="1" t="s">
        <v>40</v>
      </c>
      <c r="D31" s="1">
        <v>62</v>
      </c>
    </row>
    <row r="32" spans="1:4" ht="15">
      <c r="A32" s="1">
        <v>7</v>
      </c>
      <c r="B32" s="1" t="s">
        <v>34</v>
      </c>
      <c r="C32" s="1" t="s">
        <v>40</v>
      </c>
      <c r="D32" s="1">
        <v>80</v>
      </c>
    </row>
    <row r="33" spans="1:4" ht="15">
      <c r="A33" s="1">
        <v>8</v>
      </c>
      <c r="B33" s="1" t="s">
        <v>34</v>
      </c>
      <c r="C33" s="1" t="s">
        <v>40</v>
      </c>
      <c r="D33" s="1">
        <v>94</v>
      </c>
    </row>
    <row r="34" spans="1:4" ht="15">
      <c r="A34" s="1">
        <v>9</v>
      </c>
      <c r="B34" s="1" t="s">
        <v>34</v>
      </c>
      <c r="C34" s="1" t="s">
        <v>40</v>
      </c>
      <c r="D34" s="1">
        <v>105</v>
      </c>
    </row>
    <row r="35" spans="1:4" ht="15">
      <c r="A35" s="1">
        <v>10</v>
      </c>
      <c r="B35" s="1" t="s">
        <v>34</v>
      </c>
      <c r="C35" s="1" t="s">
        <v>40</v>
      </c>
      <c r="D35" s="1">
        <v>71</v>
      </c>
    </row>
    <row r="36" spans="1:4" ht="15">
      <c r="A36" s="1">
        <v>11</v>
      </c>
      <c r="B36" s="1" t="s">
        <v>34</v>
      </c>
      <c r="C36" s="1" t="s">
        <v>40</v>
      </c>
      <c r="D36" s="1">
        <v>61</v>
      </c>
    </row>
    <row r="37" spans="1:4" ht="15">
      <c r="A37" s="1">
        <v>12</v>
      </c>
      <c r="B37" s="1" t="s">
        <v>34</v>
      </c>
      <c r="C37" s="1" t="s">
        <v>40</v>
      </c>
      <c r="D37" s="1">
        <v>97</v>
      </c>
    </row>
    <row r="38" spans="1:4" ht="15">
      <c r="A38" s="1">
        <v>13</v>
      </c>
      <c r="B38" s="1" t="s">
        <v>34</v>
      </c>
      <c r="C38" s="1" t="s">
        <v>40</v>
      </c>
      <c r="D38" s="1">
        <v>99</v>
      </c>
    </row>
    <row r="39" spans="1:4" ht="15">
      <c r="A39" s="1">
        <v>14</v>
      </c>
      <c r="B39" s="1" t="s">
        <v>34</v>
      </c>
      <c r="C39" s="1" t="s">
        <v>40</v>
      </c>
      <c r="D39" s="1">
        <v>80</v>
      </c>
    </row>
    <row r="40" spans="1:4" ht="15">
      <c r="A40" s="1">
        <v>15</v>
      </c>
      <c r="B40" s="1" t="s">
        <v>34</v>
      </c>
      <c r="C40" s="1" t="s">
        <v>40</v>
      </c>
      <c r="D40" s="1">
        <v>39</v>
      </c>
    </row>
    <row r="41" spans="1:4" ht="15">
      <c r="A41" s="1">
        <v>16</v>
      </c>
      <c r="B41" s="1" t="s">
        <v>34</v>
      </c>
      <c r="C41" s="1" t="s">
        <v>40</v>
      </c>
      <c r="D41" s="1">
        <v>77</v>
      </c>
    </row>
    <row r="42" spans="1:4" ht="15">
      <c r="A42" s="1">
        <v>17</v>
      </c>
      <c r="B42" s="1" t="s">
        <v>34</v>
      </c>
      <c r="C42" s="1" t="s">
        <v>40</v>
      </c>
      <c r="D42" s="1">
        <v>128</v>
      </c>
    </row>
    <row r="43" spans="1:4" ht="15">
      <c r="A43" s="1">
        <v>1</v>
      </c>
      <c r="B43" s="1" t="s">
        <v>34</v>
      </c>
      <c r="C43" s="1" t="s">
        <v>41</v>
      </c>
      <c r="D43" s="1">
        <v>93</v>
      </c>
    </row>
    <row r="44" spans="1:4" ht="15">
      <c r="A44" s="1">
        <v>2</v>
      </c>
      <c r="B44" s="1" t="s">
        <v>34</v>
      </c>
      <c r="C44" s="1" t="s">
        <v>41</v>
      </c>
      <c r="D44" s="1">
        <v>195</v>
      </c>
    </row>
    <row r="45" spans="1:4" ht="15">
      <c r="A45" s="1">
        <v>3</v>
      </c>
      <c r="B45" s="1" t="s">
        <v>34</v>
      </c>
      <c r="C45" s="1" t="s">
        <v>42</v>
      </c>
      <c r="D45" s="1">
        <v>63</v>
      </c>
    </row>
    <row r="46" spans="1:4" ht="15">
      <c r="A46" s="1">
        <v>4</v>
      </c>
      <c r="B46" s="1" t="s">
        <v>34</v>
      </c>
      <c r="C46" s="1" t="s">
        <v>42</v>
      </c>
      <c r="D46" s="1">
        <v>36</v>
      </c>
    </row>
    <row r="47" spans="1:4" ht="15">
      <c r="A47" s="1">
        <v>5</v>
      </c>
      <c r="B47" s="1" t="s">
        <v>34</v>
      </c>
      <c r="C47" s="1" t="s">
        <v>42</v>
      </c>
      <c r="D47" s="1">
        <v>113</v>
      </c>
    </row>
    <row r="48" spans="1:4" ht="15">
      <c r="A48" s="1">
        <v>6</v>
      </c>
      <c r="B48" s="1" t="s">
        <v>34</v>
      </c>
      <c r="C48" s="1" t="s">
        <v>42</v>
      </c>
      <c r="D48" s="1">
        <v>65</v>
      </c>
    </row>
    <row r="49" spans="1:4" ht="15">
      <c r="A49" s="1">
        <v>7</v>
      </c>
      <c r="B49" s="1" t="s">
        <v>34</v>
      </c>
      <c r="C49" s="1" t="s">
        <v>42</v>
      </c>
      <c r="D49" s="1">
        <v>106</v>
      </c>
    </row>
    <row r="50" spans="1:4" ht="15">
      <c r="A50" s="1">
        <v>8</v>
      </c>
      <c r="B50" s="1" t="s">
        <v>34</v>
      </c>
      <c r="C50" s="1" t="s">
        <v>42</v>
      </c>
      <c r="D50" s="1">
        <v>96</v>
      </c>
    </row>
    <row r="51" spans="1:4" ht="15">
      <c r="A51" s="1">
        <v>9</v>
      </c>
      <c r="B51" s="1" t="s">
        <v>34</v>
      </c>
      <c r="C51" s="1" t="s">
        <v>42</v>
      </c>
      <c r="D51" s="1">
        <v>29</v>
      </c>
    </row>
    <row r="52" spans="1:4" ht="15">
      <c r="A52" s="1">
        <v>10</v>
      </c>
      <c r="B52" s="1" t="s">
        <v>34</v>
      </c>
      <c r="C52" s="1" t="s">
        <v>42</v>
      </c>
      <c r="D52" s="1">
        <v>162</v>
      </c>
    </row>
    <row r="53" spans="1:4" ht="15">
      <c r="A53" s="1">
        <v>11</v>
      </c>
      <c r="B53" s="1" t="s">
        <v>34</v>
      </c>
      <c r="C53" s="1" t="s">
        <v>42</v>
      </c>
      <c r="D53" s="1">
        <v>65</v>
      </c>
    </row>
    <row r="54" spans="1:4" ht="15">
      <c r="A54" s="1">
        <v>12</v>
      </c>
      <c r="B54" s="1" t="s">
        <v>34</v>
      </c>
      <c r="C54" s="1" t="s">
        <v>42</v>
      </c>
      <c r="D54" s="1">
        <v>129</v>
      </c>
    </row>
    <row r="55" spans="1:4" ht="15">
      <c r="A55" s="1">
        <v>13</v>
      </c>
      <c r="B55" s="1" t="s">
        <v>34</v>
      </c>
      <c r="C55" s="1" t="s">
        <v>42</v>
      </c>
      <c r="D55" s="1">
        <v>88</v>
      </c>
    </row>
    <row r="56" spans="1:4" ht="15">
      <c r="A56" s="1">
        <v>14</v>
      </c>
      <c r="B56" s="1" t="s">
        <v>34</v>
      </c>
      <c r="C56" s="1" t="s">
        <v>42</v>
      </c>
      <c r="D56" s="1">
        <v>50</v>
      </c>
    </row>
    <row r="57" spans="1:4" ht="15">
      <c r="A57" s="1">
        <v>15</v>
      </c>
      <c r="B57" s="1" t="s">
        <v>34</v>
      </c>
      <c r="C57" s="1" t="s">
        <v>42</v>
      </c>
      <c r="D57" s="1">
        <v>72</v>
      </c>
    </row>
    <row r="58" spans="1:4" ht="15">
      <c r="A58" s="1">
        <v>16</v>
      </c>
      <c r="B58" s="1" t="s">
        <v>34</v>
      </c>
      <c r="C58" s="1" t="s">
        <v>42</v>
      </c>
      <c r="D58" s="1">
        <v>85</v>
      </c>
    </row>
    <row r="59" spans="1:4" ht="15">
      <c r="A59" s="1">
        <v>17</v>
      </c>
      <c r="B59" s="1" t="s">
        <v>34</v>
      </c>
      <c r="C59" s="1" t="s">
        <v>42</v>
      </c>
      <c r="D59" s="1">
        <v>33</v>
      </c>
    </row>
    <row r="60" spans="1:4" ht="15">
      <c r="A60" s="1">
        <v>18</v>
      </c>
      <c r="B60" s="1" t="s">
        <v>34</v>
      </c>
      <c r="C60" s="1" t="s">
        <v>42</v>
      </c>
      <c r="D60" s="1">
        <v>74</v>
      </c>
    </row>
    <row r="61" spans="1:4" ht="15">
      <c r="A61" s="1">
        <v>19</v>
      </c>
      <c r="B61" s="1" t="s">
        <v>34</v>
      </c>
      <c r="C61" s="1" t="s">
        <v>42</v>
      </c>
      <c r="D61" s="1">
        <v>76</v>
      </c>
    </row>
    <row r="62" spans="1:4" ht="15">
      <c r="A62" s="1">
        <v>1</v>
      </c>
      <c r="B62" s="1" t="s">
        <v>44</v>
      </c>
      <c r="C62" s="1" t="s">
        <v>45</v>
      </c>
      <c r="D62" s="1">
        <v>86</v>
      </c>
    </row>
    <row r="63" spans="1:4" ht="15">
      <c r="A63" s="1">
        <v>2</v>
      </c>
      <c r="B63" s="1" t="s">
        <v>44</v>
      </c>
      <c r="C63" s="1" t="s">
        <v>45</v>
      </c>
      <c r="D63" s="1">
        <v>61</v>
      </c>
    </row>
    <row r="64" spans="1:4" ht="15">
      <c r="A64" s="1">
        <v>3</v>
      </c>
      <c r="B64" s="1" t="s">
        <v>44</v>
      </c>
      <c r="C64" s="1" t="s">
        <v>45</v>
      </c>
      <c r="D64" s="1">
        <v>82</v>
      </c>
    </row>
    <row r="65" spans="1:4" ht="15">
      <c r="A65" s="1">
        <v>4</v>
      </c>
      <c r="B65" s="1" t="s">
        <v>44</v>
      </c>
      <c r="C65" s="1" t="s">
        <v>45</v>
      </c>
      <c r="D65" s="1">
        <v>48</v>
      </c>
    </row>
    <row r="66" spans="1:4" ht="15">
      <c r="A66" s="1">
        <v>5</v>
      </c>
      <c r="B66" s="1" t="s">
        <v>44</v>
      </c>
      <c r="C66" s="1" t="s">
        <v>45</v>
      </c>
      <c r="D66" s="1">
        <v>7</v>
      </c>
    </row>
    <row r="67" spans="1:4" ht="15">
      <c r="A67" s="1">
        <v>6</v>
      </c>
      <c r="B67" s="1" t="s">
        <v>44</v>
      </c>
      <c r="C67" s="1" t="s">
        <v>45</v>
      </c>
      <c r="D67" s="1">
        <v>31</v>
      </c>
    </row>
    <row r="68" spans="1:4" ht="15">
      <c r="A68" s="1">
        <v>7</v>
      </c>
      <c r="B68" s="1" t="s">
        <v>44</v>
      </c>
      <c r="C68" s="1" t="s">
        <v>45</v>
      </c>
      <c r="D68" s="1">
        <v>68</v>
      </c>
    </row>
    <row r="69" spans="1:4" ht="15">
      <c r="A69" s="1">
        <v>8</v>
      </c>
      <c r="B69" s="1" t="s">
        <v>44</v>
      </c>
      <c r="C69" s="1" t="s">
        <v>45</v>
      </c>
      <c r="D69" s="1">
        <v>42</v>
      </c>
    </row>
    <row r="70" spans="1:4" ht="15">
      <c r="A70" s="1">
        <v>9</v>
      </c>
      <c r="B70" s="1" t="s">
        <v>44</v>
      </c>
      <c r="C70" s="1" t="s">
        <v>45</v>
      </c>
      <c r="D70" s="1">
        <v>103</v>
      </c>
    </row>
    <row r="71" spans="1:4" ht="15">
      <c r="A71" s="1">
        <v>10</v>
      </c>
      <c r="B71" s="1" t="s">
        <v>44</v>
      </c>
      <c r="C71" s="1" t="s">
        <v>45</v>
      </c>
      <c r="D71" s="1">
        <v>69</v>
      </c>
    </row>
    <row r="72" spans="1:4" ht="15">
      <c r="A72" s="1">
        <v>11</v>
      </c>
      <c r="B72" s="1" t="s">
        <v>44</v>
      </c>
      <c r="C72" s="1" t="s">
        <v>45</v>
      </c>
      <c r="D72" s="1">
        <v>111</v>
      </c>
    </row>
    <row r="73" spans="1:4" ht="15">
      <c r="A73" s="1">
        <v>12</v>
      </c>
      <c r="B73" s="1" t="s">
        <v>44</v>
      </c>
      <c r="C73" s="1" t="s">
        <v>45</v>
      </c>
      <c r="D73" s="1">
        <v>163</v>
      </c>
    </row>
    <row r="74" spans="1:4" ht="15">
      <c r="A74" s="1">
        <v>13</v>
      </c>
      <c r="B74" s="1" t="s">
        <v>44</v>
      </c>
      <c r="C74" s="1" t="s">
        <v>45</v>
      </c>
      <c r="D74" s="1">
        <v>93</v>
      </c>
    </row>
    <row r="75" spans="1:4" ht="15">
      <c r="A75" s="1">
        <v>14</v>
      </c>
      <c r="B75" s="1" t="s">
        <v>44</v>
      </c>
      <c r="C75" s="1" t="s">
        <v>45</v>
      </c>
      <c r="D75" s="1">
        <v>4</v>
      </c>
    </row>
    <row r="76" spans="1:4" ht="15">
      <c r="A76" s="1">
        <v>15</v>
      </c>
      <c r="B76" s="1" t="s">
        <v>44</v>
      </c>
      <c r="C76" s="1" t="s">
        <v>45</v>
      </c>
      <c r="D76" s="1">
        <v>134</v>
      </c>
    </row>
    <row r="77" spans="1:4" ht="15">
      <c r="A77" s="1">
        <v>16</v>
      </c>
      <c r="B77" s="1" t="s">
        <v>44</v>
      </c>
      <c r="C77" s="1" t="s">
        <v>45</v>
      </c>
      <c r="D77" s="1">
        <v>74</v>
      </c>
    </row>
    <row r="78" spans="1:4" ht="15">
      <c r="A78" s="1">
        <v>17</v>
      </c>
      <c r="B78" s="1" t="s">
        <v>44</v>
      </c>
      <c r="C78" s="1" t="s">
        <v>45</v>
      </c>
      <c r="D78" s="1">
        <v>158</v>
      </c>
    </row>
    <row r="79" spans="1:4" ht="15">
      <c r="A79" s="1">
        <v>18</v>
      </c>
      <c r="B79" s="1" t="s">
        <v>44</v>
      </c>
      <c r="C79" s="1" t="s">
        <v>45</v>
      </c>
      <c r="D79" s="1">
        <v>200</v>
      </c>
    </row>
    <row r="80" spans="1:4" ht="15">
      <c r="A80" s="1">
        <v>1</v>
      </c>
      <c r="B80" s="1" t="s">
        <v>46</v>
      </c>
      <c r="C80" s="1" t="s">
        <v>47</v>
      </c>
      <c r="D80" s="1">
        <v>78</v>
      </c>
    </row>
    <row r="81" spans="1:4" ht="15">
      <c r="A81" s="1">
        <v>2</v>
      </c>
      <c r="B81" s="1" t="s">
        <v>46</v>
      </c>
      <c r="C81" s="1" t="s">
        <v>47</v>
      </c>
      <c r="D81" s="1">
        <v>60</v>
      </c>
    </row>
    <row r="82" spans="1:4" ht="15">
      <c r="A82" s="1">
        <v>3</v>
      </c>
      <c r="B82" s="1" t="s">
        <v>46</v>
      </c>
      <c r="C82" s="1" t="s">
        <v>47</v>
      </c>
      <c r="D82" s="1">
        <v>23</v>
      </c>
    </row>
    <row r="83" spans="1:4" ht="15">
      <c r="A83" s="1">
        <v>4</v>
      </c>
      <c r="B83" s="1" t="s">
        <v>46</v>
      </c>
      <c r="C83" s="1" t="s">
        <v>47</v>
      </c>
      <c r="D83" s="1">
        <v>65</v>
      </c>
    </row>
    <row r="84" spans="1:4" ht="15">
      <c r="A84" s="1">
        <v>5</v>
      </c>
      <c r="B84" s="1" t="s">
        <v>46</v>
      </c>
      <c r="C84" s="1" t="s">
        <v>47</v>
      </c>
      <c r="D84" s="1">
        <v>23</v>
      </c>
    </row>
    <row r="85" spans="1:4" ht="15">
      <c r="A85" s="1">
        <v>6</v>
      </c>
      <c r="B85" s="1" t="s">
        <v>46</v>
      </c>
      <c r="C85" s="1" t="s">
        <v>47</v>
      </c>
      <c r="D85" s="1">
        <v>10</v>
      </c>
    </row>
    <row r="86" spans="1:4" ht="15">
      <c r="A86" s="1">
        <v>7</v>
      </c>
      <c r="B86" s="1" t="s">
        <v>46</v>
      </c>
      <c r="C86" s="1" t="s">
        <v>47</v>
      </c>
      <c r="D86" s="1">
        <v>61</v>
      </c>
    </row>
    <row r="87" spans="1:4" ht="15">
      <c r="A87" s="1">
        <v>8</v>
      </c>
      <c r="B87" s="1" t="s">
        <v>46</v>
      </c>
      <c r="C87" s="1" t="s">
        <v>47</v>
      </c>
      <c r="D87" s="1">
        <v>75</v>
      </c>
    </row>
    <row r="88" spans="1:4" ht="15">
      <c r="A88" s="1">
        <v>9</v>
      </c>
      <c r="B88" s="1" t="s">
        <v>46</v>
      </c>
      <c r="C88" s="1" t="s">
        <v>47</v>
      </c>
      <c r="D88" s="1">
        <v>69</v>
      </c>
    </row>
    <row r="89" spans="1:4" ht="15">
      <c r="A89" s="1">
        <v>10</v>
      </c>
      <c r="B89" s="1" t="s">
        <v>46</v>
      </c>
      <c r="C89" s="1" t="s">
        <v>47</v>
      </c>
      <c r="D89" s="1">
        <v>110</v>
      </c>
    </row>
    <row r="90" spans="1:4" ht="15">
      <c r="A90" s="1">
        <v>11</v>
      </c>
      <c r="B90" s="1" t="s">
        <v>46</v>
      </c>
      <c r="C90" s="1" t="s">
        <v>47</v>
      </c>
      <c r="D90" s="1">
        <v>15</v>
      </c>
    </row>
    <row r="91" spans="1:4" ht="15">
      <c r="A91" s="1">
        <v>12</v>
      </c>
      <c r="B91" s="1" t="s">
        <v>46</v>
      </c>
      <c r="C91" s="1" t="s">
        <v>47</v>
      </c>
      <c r="D91" s="1">
        <v>19</v>
      </c>
    </row>
    <row r="92" spans="1:4" ht="15">
      <c r="A92" s="1">
        <v>13</v>
      </c>
      <c r="B92" s="1" t="s">
        <v>46</v>
      </c>
      <c r="C92" s="1" t="s">
        <v>47</v>
      </c>
      <c r="D92" s="1">
        <v>23</v>
      </c>
    </row>
    <row r="93" spans="1:4" ht="15">
      <c r="A93" s="1">
        <v>14</v>
      </c>
      <c r="B93" s="1" t="s">
        <v>46</v>
      </c>
      <c r="C93" s="1" t="s">
        <v>47</v>
      </c>
      <c r="D93" s="1">
        <v>71</v>
      </c>
    </row>
    <row r="94" spans="1:4" ht="15">
      <c r="A94" s="1">
        <v>15</v>
      </c>
      <c r="B94" s="1" t="s">
        <v>46</v>
      </c>
      <c r="C94" s="1" t="s">
        <v>47</v>
      </c>
      <c r="D94" s="1">
        <v>65</v>
      </c>
    </row>
    <row r="95" spans="1:4" ht="15">
      <c r="A95" s="1">
        <v>16</v>
      </c>
      <c r="B95" s="1" t="s">
        <v>46</v>
      </c>
      <c r="C95" s="1" t="s">
        <v>47</v>
      </c>
      <c r="D95" s="1">
        <v>86</v>
      </c>
    </row>
    <row r="96" spans="1:4" ht="15">
      <c r="A96" s="1">
        <v>17</v>
      </c>
      <c r="B96" s="1" t="s">
        <v>46</v>
      </c>
      <c r="C96" s="1" t="s">
        <v>47</v>
      </c>
      <c r="D96" s="1">
        <v>30</v>
      </c>
    </row>
    <row r="97" spans="1:4" ht="15">
      <c r="A97" s="1">
        <v>18</v>
      </c>
      <c r="B97" s="1" t="s">
        <v>46</v>
      </c>
      <c r="C97" s="1" t="s">
        <v>47</v>
      </c>
      <c r="D97" s="1">
        <v>3</v>
      </c>
    </row>
    <row r="98" spans="1:4" ht="15">
      <c r="A98" s="1">
        <v>19</v>
      </c>
      <c r="B98" s="1" t="s">
        <v>46</v>
      </c>
      <c r="C98" s="1" t="s">
        <v>47</v>
      </c>
      <c r="D98" s="1">
        <v>36</v>
      </c>
    </row>
    <row r="99" spans="1:4" ht="15">
      <c r="A99" s="1">
        <v>20</v>
      </c>
      <c r="B99" s="1" t="s">
        <v>46</v>
      </c>
      <c r="C99" s="1" t="s">
        <v>47</v>
      </c>
      <c r="D99" s="1">
        <v>5</v>
      </c>
    </row>
    <row r="100" spans="1:4" ht="15">
      <c r="A100" s="1">
        <v>21</v>
      </c>
      <c r="B100" s="1" t="s">
        <v>46</v>
      </c>
      <c r="C100" s="1" t="s">
        <v>47</v>
      </c>
      <c r="D100" s="1">
        <v>44</v>
      </c>
    </row>
    <row r="101" spans="1:4" ht="15">
      <c r="A101" s="1">
        <v>22</v>
      </c>
      <c r="B101" s="1" t="s">
        <v>46</v>
      </c>
      <c r="C101" s="1" t="s">
        <v>47</v>
      </c>
      <c r="D101" s="1">
        <v>97</v>
      </c>
    </row>
    <row r="102" spans="1:4" ht="15">
      <c r="A102" s="1">
        <v>23</v>
      </c>
      <c r="B102" s="1" t="s">
        <v>46</v>
      </c>
      <c r="C102" s="1" t="s">
        <v>47</v>
      </c>
      <c r="D102" s="1">
        <v>60</v>
      </c>
    </row>
    <row r="103" spans="1:4" ht="15">
      <c r="A103" s="1">
        <v>24</v>
      </c>
      <c r="B103" s="1" t="s">
        <v>46</v>
      </c>
      <c r="C103" s="1" t="s">
        <v>47</v>
      </c>
      <c r="D103" s="1">
        <v>70</v>
      </c>
    </row>
    <row r="104" spans="1:4" ht="15">
      <c r="A104" s="1">
        <v>25</v>
      </c>
      <c r="B104" s="1" t="s">
        <v>46</v>
      </c>
      <c r="C104" s="1" t="s">
        <v>47</v>
      </c>
      <c r="D104" s="1">
        <v>69</v>
      </c>
    </row>
    <row r="105" spans="1:4" ht="15">
      <c r="A105" s="1">
        <v>26</v>
      </c>
      <c r="B105" s="1" t="s">
        <v>46</v>
      </c>
      <c r="C105" s="1" t="s">
        <v>47</v>
      </c>
      <c r="D105" s="1"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VT fig 2</vt:lpstr>
      <vt:lpstr>Fitness fig 3</vt:lpstr>
      <vt:lpstr>Ftiness fig 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Nakayama</dc:creator>
  <cp:lastModifiedBy>Satoshi Nakayama</cp:lastModifiedBy>
  <dcterms:created xsi:type="dcterms:W3CDTF">2014-10-30T03:43:31Z</dcterms:created>
  <dcterms:modified xsi:type="dcterms:W3CDTF">2014-10-30T03:45:02Z</dcterms:modified>
</cp:coreProperties>
</file>