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doorenweerd/Documents/StackIP/Projects_active/Dacini/2019_Stigmatomyces_dacinus/"/>
    </mc:Choice>
  </mc:AlternateContent>
  <xr:revisionPtr revIDLastSave="0" documentId="8_{03D68690-B672-9649-B348-F9B082235C6B}" xr6:coauthVersionLast="36" xr6:coauthVersionMax="36" xr10:uidLastSave="{00000000-0000-0000-0000-000000000000}"/>
  <bookViews>
    <workbookView xWindow="5580" yWindow="2360" windowWidth="27640" windowHeight="16940" xr2:uid="{93CB6F4D-021C-C345-B344-A9A1BA62F8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<sst xmlns="http://schemas.openxmlformats.org/spreadsheetml/2006/main" count="227" uniqueCount="146">
  <si>
    <t>Surplus code</t>
  </si>
  <si>
    <t>Infected species</t>
  </si>
  <si>
    <t>mscode(s)</t>
  </si>
  <si>
    <t># specimens</t>
  </si>
  <si>
    <t># specimens infected</t>
  </si>
  <si>
    <t>loc_id</t>
  </si>
  <si>
    <t>infection rate</t>
  </si>
  <si>
    <t>Latitude</t>
  </si>
  <si>
    <t>Longitude</t>
  </si>
  <si>
    <t>Non-infected Bactrocera in same trap:</t>
  </si>
  <si>
    <t>B. cacuminata</t>
  </si>
  <si>
    <t>B. alyxiae</t>
  </si>
  <si>
    <t>B. endiandrae</t>
  </si>
  <si>
    <t>B. aeroginosa</t>
  </si>
  <si>
    <t>B. visenda</t>
  </si>
  <si>
    <t>B. manskii</t>
  </si>
  <si>
    <t>B. silvicola</t>
  </si>
  <si>
    <t>B. quadrata</t>
  </si>
  <si>
    <t>B. musae</t>
  </si>
  <si>
    <t>B. melanothoracica</t>
  </si>
  <si>
    <t>B. frauenfeldi</t>
  </si>
  <si>
    <t>B. abscondita</t>
  </si>
  <si>
    <t>B. bryoniae</t>
  </si>
  <si>
    <t>B. mayi</t>
  </si>
  <si>
    <t>B. pallida</t>
  </si>
  <si>
    <t>B. unirufa</t>
  </si>
  <si>
    <t>B. fallacis</t>
  </si>
  <si>
    <t>B. amplexiseta</t>
  </si>
  <si>
    <t>B. fagraea</t>
  </si>
  <si>
    <t>B. bancroftii</t>
  </si>
  <si>
    <t>B. tenuifascia</t>
  </si>
  <si>
    <t>B. froggatti</t>
  </si>
  <si>
    <t>B. nigrescentis</t>
  </si>
  <si>
    <t>B. pagdeni</t>
  </si>
  <si>
    <t>B. enochra</t>
  </si>
  <si>
    <t>B. buinensis</t>
  </si>
  <si>
    <t>B. biarcuata</t>
  </si>
  <si>
    <t>B. picea</t>
  </si>
  <si>
    <t>B. melanogaster</t>
  </si>
  <si>
    <t>B. epicharis</t>
  </si>
  <si>
    <t>B. speudodistincta</t>
  </si>
  <si>
    <t>B. simulata</t>
  </si>
  <si>
    <t>B. umbrosa</t>
  </si>
  <si>
    <t>B. commensurata</t>
  </si>
  <si>
    <t>B. albistrigata</t>
  </si>
  <si>
    <t>B. bhutaniae</t>
  </si>
  <si>
    <t>B. nigrotibialis</t>
  </si>
  <si>
    <t>B. aquilonis</t>
  </si>
  <si>
    <t>FF703</t>
  </si>
  <si>
    <t>FF710</t>
  </si>
  <si>
    <t>FF712</t>
  </si>
  <si>
    <t>FF704</t>
  </si>
  <si>
    <t>ms09607,8</t>
  </si>
  <si>
    <t>FF701</t>
  </si>
  <si>
    <t>FF699</t>
  </si>
  <si>
    <t>3654,5</t>
  </si>
  <si>
    <t>ms09609,10</t>
  </si>
  <si>
    <t>FF707</t>
  </si>
  <si>
    <t>ms09589</t>
  </si>
  <si>
    <t>FF708</t>
  </si>
  <si>
    <t>ms09611</t>
  </si>
  <si>
    <t>FF711</t>
  </si>
  <si>
    <t>B. decumana</t>
  </si>
  <si>
    <t>FFSo048</t>
  </si>
  <si>
    <t>FFSo049</t>
  </si>
  <si>
    <t>FFSo063</t>
  </si>
  <si>
    <t>FFSo074</t>
  </si>
  <si>
    <t>FFSo078</t>
  </si>
  <si>
    <t>ms09588</t>
  </si>
  <si>
    <t>FFSo055</t>
  </si>
  <si>
    <t>FFSo060</t>
  </si>
  <si>
    <t>FFSo061</t>
  </si>
  <si>
    <t>FFSo066</t>
  </si>
  <si>
    <t>FFSo068</t>
  </si>
  <si>
    <t>FFSo072</t>
  </si>
  <si>
    <t>FFSo067</t>
  </si>
  <si>
    <t>B. dorsalis</t>
  </si>
  <si>
    <t>ms08839</t>
  </si>
  <si>
    <t>FF18In003</t>
  </si>
  <si>
    <t>ms08822</t>
  </si>
  <si>
    <t>FF18In004</t>
  </si>
  <si>
    <t>ms08928</t>
  </si>
  <si>
    <t>FF18Ma019</t>
  </si>
  <si>
    <t>B. kraussi</t>
  </si>
  <si>
    <t>FF375</t>
  </si>
  <si>
    <t>FF379</t>
  </si>
  <si>
    <t>FF385</t>
  </si>
  <si>
    <t>FF389</t>
  </si>
  <si>
    <t>FF398</t>
  </si>
  <si>
    <t>FF401</t>
  </si>
  <si>
    <t>FF405</t>
  </si>
  <si>
    <t>FF410</t>
  </si>
  <si>
    <t>FF412</t>
  </si>
  <si>
    <t>FF414</t>
  </si>
  <si>
    <t>FF416</t>
  </si>
  <si>
    <t>FF429</t>
  </si>
  <si>
    <t>FF436</t>
  </si>
  <si>
    <t>FF437</t>
  </si>
  <si>
    <t>FF440</t>
  </si>
  <si>
    <t>FF441</t>
  </si>
  <si>
    <t>FF445</t>
  </si>
  <si>
    <t>FF448</t>
  </si>
  <si>
    <t>FF459</t>
  </si>
  <si>
    <t>FF380</t>
  </si>
  <si>
    <t>FF395</t>
  </si>
  <si>
    <t>FF439</t>
  </si>
  <si>
    <t>FF397</t>
  </si>
  <si>
    <t>ms09590</t>
  </si>
  <si>
    <t>FF417</t>
  </si>
  <si>
    <t>FF411</t>
  </si>
  <si>
    <t>B. neohumeralis</t>
  </si>
  <si>
    <t>FF388</t>
  </si>
  <si>
    <t>FF399</t>
  </si>
  <si>
    <t>FF400</t>
  </si>
  <si>
    <t>FF404</t>
  </si>
  <si>
    <t>FF464</t>
  </si>
  <si>
    <t>FF396</t>
  </si>
  <si>
    <t>FF402</t>
  </si>
  <si>
    <t>ms09591–3</t>
  </si>
  <si>
    <t>ms08952</t>
  </si>
  <si>
    <t>FF18Ma063</t>
  </si>
  <si>
    <t>B. parafroggatti</t>
  </si>
  <si>
    <t>ms11536</t>
  </si>
  <si>
    <t>FFSo022</t>
  </si>
  <si>
    <t>B. tryoni</t>
  </si>
  <si>
    <t>FF386</t>
  </si>
  <si>
    <t>FF390</t>
  </si>
  <si>
    <t>FF393</t>
  </si>
  <si>
    <t>FF394</t>
  </si>
  <si>
    <t>FF403</t>
  </si>
  <si>
    <t>FF407</t>
  </si>
  <si>
    <t>FF408</t>
  </si>
  <si>
    <t>ms11563</t>
  </si>
  <si>
    <t>FF420</t>
  </si>
  <si>
    <t>FF425</t>
  </si>
  <si>
    <t>FF426</t>
  </si>
  <si>
    <t>FF457</t>
  </si>
  <si>
    <t>FF460</t>
  </si>
  <si>
    <t>FF461</t>
  </si>
  <si>
    <t>ms11564</t>
  </si>
  <si>
    <t>FF475</t>
  </si>
  <si>
    <t>FF418</t>
  </si>
  <si>
    <t>ms11562</t>
  </si>
  <si>
    <t>FF447</t>
  </si>
  <si>
    <t>FF12Au002</t>
  </si>
  <si>
    <t>FF11Au002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</si>
</sst>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B66F-5973-5642-9670-026C92F7C276}">
  <dimension ref="A1:AU83"/>
  <sheetViews>
    <sheetView tabSelected="1" workbookViewId="0">
      <selection activeCell="B12" sqref="B12"/>
    </sheetView>
  </sheetViews>
  <sheetFormatPr baseColWidth="10" defaultRowHeight="16" x14ac:dyDescent="0.2"/>
  <cols>
    <col min="1" max="1" width="10.83203125" style="9"/>
    <col min="2" max="2" width="21.5" customWidth="1"/>
    <col min="3" max="3" width="12.5" style="6" customWidth="1"/>
    <col min="4" max="5" width="10.83203125" style="6"/>
    <col min="7" max="7" width="10.1640625" style="12" customWidth="1"/>
    <col min="10" max="10" width="22.1640625" customWidth="1"/>
    <col min="11" max="11" width="10.6640625" bestFit="1" customWidth="1"/>
    <col min="12" max="12" width="6.83203125" bestFit="1" customWidth="1"/>
    <col min="13" max="13" width="10.33203125" customWidth="1"/>
    <col min="15" max="15" width="8.5" customWidth="1"/>
    <col min="16" max="16" width="7.5" bestFit="1" customWidth="1"/>
    <col min="17" max="17" width="8.33203125" customWidth="1"/>
    <col min="18" max="18" width="8.83203125" customWidth="1"/>
    <col min="19" max="19" width="7.6640625" customWidth="1"/>
    <col min="20" max="20" width="15" customWidth="1"/>
    <col min="23" max="23" width="8.1640625" bestFit="1" customWidth="1"/>
    <col min="24" max="24" width="6.1640625" customWidth="1"/>
    <col min="25" max="26" width="7.83203125" customWidth="1"/>
    <col min="27" max="27" width="7.6640625" customWidth="1"/>
    <col min="29" max="29" width="8.33203125" customWidth="1"/>
    <col min="30" max="30" width="9.33203125" customWidth="1"/>
    <col min="32" max="32" width="9" customWidth="1"/>
    <col min="33" max="33" width="11.6640625" customWidth="1"/>
    <col min="34" max="35" width="7.83203125" customWidth="1"/>
    <col min="36" max="36" width="8.5" customWidth="1"/>
    <col min="37" max="37" width="8.83203125" customWidth="1"/>
    <col min="38" max="38" width="6.33203125" customWidth="1"/>
    <col min="39" max="39" width="12.83203125" customWidth="1"/>
    <col min="40" max="40" width="8.83203125" customWidth="1"/>
    <col min="41" max="41" width="14.33203125" customWidth="1"/>
    <col min="44" max="44" width="13.6640625" customWidth="1"/>
    <col min="46" max="46" width="10.1640625" customWidth="1"/>
  </cols>
  <sheetData>
    <row r="1" spans="1:47" s="4" customFormat="1" ht="47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</row>
    <row r="2" spans="1:47" x14ac:dyDescent="0.2">
      <c r="A2" s="5">
        <v>3650</v>
      </c>
      <c r="B2" t="s">
        <v>47</v>
      </c>
      <c r="D2" s="6">
        <v>8</v>
      </c>
      <c r="E2" s="6">
        <v>1</v>
      </c>
      <c r="F2" t="s">
        <v>48</v>
      </c>
      <c r="G2" s="7">
        <f>E2/D2</f>
        <v>0.125</v>
      </c>
      <c r="H2">
        <v>-12.8011</v>
      </c>
      <c r="I2">
        <v>132.1285</v>
      </c>
      <c r="J2" s="8"/>
      <c r="AE2">
        <v>22</v>
      </c>
    </row>
    <row r="3" spans="1:47" x14ac:dyDescent="0.2">
      <c r="A3" s="5">
        <v>3528</v>
      </c>
      <c r="B3" t="s">
        <v>47</v>
      </c>
      <c r="D3" s="6">
        <v>4</v>
      </c>
      <c r="E3" s="6">
        <v>1</v>
      </c>
      <c r="F3" t="s">
        <v>49</v>
      </c>
      <c r="G3" s="7">
        <f t="shared" ref="G3:G66" si="0">E3/D3</f>
        <v>0.25</v>
      </c>
      <c r="H3">
        <v>-12.8621</v>
      </c>
      <c r="I3">
        <v>132.71080000000001</v>
      </c>
      <c r="J3" s="8"/>
      <c r="AE3">
        <v>3</v>
      </c>
    </row>
    <row r="4" spans="1:47" x14ac:dyDescent="0.2">
      <c r="A4" s="5">
        <v>3656</v>
      </c>
      <c r="B4" t="s">
        <v>47</v>
      </c>
      <c r="D4" s="6">
        <v>20</v>
      </c>
      <c r="E4" s="6">
        <v>1</v>
      </c>
      <c r="F4" t="s">
        <v>50</v>
      </c>
      <c r="G4" s="7">
        <f t="shared" si="0"/>
        <v>0.05</v>
      </c>
      <c r="H4">
        <v>-12.4551</v>
      </c>
      <c r="I4">
        <v>130.8366</v>
      </c>
      <c r="J4" s="8"/>
    </row>
    <row r="5" spans="1:47" x14ac:dyDescent="0.2">
      <c r="A5" s="5">
        <v>3652</v>
      </c>
      <c r="B5" t="s">
        <v>47</v>
      </c>
      <c r="D5" s="6">
        <v>6</v>
      </c>
      <c r="E5" s="6">
        <v>2</v>
      </c>
      <c r="F5" t="s">
        <v>51</v>
      </c>
      <c r="G5" s="7">
        <f t="shared" si="0"/>
        <v>0.33333333333333331</v>
      </c>
      <c r="H5">
        <v>-12.6751</v>
      </c>
      <c r="I5">
        <v>132.47880000000001</v>
      </c>
      <c r="J5" s="8"/>
      <c r="AE5">
        <v>4</v>
      </c>
    </row>
    <row r="6" spans="1:47" x14ac:dyDescent="0.2">
      <c r="A6" s="5">
        <v>3500</v>
      </c>
      <c r="B6" t="s">
        <v>47</v>
      </c>
      <c r="C6" s="6" t="s">
        <v>52</v>
      </c>
      <c r="D6" s="6">
        <v>27</v>
      </c>
      <c r="E6" s="6">
        <v>3</v>
      </c>
      <c r="F6" t="s">
        <v>53</v>
      </c>
      <c r="G6" s="7">
        <f t="shared" si="0"/>
        <v>0.1111111111111111</v>
      </c>
      <c r="H6">
        <v>-12.902699999999999</v>
      </c>
      <c r="I6">
        <v>131.6259</v>
      </c>
      <c r="J6" s="8"/>
    </row>
    <row r="7" spans="1:47" x14ac:dyDescent="0.2">
      <c r="A7" s="5">
        <v>3515</v>
      </c>
      <c r="B7" t="s">
        <v>47</v>
      </c>
      <c r="D7" s="6">
        <v>11</v>
      </c>
      <c r="E7" s="6">
        <v>4</v>
      </c>
      <c r="F7" t="s">
        <v>54</v>
      </c>
      <c r="G7" s="7">
        <f t="shared" si="0"/>
        <v>0.36363636363636365</v>
      </c>
      <c r="H7">
        <v>-12.5725</v>
      </c>
      <c r="I7">
        <v>131.10499999999999</v>
      </c>
      <c r="J7" s="8"/>
      <c r="AE7">
        <v>2</v>
      </c>
    </row>
    <row r="8" spans="1:47" x14ac:dyDescent="0.2">
      <c r="A8" s="5" t="s">
        <v>55</v>
      </c>
      <c r="B8" t="s">
        <v>47</v>
      </c>
      <c r="C8" s="6" t="s">
        <v>56</v>
      </c>
      <c r="D8" s="6">
        <v>35</v>
      </c>
      <c r="E8" s="6">
        <v>8</v>
      </c>
      <c r="F8" t="s">
        <v>57</v>
      </c>
      <c r="G8" s="7">
        <f t="shared" si="0"/>
        <v>0.22857142857142856</v>
      </c>
      <c r="H8">
        <v>-12.867000000000001</v>
      </c>
      <c r="I8">
        <v>132.8115</v>
      </c>
      <c r="J8" s="8"/>
      <c r="AE8">
        <v>5</v>
      </c>
    </row>
    <row r="9" spans="1:47" x14ac:dyDescent="0.2">
      <c r="A9" s="5">
        <v>3525</v>
      </c>
      <c r="B9" t="s">
        <v>47</v>
      </c>
      <c r="C9" s="6" t="s">
        <v>58</v>
      </c>
      <c r="D9" s="6">
        <v>22</v>
      </c>
      <c r="E9" s="6">
        <v>9</v>
      </c>
      <c r="F9" t="s">
        <v>59</v>
      </c>
      <c r="G9" s="7">
        <f t="shared" si="0"/>
        <v>0.40909090909090912</v>
      </c>
      <c r="H9">
        <v>-12.861499999999999</v>
      </c>
      <c r="I9">
        <v>132.79470000000001</v>
      </c>
      <c r="J9" s="8"/>
      <c r="AE9">
        <v>6</v>
      </c>
    </row>
    <row r="10" spans="1:47" x14ac:dyDescent="0.2">
      <c r="A10" s="5">
        <v>3490</v>
      </c>
      <c r="B10" t="s">
        <v>47</v>
      </c>
      <c r="C10" s="6" t="s">
        <v>60</v>
      </c>
      <c r="D10" s="6">
        <v>115</v>
      </c>
      <c r="E10" s="6">
        <v>15</v>
      </c>
      <c r="F10" t="s">
        <v>61</v>
      </c>
      <c r="G10" s="7">
        <f t="shared" si="0"/>
        <v>0.13043478260869565</v>
      </c>
      <c r="H10">
        <v>-12.9054</v>
      </c>
      <c r="I10">
        <v>132.52209999999999</v>
      </c>
      <c r="J10" s="8"/>
      <c r="W10">
        <v>1</v>
      </c>
      <c r="AE10">
        <v>1</v>
      </c>
    </row>
    <row r="11" spans="1:47" x14ac:dyDescent="0.2">
      <c r="A11" s="9">
        <v>6633</v>
      </c>
      <c r="B11" t="s">
        <v>62</v>
      </c>
      <c r="D11" s="6">
        <v>3</v>
      </c>
      <c r="E11" s="6">
        <v>1</v>
      </c>
      <c r="F11" t="s">
        <v>63</v>
      </c>
      <c r="G11" s="7">
        <f t="shared" si="0"/>
        <v>0.33333333333333331</v>
      </c>
      <c r="H11">
        <v>-8.0478000000000005</v>
      </c>
      <c r="I11">
        <v>157.12620000000001</v>
      </c>
      <c r="U11">
        <v>80</v>
      </c>
      <c r="AF11">
        <v>20</v>
      </c>
      <c r="AG11">
        <v>1</v>
      </c>
      <c r="AJ11">
        <v>1</v>
      </c>
      <c r="AM11">
        <v>1</v>
      </c>
    </row>
    <row r="12" spans="1:47" x14ac:dyDescent="0.2">
      <c r="A12" s="9">
        <v>6643</v>
      </c>
      <c r="B12" t="s">
        <v>62</v>
      </c>
      <c r="D12" s="6">
        <v>2</v>
      </c>
      <c r="E12" s="6">
        <v>1</v>
      </c>
      <c r="F12" t="s">
        <v>64</v>
      </c>
      <c r="G12" s="7">
        <f t="shared" si="0"/>
        <v>0.5</v>
      </c>
      <c r="H12">
        <v>-8.0398999999999994</v>
      </c>
      <c r="I12">
        <v>157.12280000000001</v>
      </c>
      <c r="U12">
        <v>9</v>
      </c>
      <c r="AF12">
        <v>20</v>
      </c>
      <c r="AG12">
        <v>5</v>
      </c>
      <c r="AH12">
        <v>20</v>
      </c>
      <c r="AL12">
        <v>6</v>
      </c>
    </row>
    <row r="13" spans="1:47" x14ac:dyDescent="0.2">
      <c r="A13" s="9">
        <v>6638</v>
      </c>
      <c r="B13" t="s">
        <v>62</v>
      </c>
      <c r="D13" s="6">
        <v>5</v>
      </c>
      <c r="E13" s="6">
        <v>1</v>
      </c>
      <c r="F13" t="s">
        <v>65</v>
      </c>
      <c r="G13" s="7">
        <f t="shared" si="0"/>
        <v>0.2</v>
      </c>
      <c r="H13">
        <v>-8.02</v>
      </c>
      <c r="I13">
        <v>157.11420000000001</v>
      </c>
      <c r="AF13">
        <v>35</v>
      </c>
      <c r="AG13">
        <v>1</v>
      </c>
      <c r="AH13">
        <v>12</v>
      </c>
      <c r="AK13">
        <v>1</v>
      </c>
    </row>
    <row r="14" spans="1:47" x14ac:dyDescent="0.2">
      <c r="A14" s="9">
        <v>6649</v>
      </c>
      <c r="B14" t="s">
        <v>62</v>
      </c>
      <c r="D14" s="6">
        <v>11</v>
      </c>
      <c r="E14" s="6">
        <v>2</v>
      </c>
      <c r="F14" t="s">
        <v>66</v>
      </c>
      <c r="G14" s="7">
        <f t="shared" si="0"/>
        <v>0.18181818181818182</v>
      </c>
      <c r="H14">
        <v>-8.0333000000000006</v>
      </c>
      <c r="I14">
        <v>157.11330000000001</v>
      </c>
      <c r="AG14">
        <v>1</v>
      </c>
      <c r="AH14">
        <v>9</v>
      </c>
      <c r="AL14">
        <v>6</v>
      </c>
      <c r="AO14">
        <v>1</v>
      </c>
    </row>
    <row r="15" spans="1:47" x14ac:dyDescent="0.2">
      <c r="A15" s="9">
        <v>6632</v>
      </c>
      <c r="B15" t="s">
        <v>62</v>
      </c>
      <c r="D15" s="6">
        <v>5</v>
      </c>
      <c r="E15" s="6">
        <v>2</v>
      </c>
      <c r="F15" t="s">
        <v>67</v>
      </c>
      <c r="G15" s="7">
        <f t="shared" si="0"/>
        <v>0.4</v>
      </c>
      <c r="H15">
        <v>-8.0357000000000003</v>
      </c>
      <c r="I15">
        <v>157.1199</v>
      </c>
      <c r="AG15">
        <v>1</v>
      </c>
      <c r="AH15">
        <v>20</v>
      </c>
      <c r="AI15">
        <v>1</v>
      </c>
    </row>
    <row r="16" spans="1:47" x14ac:dyDescent="0.2">
      <c r="A16" s="9">
        <v>6651</v>
      </c>
      <c r="B16" t="s">
        <v>62</v>
      </c>
      <c r="C16" s="6" t="s">
        <v>68</v>
      </c>
      <c r="D16" s="6">
        <v>10</v>
      </c>
      <c r="E16" s="6">
        <v>3</v>
      </c>
      <c r="F16" t="s">
        <v>69</v>
      </c>
      <c r="G16" s="7">
        <f t="shared" si="0"/>
        <v>0.3</v>
      </c>
      <c r="H16">
        <v>-8.0296000000000003</v>
      </c>
      <c r="I16">
        <v>157.11660000000001</v>
      </c>
      <c r="AH16">
        <v>35</v>
      </c>
      <c r="AI16">
        <v>1</v>
      </c>
      <c r="AJ16">
        <v>5</v>
      </c>
      <c r="AL16">
        <v>11</v>
      </c>
      <c r="AN16">
        <v>15</v>
      </c>
    </row>
    <row r="17" spans="1:46" x14ac:dyDescent="0.2">
      <c r="A17" s="10">
        <v>6561</v>
      </c>
      <c r="B17" t="s">
        <v>62</v>
      </c>
      <c r="D17" s="6">
        <v>5</v>
      </c>
      <c r="E17" s="6">
        <v>3</v>
      </c>
      <c r="F17" t="s">
        <v>70</v>
      </c>
      <c r="G17" s="7">
        <f t="shared" si="0"/>
        <v>0.6</v>
      </c>
      <c r="H17">
        <v>-8.0237999999999996</v>
      </c>
      <c r="I17">
        <v>157.1156</v>
      </c>
      <c r="U17">
        <v>30</v>
      </c>
      <c r="AG17">
        <v>1</v>
      </c>
      <c r="AH17">
        <v>34</v>
      </c>
      <c r="AI17">
        <v>1</v>
      </c>
      <c r="AJ17">
        <v>4</v>
      </c>
      <c r="AK17">
        <v>1</v>
      </c>
      <c r="AL17">
        <v>10</v>
      </c>
    </row>
    <row r="18" spans="1:46" x14ac:dyDescent="0.2">
      <c r="A18" s="9">
        <v>6647</v>
      </c>
      <c r="B18" t="s">
        <v>62</v>
      </c>
      <c r="D18" s="6">
        <v>11</v>
      </c>
      <c r="E18" s="6">
        <v>3</v>
      </c>
      <c r="F18" t="s">
        <v>71</v>
      </c>
      <c r="G18" s="7">
        <f t="shared" si="0"/>
        <v>0.27272727272727271</v>
      </c>
      <c r="H18">
        <v>-8.0223999999999993</v>
      </c>
      <c r="I18">
        <v>157.11510000000001</v>
      </c>
      <c r="AF18">
        <v>20</v>
      </c>
      <c r="AH18">
        <v>10</v>
      </c>
      <c r="AJ18">
        <v>3</v>
      </c>
      <c r="AK18">
        <v>1</v>
      </c>
    </row>
    <row r="19" spans="1:46" x14ac:dyDescent="0.2">
      <c r="A19" s="9">
        <v>6656</v>
      </c>
      <c r="B19" t="s">
        <v>62</v>
      </c>
      <c r="D19" s="6">
        <v>18</v>
      </c>
      <c r="E19" s="6">
        <v>3</v>
      </c>
      <c r="F19" t="s">
        <v>72</v>
      </c>
      <c r="G19" s="7">
        <f t="shared" si="0"/>
        <v>0.16666666666666666</v>
      </c>
      <c r="H19">
        <v>-8.0181000000000004</v>
      </c>
      <c r="I19">
        <v>157.11340000000001</v>
      </c>
      <c r="AF19">
        <v>30</v>
      </c>
      <c r="AG19">
        <v>1</v>
      </c>
      <c r="AH19">
        <v>7</v>
      </c>
      <c r="AJ19">
        <v>3</v>
      </c>
    </row>
    <row r="20" spans="1:46" x14ac:dyDescent="0.2">
      <c r="A20" s="9">
        <v>6658</v>
      </c>
      <c r="B20" t="s">
        <v>62</v>
      </c>
      <c r="D20" s="6">
        <v>18</v>
      </c>
      <c r="E20" s="6">
        <v>4</v>
      </c>
      <c r="F20" t="s">
        <v>73</v>
      </c>
      <c r="G20" s="7">
        <f t="shared" si="0"/>
        <v>0.22222222222222221</v>
      </c>
      <c r="H20">
        <v>-8.0150000000000006</v>
      </c>
      <c r="I20">
        <v>157.11429999999999</v>
      </c>
      <c r="AF20">
        <v>20</v>
      </c>
      <c r="AG20">
        <v>1</v>
      </c>
      <c r="AH20">
        <v>12</v>
      </c>
      <c r="AK20">
        <v>1</v>
      </c>
      <c r="AL20">
        <v>2</v>
      </c>
    </row>
    <row r="21" spans="1:46" x14ac:dyDescent="0.2">
      <c r="A21" s="9">
        <v>6640</v>
      </c>
      <c r="B21" t="s">
        <v>62</v>
      </c>
      <c r="D21" s="6">
        <v>9</v>
      </c>
      <c r="E21" s="6">
        <v>4</v>
      </c>
      <c r="F21" t="s">
        <v>74</v>
      </c>
      <c r="G21" s="7">
        <f t="shared" si="0"/>
        <v>0.44444444444444442</v>
      </c>
      <c r="H21">
        <v>-8.0360999999999994</v>
      </c>
      <c r="I21">
        <v>157.11500000000001</v>
      </c>
      <c r="AF21">
        <v>25</v>
      </c>
      <c r="AG21">
        <v>1</v>
      </c>
      <c r="AH21">
        <v>20</v>
      </c>
      <c r="AK21">
        <v>1</v>
      </c>
      <c r="AL21">
        <v>6</v>
      </c>
    </row>
    <row r="22" spans="1:46" x14ac:dyDescent="0.2">
      <c r="A22" s="9">
        <v>6652</v>
      </c>
      <c r="B22" t="s">
        <v>62</v>
      </c>
      <c r="D22" s="6">
        <v>25</v>
      </c>
      <c r="E22" s="6">
        <v>12</v>
      </c>
      <c r="F22" t="s">
        <v>75</v>
      </c>
      <c r="G22" s="7">
        <f t="shared" si="0"/>
        <v>0.48</v>
      </c>
      <c r="H22">
        <v>-8.0155999999999992</v>
      </c>
      <c r="I22">
        <v>157.11170000000001</v>
      </c>
      <c r="AF22">
        <v>15</v>
      </c>
    </row>
    <row r="23" spans="1:46" x14ac:dyDescent="0.2">
      <c r="A23" s="9">
        <v>10589</v>
      </c>
      <c r="B23" t="s">
        <v>76</v>
      </c>
      <c r="C23" s="6" t="s">
        <v>77</v>
      </c>
      <c r="D23" s="6">
        <v>4</v>
      </c>
      <c r="E23" s="6">
        <v>1</v>
      </c>
      <c r="F23" t="s">
        <v>78</v>
      </c>
      <c r="G23" s="7">
        <f t="shared" si="0"/>
        <v>0.25</v>
      </c>
      <c r="H23">
        <v>-2.5556000000000001</v>
      </c>
      <c r="I23">
        <v>120.8052</v>
      </c>
      <c r="AQ23">
        <v>23</v>
      </c>
      <c r="AR23">
        <v>7</v>
      </c>
      <c r="AS23">
        <v>8</v>
      </c>
    </row>
    <row r="24" spans="1:46" x14ac:dyDescent="0.2">
      <c r="A24" s="9">
        <v>10577</v>
      </c>
      <c r="B24" t="s">
        <v>76</v>
      </c>
      <c r="C24" s="6" t="s">
        <v>79</v>
      </c>
      <c r="D24" s="6">
        <v>2</v>
      </c>
      <c r="E24" s="6">
        <v>1</v>
      </c>
      <c r="F24" t="s">
        <v>80</v>
      </c>
      <c r="G24" s="7">
        <f t="shared" si="0"/>
        <v>0.5</v>
      </c>
      <c r="H24">
        <v>-2.5455999999999999</v>
      </c>
      <c r="I24">
        <v>120.79243</v>
      </c>
      <c r="AP24">
        <v>12</v>
      </c>
      <c r="AQ24">
        <v>20</v>
      </c>
    </row>
    <row r="25" spans="1:46" x14ac:dyDescent="0.2">
      <c r="A25" s="9">
        <v>10748</v>
      </c>
      <c r="B25" t="s">
        <v>76</v>
      </c>
      <c r="C25" s="6" t="s">
        <v>81</v>
      </c>
      <c r="D25" s="6">
        <v>1</v>
      </c>
      <c r="E25" s="6">
        <v>1</v>
      </c>
      <c r="F25" t="s">
        <v>82</v>
      </c>
      <c r="G25" s="7">
        <f t="shared" si="0"/>
        <v>1</v>
      </c>
      <c r="H25">
        <v>4.9653999999999998</v>
      </c>
      <c r="I25">
        <v>117.7998</v>
      </c>
      <c r="AT25">
        <v>3</v>
      </c>
    </row>
    <row r="26" spans="1:46" x14ac:dyDescent="0.2">
      <c r="A26" s="11">
        <v>2230</v>
      </c>
      <c r="B26" t="s">
        <v>83</v>
      </c>
      <c r="D26" s="6">
        <v>5</v>
      </c>
      <c r="E26" s="6">
        <v>1</v>
      </c>
      <c r="F26" t="s">
        <v>84</v>
      </c>
      <c r="G26" s="7">
        <f t="shared" si="0"/>
        <v>0.2</v>
      </c>
      <c r="H26">
        <v>-16.845800000000001</v>
      </c>
      <c r="I26">
        <v>145.6429</v>
      </c>
      <c r="L26">
        <v>7</v>
      </c>
      <c r="M26">
        <v>89</v>
      </c>
      <c r="N26">
        <v>1</v>
      </c>
      <c r="Q26">
        <v>6</v>
      </c>
      <c r="R26">
        <v>4</v>
      </c>
    </row>
    <row r="27" spans="1:46" x14ac:dyDescent="0.2">
      <c r="A27" s="11">
        <v>2234</v>
      </c>
      <c r="B27" t="s">
        <v>83</v>
      </c>
      <c r="D27" s="6">
        <v>10</v>
      </c>
      <c r="E27" s="6">
        <v>1</v>
      </c>
      <c r="F27" t="s">
        <v>85</v>
      </c>
      <c r="G27" s="7">
        <f t="shared" si="0"/>
        <v>0.1</v>
      </c>
      <c r="H27">
        <v>-16.815899999999999</v>
      </c>
      <c r="I27">
        <v>145.62909999999999</v>
      </c>
      <c r="L27">
        <v>2</v>
      </c>
      <c r="M27">
        <v>99</v>
      </c>
      <c r="O27">
        <v>7</v>
      </c>
      <c r="Q27">
        <v>2</v>
      </c>
      <c r="R27">
        <v>3</v>
      </c>
      <c r="U27">
        <v>2</v>
      </c>
    </row>
    <row r="28" spans="1:46" x14ac:dyDescent="0.2">
      <c r="A28" s="11">
        <v>2240</v>
      </c>
      <c r="B28" t="s">
        <v>83</v>
      </c>
      <c r="D28" s="6">
        <v>4</v>
      </c>
      <c r="E28" s="6">
        <v>1</v>
      </c>
      <c r="F28" t="s">
        <v>86</v>
      </c>
      <c r="G28" s="7">
        <f t="shared" si="0"/>
        <v>0.25</v>
      </c>
      <c r="H28">
        <v>-16.9633</v>
      </c>
      <c r="I28">
        <v>145.67070000000001</v>
      </c>
      <c r="K28">
        <v>2</v>
      </c>
      <c r="L28">
        <v>2</v>
      </c>
      <c r="M28">
        <v>476</v>
      </c>
      <c r="N28">
        <v>2</v>
      </c>
      <c r="P28">
        <v>3</v>
      </c>
      <c r="S28">
        <v>3</v>
      </c>
    </row>
    <row r="29" spans="1:46" x14ac:dyDescent="0.2">
      <c r="A29" s="11">
        <v>2244</v>
      </c>
      <c r="B29" t="s">
        <v>83</v>
      </c>
      <c r="D29" s="6">
        <v>3</v>
      </c>
      <c r="E29" s="6">
        <v>1</v>
      </c>
      <c r="F29" t="s">
        <v>87</v>
      </c>
      <c r="G29" s="7">
        <f t="shared" si="0"/>
        <v>0.33333333333333331</v>
      </c>
      <c r="H29">
        <v>-16.940899999999999</v>
      </c>
      <c r="I29">
        <v>145.7149</v>
      </c>
      <c r="K29">
        <v>1</v>
      </c>
      <c r="L29">
        <v>2</v>
      </c>
      <c r="M29">
        <v>103</v>
      </c>
      <c r="Q29">
        <v>8</v>
      </c>
      <c r="S29">
        <v>4</v>
      </c>
    </row>
    <row r="30" spans="1:46" x14ac:dyDescent="0.2">
      <c r="A30" s="11">
        <v>2037</v>
      </c>
      <c r="B30" t="s">
        <v>83</v>
      </c>
      <c r="D30" s="6">
        <v>52</v>
      </c>
      <c r="E30" s="6">
        <v>1</v>
      </c>
      <c r="F30" t="s">
        <v>88</v>
      </c>
      <c r="G30" s="7">
        <f t="shared" si="0"/>
        <v>1.9230769230769232E-2</v>
      </c>
      <c r="H30">
        <v>-16.816400000000002</v>
      </c>
      <c r="I30">
        <v>145.6799</v>
      </c>
      <c r="M30">
        <v>807</v>
      </c>
      <c r="N30">
        <v>16</v>
      </c>
      <c r="O30">
        <v>25</v>
      </c>
      <c r="P30">
        <v>2</v>
      </c>
      <c r="Q30">
        <v>1</v>
      </c>
      <c r="R30">
        <v>2</v>
      </c>
      <c r="S30">
        <v>4</v>
      </c>
      <c r="U30">
        <v>4</v>
      </c>
      <c r="V30">
        <v>1</v>
      </c>
    </row>
    <row r="31" spans="1:46" x14ac:dyDescent="0.2">
      <c r="A31" s="11">
        <v>2254</v>
      </c>
      <c r="B31" t="s">
        <v>83</v>
      </c>
      <c r="D31" s="6">
        <v>5</v>
      </c>
      <c r="E31" s="6">
        <v>1</v>
      </c>
      <c r="F31" t="s">
        <v>89</v>
      </c>
      <c r="G31" s="7">
        <f t="shared" si="0"/>
        <v>0.2</v>
      </c>
      <c r="H31">
        <v>-17.175999999999998</v>
      </c>
      <c r="I31">
        <v>145.72489999999999</v>
      </c>
      <c r="K31">
        <v>25</v>
      </c>
      <c r="M31">
        <v>170</v>
      </c>
      <c r="Q31">
        <v>2</v>
      </c>
      <c r="Y31">
        <v>1</v>
      </c>
    </row>
    <row r="32" spans="1:46" x14ac:dyDescent="0.2">
      <c r="A32" s="11">
        <v>2258</v>
      </c>
      <c r="B32" t="s">
        <v>83</v>
      </c>
      <c r="D32" s="6">
        <v>6</v>
      </c>
      <c r="E32" s="6">
        <v>1</v>
      </c>
      <c r="F32" t="s">
        <v>90</v>
      </c>
      <c r="G32" s="7">
        <f t="shared" si="0"/>
        <v>0.16666666666666666</v>
      </c>
      <c r="H32">
        <v>-17.245799999999999</v>
      </c>
      <c r="I32">
        <v>145.64089999999999</v>
      </c>
      <c r="K32">
        <v>17</v>
      </c>
      <c r="M32">
        <v>1</v>
      </c>
    </row>
    <row r="33" spans="1:29" x14ac:dyDescent="0.2">
      <c r="A33" s="11">
        <v>2038</v>
      </c>
      <c r="B33" t="s">
        <v>83</v>
      </c>
      <c r="D33" s="6">
        <v>46</v>
      </c>
      <c r="E33" s="6">
        <v>1</v>
      </c>
      <c r="F33" t="s">
        <v>91</v>
      </c>
      <c r="G33" s="7">
        <f t="shared" si="0"/>
        <v>2.1739130434782608E-2</v>
      </c>
      <c r="H33">
        <v>-17.285699999999999</v>
      </c>
      <c r="I33">
        <v>145.6302</v>
      </c>
      <c r="K33">
        <v>176</v>
      </c>
      <c r="M33">
        <v>6</v>
      </c>
      <c r="Q33">
        <v>5</v>
      </c>
      <c r="AB33">
        <v>4</v>
      </c>
    </row>
    <row r="34" spans="1:29" x14ac:dyDescent="0.2">
      <c r="A34" s="11">
        <v>2263</v>
      </c>
      <c r="B34" t="s">
        <v>83</v>
      </c>
      <c r="D34" s="6">
        <v>10</v>
      </c>
      <c r="E34" s="6">
        <v>1</v>
      </c>
      <c r="F34" t="s">
        <v>92</v>
      </c>
      <c r="G34" s="7">
        <f t="shared" si="0"/>
        <v>0.1</v>
      </c>
      <c r="H34">
        <v>-17.290500000000002</v>
      </c>
      <c r="I34">
        <v>145.63310000000001</v>
      </c>
      <c r="K34">
        <v>21</v>
      </c>
      <c r="M34">
        <v>3</v>
      </c>
    </row>
    <row r="35" spans="1:29" x14ac:dyDescent="0.2">
      <c r="A35" s="11">
        <v>2040</v>
      </c>
      <c r="B35" t="s">
        <v>83</v>
      </c>
      <c r="D35" s="6">
        <v>35</v>
      </c>
      <c r="E35" s="6">
        <v>1</v>
      </c>
      <c r="F35" t="s">
        <v>93</v>
      </c>
      <c r="G35" s="7">
        <f t="shared" si="0"/>
        <v>2.8571428571428571E-2</v>
      </c>
      <c r="H35">
        <v>-17.289200000000001</v>
      </c>
      <c r="I35">
        <v>145.63130000000001</v>
      </c>
      <c r="K35">
        <v>73</v>
      </c>
      <c r="M35">
        <v>8</v>
      </c>
      <c r="Q35">
        <v>1</v>
      </c>
      <c r="AB35">
        <v>2</v>
      </c>
      <c r="AC35">
        <v>1</v>
      </c>
    </row>
    <row r="36" spans="1:29" x14ac:dyDescent="0.2">
      <c r="A36" s="11">
        <v>2265</v>
      </c>
      <c r="B36" t="s">
        <v>83</v>
      </c>
      <c r="D36" s="6">
        <v>5</v>
      </c>
      <c r="E36" s="6">
        <v>1</v>
      </c>
      <c r="F36" t="s">
        <v>94</v>
      </c>
      <c r="G36" s="7">
        <f t="shared" si="0"/>
        <v>0.2</v>
      </c>
      <c r="H36">
        <v>-16.936499999999999</v>
      </c>
      <c r="I36">
        <v>145.69669999999999</v>
      </c>
      <c r="M36">
        <v>3</v>
      </c>
      <c r="U36">
        <v>2</v>
      </c>
    </row>
    <row r="37" spans="1:29" x14ac:dyDescent="0.2">
      <c r="A37" s="11">
        <v>2274</v>
      </c>
      <c r="B37" t="s">
        <v>83</v>
      </c>
      <c r="D37" s="6">
        <v>2</v>
      </c>
      <c r="E37" s="6">
        <v>1</v>
      </c>
      <c r="F37" t="s">
        <v>95</v>
      </c>
      <c r="G37" s="7">
        <f t="shared" si="0"/>
        <v>0.5</v>
      </c>
      <c r="H37">
        <v>-16.078600000000002</v>
      </c>
      <c r="I37">
        <v>145.46969999999999</v>
      </c>
      <c r="J37" s="8"/>
      <c r="N37">
        <v>1</v>
      </c>
      <c r="O37">
        <v>6</v>
      </c>
      <c r="R37">
        <v>2</v>
      </c>
    </row>
    <row r="38" spans="1:29" x14ac:dyDescent="0.2">
      <c r="A38" s="11">
        <v>2279</v>
      </c>
      <c r="B38" t="s">
        <v>83</v>
      </c>
      <c r="D38" s="6">
        <v>5</v>
      </c>
      <c r="E38" s="6">
        <v>1</v>
      </c>
      <c r="F38" t="s">
        <v>96</v>
      </c>
      <c r="G38" s="7">
        <f t="shared" si="0"/>
        <v>0.2</v>
      </c>
      <c r="H38">
        <v>-16.238199999999999</v>
      </c>
      <c r="I38">
        <v>145.42769999999999</v>
      </c>
      <c r="J38" s="8"/>
      <c r="K38">
        <v>1</v>
      </c>
      <c r="L38">
        <v>2</v>
      </c>
      <c r="M38">
        <v>179</v>
      </c>
      <c r="N38">
        <v>2</v>
      </c>
      <c r="R38">
        <v>2</v>
      </c>
    </row>
    <row r="39" spans="1:29" x14ac:dyDescent="0.2">
      <c r="A39" s="11">
        <v>2280</v>
      </c>
      <c r="B39" t="s">
        <v>83</v>
      </c>
      <c r="D39" s="6">
        <v>5</v>
      </c>
      <c r="E39" s="6">
        <v>1</v>
      </c>
      <c r="F39" t="s">
        <v>97</v>
      </c>
      <c r="G39" s="7">
        <f t="shared" si="0"/>
        <v>0.2</v>
      </c>
      <c r="H39">
        <v>-16.2378</v>
      </c>
      <c r="I39">
        <v>145.42760000000001</v>
      </c>
      <c r="J39" s="8"/>
      <c r="N39">
        <v>1</v>
      </c>
      <c r="P39">
        <v>2</v>
      </c>
      <c r="R39">
        <v>3</v>
      </c>
    </row>
    <row r="40" spans="1:29" x14ac:dyDescent="0.2">
      <c r="A40" s="11">
        <v>2283</v>
      </c>
      <c r="B40" t="s">
        <v>83</v>
      </c>
      <c r="D40" s="6">
        <v>2</v>
      </c>
      <c r="E40" s="6">
        <v>1</v>
      </c>
      <c r="F40" t="s">
        <v>98</v>
      </c>
      <c r="G40" s="7">
        <f t="shared" si="0"/>
        <v>0.5</v>
      </c>
      <c r="H40">
        <v>-16.2395</v>
      </c>
      <c r="I40">
        <v>145.43379999999999</v>
      </c>
      <c r="J40" s="8"/>
      <c r="M40">
        <v>378</v>
      </c>
      <c r="O40">
        <v>6</v>
      </c>
      <c r="P40">
        <v>2</v>
      </c>
      <c r="S40">
        <v>2</v>
      </c>
    </row>
    <row r="41" spans="1:29" x14ac:dyDescent="0.2">
      <c r="A41" s="11">
        <v>2284</v>
      </c>
      <c r="B41" t="s">
        <v>83</v>
      </c>
      <c r="D41" s="6">
        <v>13</v>
      </c>
      <c r="E41" s="6">
        <v>1</v>
      </c>
      <c r="F41" t="s">
        <v>99</v>
      </c>
      <c r="G41" s="7">
        <f t="shared" si="0"/>
        <v>7.6923076923076927E-2</v>
      </c>
      <c r="H41">
        <v>-16.816199999999998</v>
      </c>
      <c r="I41">
        <v>145.62870000000001</v>
      </c>
      <c r="J41" s="8"/>
      <c r="K41">
        <v>1</v>
      </c>
      <c r="L41">
        <v>5</v>
      </c>
      <c r="O41">
        <v>6</v>
      </c>
    </row>
    <row r="42" spans="1:29" x14ac:dyDescent="0.2">
      <c r="A42" s="11">
        <v>2041</v>
      </c>
      <c r="B42" t="s">
        <v>83</v>
      </c>
      <c r="D42" s="6">
        <v>37</v>
      </c>
      <c r="E42" s="6">
        <v>1</v>
      </c>
      <c r="F42" t="s">
        <v>100</v>
      </c>
      <c r="G42" s="7">
        <f t="shared" si="0"/>
        <v>2.7027027027027029E-2</v>
      </c>
      <c r="H42">
        <v>-17.425799999999999</v>
      </c>
      <c r="I42">
        <v>145.48679999999999</v>
      </c>
      <c r="J42" s="8"/>
      <c r="K42">
        <v>31</v>
      </c>
      <c r="M42">
        <v>7</v>
      </c>
      <c r="Q42">
        <v>11</v>
      </c>
      <c r="AC42">
        <v>1</v>
      </c>
    </row>
    <row r="43" spans="1:29" x14ac:dyDescent="0.2">
      <c r="A43" s="11">
        <v>2289</v>
      </c>
      <c r="B43" t="s">
        <v>83</v>
      </c>
      <c r="D43" s="6">
        <v>31</v>
      </c>
      <c r="E43" s="6">
        <v>1</v>
      </c>
      <c r="F43" t="s">
        <v>101</v>
      </c>
      <c r="G43" s="7">
        <f t="shared" si="0"/>
        <v>3.2258064516129031E-2</v>
      </c>
      <c r="H43">
        <v>-17.426300000000001</v>
      </c>
      <c r="I43">
        <v>145.48849999999999</v>
      </c>
      <c r="J43" s="8"/>
      <c r="M43">
        <v>1</v>
      </c>
      <c r="Q43">
        <v>8</v>
      </c>
    </row>
    <row r="44" spans="1:29" x14ac:dyDescent="0.2">
      <c r="A44" s="11">
        <v>2298</v>
      </c>
      <c r="B44" t="s">
        <v>83</v>
      </c>
      <c r="D44" s="6">
        <v>1</v>
      </c>
      <c r="E44" s="6">
        <v>1</v>
      </c>
      <c r="F44" t="s">
        <v>102</v>
      </c>
      <c r="G44" s="7">
        <f t="shared" si="0"/>
        <v>1</v>
      </c>
      <c r="H44">
        <v>-16.895900000000001</v>
      </c>
      <c r="I44">
        <v>145.75020000000001</v>
      </c>
      <c r="J44" s="8"/>
      <c r="M44">
        <v>7</v>
      </c>
      <c r="N44">
        <v>2</v>
      </c>
      <c r="S44">
        <v>2</v>
      </c>
      <c r="U44">
        <v>52</v>
      </c>
    </row>
    <row r="45" spans="1:29" x14ac:dyDescent="0.2">
      <c r="A45" s="11">
        <v>2235</v>
      </c>
      <c r="B45" t="s">
        <v>83</v>
      </c>
      <c r="D45" s="6">
        <v>16</v>
      </c>
      <c r="E45" s="6">
        <v>2</v>
      </c>
      <c r="F45" t="s">
        <v>103</v>
      </c>
      <c r="G45" s="7">
        <f t="shared" si="0"/>
        <v>0.125</v>
      </c>
      <c r="H45">
        <v>-16.8155</v>
      </c>
      <c r="I45">
        <v>145.62950000000001</v>
      </c>
      <c r="K45">
        <v>4</v>
      </c>
      <c r="M45">
        <v>53</v>
      </c>
      <c r="O45">
        <v>6</v>
      </c>
      <c r="S45">
        <v>1</v>
      </c>
    </row>
    <row r="46" spans="1:29" x14ac:dyDescent="0.2">
      <c r="A46" s="11">
        <v>2249</v>
      </c>
      <c r="B46" t="s">
        <v>83</v>
      </c>
      <c r="D46" s="6">
        <v>24</v>
      </c>
      <c r="E46" s="6">
        <v>2</v>
      </c>
      <c r="F46" t="s">
        <v>104</v>
      </c>
      <c r="G46" s="7">
        <f t="shared" si="0"/>
        <v>8.3333333333333329E-2</v>
      </c>
      <c r="H46">
        <v>-16.818300000000001</v>
      </c>
      <c r="I46">
        <v>145.6831</v>
      </c>
      <c r="L46">
        <v>10</v>
      </c>
      <c r="N46">
        <v>3</v>
      </c>
      <c r="O46">
        <v>28</v>
      </c>
      <c r="P46">
        <v>3</v>
      </c>
      <c r="R46">
        <v>4</v>
      </c>
      <c r="S46">
        <v>3</v>
      </c>
      <c r="U46">
        <v>4</v>
      </c>
      <c r="X46">
        <v>1</v>
      </c>
    </row>
    <row r="47" spans="1:29" x14ac:dyDescent="0.2">
      <c r="A47" s="11">
        <v>2282</v>
      </c>
      <c r="B47" t="s">
        <v>83</v>
      </c>
      <c r="D47" s="6">
        <v>7</v>
      </c>
      <c r="E47" s="6">
        <v>2</v>
      </c>
      <c r="F47" t="s">
        <v>105</v>
      </c>
      <c r="G47" s="7">
        <f t="shared" si="0"/>
        <v>0.2857142857142857</v>
      </c>
      <c r="H47">
        <v>-16.240600000000001</v>
      </c>
      <c r="I47">
        <v>145.43379999999999</v>
      </c>
      <c r="J47" s="8"/>
      <c r="M47">
        <v>89</v>
      </c>
      <c r="N47">
        <v>2</v>
      </c>
      <c r="O47">
        <v>11</v>
      </c>
      <c r="W47">
        <v>1</v>
      </c>
      <c r="AC47">
        <v>3</v>
      </c>
    </row>
    <row r="48" spans="1:29" x14ac:dyDescent="0.2">
      <c r="A48" s="11">
        <v>2251</v>
      </c>
      <c r="B48" t="s">
        <v>83</v>
      </c>
      <c r="D48" s="6">
        <v>31</v>
      </c>
      <c r="E48" s="6">
        <v>3</v>
      </c>
      <c r="F48" t="s">
        <v>106</v>
      </c>
      <c r="G48" s="7">
        <f t="shared" si="0"/>
        <v>9.6774193548387094E-2</v>
      </c>
      <c r="H48">
        <v>-16.817299999999999</v>
      </c>
      <c r="I48">
        <v>145.6815</v>
      </c>
      <c r="K48">
        <v>1</v>
      </c>
      <c r="L48">
        <v>20</v>
      </c>
      <c r="M48">
        <v>447</v>
      </c>
      <c r="U48">
        <v>2</v>
      </c>
      <c r="V48">
        <v>2</v>
      </c>
      <c r="X48">
        <v>1</v>
      </c>
    </row>
    <row r="49" spans="1:47" x14ac:dyDescent="0.2">
      <c r="A49" s="11">
        <v>2266</v>
      </c>
      <c r="B49" t="s">
        <v>83</v>
      </c>
      <c r="C49" s="6" t="s">
        <v>107</v>
      </c>
      <c r="D49" s="6">
        <v>21</v>
      </c>
      <c r="E49" s="6">
        <v>3</v>
      </c>
      <c r="F49" t="s">
        <v>108</v>
      </c>
      <c r="G49" s="7">
        <f t="shared" si="0"/>
        <v>0.14285714285714285</v>
      </c>
      <c r="H49">
        <v>-16.9223</v>
      </c>
      <c r="I49">
        <v>145.6944</v>
      </c>
      <c r="L49">
        <v>2</v>
      </c>
      <c r="M49">
        <v>96</v>
      </c>
      <c r="N49">
        <v>54</v>
      </c>
      <c r="O49">
        <v>4</v>
      </c>
      <c r="Q49">
        <v>2</v>
      </c>
      <c r="R49">
        <v>3</v>
      </c>
      <c r="U49">
        <v>4</v>
      </c>
    </row>
    <row r="50" spans="1:47" x14ac:dyDescent="0.2">
      <c r="A50" s="11">
        <v>2039</v>
      </c>
      <c r="B50" t="s">
        <v>83</v>
      </c>
      <c r="D50" s="6">
        <v>56</v>
      </c>
      <c r="E50" s="6">
        <v>4</v>
      </c>
      <c r="F50" t="s">
        <v>109</v>
      </c>
      <c r="G50" s="7">
        <f t="shared" si="0"/>
        <v>7.1428571428571425E-2</v>
      </c>
      <c r="H50">
        <v>-17.290900000000001</v>
      </c>
      <c r="I50">
        <v>145.63329999999999</v>
      </c>
      <c r="K50">
        <v>122</v>
      </c>
      <c r="M50">
        <v>5</v>
      </c>
      <c r="Q50">
        <v>3</v>
      </c>
    </row>
    <row r="51" spans="1:47" x14ac:dyDescent="0.2">
      <c r="A51" s="11">
        <v>569</v>
      </c>
      <c r="B51" t="s">
        <v>110</v>
      </c>
      <c r="D51" s="6">
        <v>2</v>
      </c>
      <c r="E51" s="6">
        <v>1</v>
      </c>
      <c r="F51" t="s">
        <v>111</v>
      </c>
      <c r="G51" s="7">
        <f t="shared" si="0"/>
        <v>0.5</v>
      </c>
      <c r="H51">
        <v>-16.964200000000002</v>
      </c>
      <c r="I51">
        <v>145.67959999999999</v>
      </c>
      <c r="M51">
        <v>11</v>
      </c>
      <c r="N51">
        <v>4</v>
      </c>
      <c r="S51">
        <v>1</v>
      </c>
      <c r="V51">
        <v>1</v>
      </c>
    </row>
    <row r="52" spans="1:47" x14ac:dyDescent="0.2">
      <c r="A52" s="11">
        <v>637</v>
      </c>
      <c r="B52" t="s">
        <v>110</v>
      </c>
      <c r="D52" s="6">
        <v>31</v>
      </c>
      <c r="E52" s="6">
        <v>1</v>
      </c>
      <c r="F52" t="s">
        <v>112</v>
      </c>
      <c r="G52" s="7">
        <f t="shared" si="0"/>
        <v>3.2258064516129031E-2</v>
      </c>
      <c r="H52">
        <v>-17.135200000000001</v>
      </c>
      <c r="I52">
        <v>145.7611</v>
      </c>
      <c r="L52">
        <v>2</v>
      </c>
      <c r="M52">
        <v>155</v>
      </c>
      <c r="P52">
        <v>4</v>
      </c>
      <c r="X52">
        <v>1</v>
      </c>
      <c r="Y52">
        <v>1</v>
      </c>
      <c r="Z52">
        <v>1</v>
      </c>
    </row>
    <row r="53" spans="1:47" x14ac:dyDescent="0.2">
      <c r="A53" s="11">
        <v>649</v>
      </c>
      <c r="B53" t="s">
        <v>110</v>
      </c>
      <c r="D53" s="6">
        <v>4</v>
      </c>
      <c r="E53" s="6">
        <v>1</v>
      </c>
      <c r="F53" t="s">
        <v>113</v>
      </c>
      <c r="G53" s="7">
        <f t="shared" si="0"/>
        <v>0.25</v>
      </c>
      <c r="H53">
        <v>-17.142600000000002</v>
      </c>
      <c r="I53">
        <v>145.75120000000001</v>
      </c>
      <c r="K53">
        <v>3</v>
      </c>
      <c r="M53">
        <v>172</v>
      </c>
      <c r="U53">
        <v>3</v>
      </c>
      <c r="Y53">
        <v>5</v>
      </c>
      <c r="AA53">
        <v>3</v>
      </c>
    </row>
    <row r="54" spans="1:47" x14ac:dyDescent="0.2">
      <c r="A54" s="11">
        <v>655</v>
      </c>
      <c r="B54" t="s">
        <v>110</v>
      </c>
      <c r="D54" s="6">
        <v>4</v>
      </c>
      <c r="E54" s="6">
        <v>1</v>
      </c>
      <c r="F54" t="s">
        <v>114</v>
      </c>
      <c r="G54" s="7">
        <f t="shared" si="0"/>
        <v>0.25</v>
      </c>
      <c r="H54">
        <v>-17.236000000000001</v>
      </c>
      <c r="I54">
        <v>145.77080000000001</v>
      </c>
      <c r="K54">
        <v>7</v>
      </c>
      <c r="M54">
        <v>236</v>
      </c>
      <c r="Q54">
        <v>5</v>
      </c>
      <c r="R54">
        <v>1</v>
      </c>
    </row>
    <row r="55" spans="1:47" x14ac:dyDescent="0.2">
      <c r="A55" s="11">
        <v>620</v>
      </c>
      <c r="B55" t="s">
        <v>110</v>
      </c>
      <c r="D55" s="6">
        <v>6</v>
      </c>
      <c r="E55" s="6">
        <v>1</v>
      </c>
      <c r="F55" t="s">
        <v>108</v>
      </c>
      <c r="G55" s="7">
        <f t="shared" si="0"/>
        <v>0.16666666666666666</v>
      </c>
      <c r="H55">
        <v>-16.9223</v>
      </c>
      <c r="I55">
        <v>145.6944</v>
      </c>
      <c r="L55">
        <v>2</v>
      </c>
      <c r="M55">
        <v>96</v>
      </c>
      <c r="N55">
        <v>54</v>
      </c>
      <c r="O55">
        <v>4</v>
      </c>
      <c r="Q55">
        <v>2</v>
      </c>
      <c r="R55">
        <v>3</v>
      </c>
      <c r="U55">
        <v>4</v>
      </c>
    </row>
    <row r="56" spans="1:47" x14ac:dyDescent="0.2">
      <c r="A56" s="11">
        <v>2045</v>
      </c>
      <c r="B56" t="s">
        <v>110</v>
      </c>
      <c r="D56" s="6">
        <v>59</v>
      </c>
      <c r="E56" s="6">
        <v>1</v>
      </c>
      <c r="F56" t="s">
        <v>115</v>
      </c>
      <c r="G56" s="7">
        <f t="shared" si="0"/>
        <v>1.6949152542372881E-2</v>
      </c>
      <c r="H56">
        <v>-27.3797</v>
      </c>
      <c r="I56">
        <v>153.00479999999999</v>
      </c>
      <c r="J56" s="8"/>
      <c r="K56">
        <v>41</v>
      </c>
      <c r="M56">
        <v>2</v>
      </c>
    </row>
    <row r="57" spans="1:47" x14ac:dyDescent="0.2">
      <c r="A57" s="11">
        <v>627</v>
      </c>
      <c r="B57" t="s">
        <v>110</v>
      </c>
      <c r="D57" s="6">
        <v>20</v>
      </c>
      <c r="E57" s="6">
        <v>2</v>
      </c>
      <c r="F57" t="s">
        <v>116</v>
      </c>
      <c r="G57" s="7">
        <f t="shared" si="0"/>
        <v>0.1</v>
      </c>
      <c r="H57">
        <v>-16.817799999999998</v>
      </c>
      <c r="I57">
        <v>145.68190000000001</v>
      </c>
      <c r="L57">
        <v>9</v>
      </c>
      <c r="M57">
        <v>355</v>
      </c>
      <c r="N57">
        <v>5</v>
      </c>
      <c r="P57">
        <v>9</v>
      </c>
      <c r="T57">
        <v>1</v>
      </c>
      <c r="U57">
        <v>5</v>
      </c>
      <c r="X57">
        <v>1</v>
      </c>
    </row>
    <row r="58" spans="1:47" x14ac:dyDescent="0.2">
      <c r="A58" s="11">
        <v>2044</v>
      </c>
      <c r="B58" t="s">
        <v>110</v>
      </c>
      <c r="D58" s="6">
        <v>43</v>
      </c>
      <c r="E58" s="6">
        <v>4</v>
      </c>
      <c r="F58" t="s">
        <v>117</v>
      </c>
      <c r="G58" s="7">
        <f t="shared" si="0"/>
        <v>9.3023255813953487E-2</v>
      </c>
      <c r="H58">
        <v>-17.207599999999999</v>
      </c>
      <c r="I58">
        <v>145.74600000000001</v>
      </c>
      <c r="K58">
        <v>10</v>
      </c>
      <c r="L58">
        <v>2</v>
      </c>
      <c r="M58">
        <v>218</v>
      </c>
      <c r="S58">
        <v>3</v>
      </c>
    </row>
    <row r="59" spans="1:47" x14ac:dyDescent="0.2">
      <c r="A59" s="11">
        <v>2043</v>
      </c>
      <c r="B59" t="s">
        <v>110</v>
      </c>
      <c r="C59" s="6" t="s">
        <v>118</v>
      </c>
      <c r="D59" s="6">
        <v>65</v>
      </c>
      <c r="E59" s="6">
        <v>20</v>
      </c>
      <c r="F59" t="s">
        <v>89</v>
      </c>
      <c r="G59" s="7">
        <f t="shared" si="0"/>
        <v>0.30769230769230771</v>
      </c>
      <c r="H59">
        <v>-17.175999999999998</v>
      </c>
      <c r="I59">
        <v>145.72489999999999</v>
      </c>
      <c r="K59">
        <v>25</v>
      </c>
      <c r="M59">
        <v>170</v>
      </c>
      <c r="Q59">
        <v>2</v>
      </c>
      <c r="Y59">
        <v>1</v>
      </c>
    </row>
    <row r="60" spans="1:47" x14ac:dyDescent="0.2">
      <c r="A60" s="9">
        <v>10817</v>
      </c>
      <c r="B60" t="s">
        <v>46</v>
      </c>
      <c r="C60" s="6" t="s">
        <v>119</v>
      </c>
      <c r="D60" s="6">
        <v>1</v>
      </c>
      <c r="E60" s="6">
        <v>1</v>
      </c>
      <c r="F60" t="s">
        <v>120</v>
      </c>
      <c r="G60" s="7">
        <f t="shared" si="0"/>
        <v>1</v>
      </c>
      <c r="H60">
        <v>4.9690000000000003</v>
      </c>
      <c r="I60">
        <v>117.8082</v>
      </c>
      <c r="AU60">
        <v>1</v>
      </c>
    </row>
    <row r="61" spans="1:47" x14ac:dyDescent="0.2">
      <c r="A61" s="9">
        <v>7014</v>
      </c>
      <c r="B61" t="s">
        <v>121</v>
      </c>
      <c r="C61" s="6" t="s">
        <v>122</v>
      </c>
      <c r="D61" s="6">
        <v>7</v>
      </c>
      <c r="E61" s="6">
        <v>1</v>
      </c>
      <c r="F61" t="s">
        <v>123</v>
      </c>
      <c r="G61" s="7">
        <f t="shared" si="0"/>
        <v>0.14285714285714285</v>
      </c>
      <c r="H61">
        <v>-9.4044000000000008</v>
      </c>
      <c r="I61">
        <v>159.8664</v>
      </c>
      <c r="U61">
        <v>190</v>
      </c>
      <c r="AG61">
        <v>8</v>
      </c>
      <c r="AL61">
        <v>1</v>
      </c>
    </row>
    <row r="62" spans="1:47" x14ac:dyDescent="0.2">
      <c r="A62" s="11">
        <v>182</v>
      </c>
      <c r="B62" t="s">
        <v>124</v>
      </c>
      <c r="D62" s="6">
        <v>5</v>
      </c>
      <c r="E62" s="6">
        <v>1</v>
      </c>
      <c r="F62" t="s">
        <v>85</v>
      </c>
      <c r="G62" s="7">
        <f t="shared" si="0"/>
        <v>0.2</v>
      </c>
      <c r="H62">
        <v>-16.815899999999999</v>
      </c>
      <c r="I62">
        <v>145.62909999999999</v>
      </c>
      <c r="L62">
        <v>2</v>
      </c>
      <c r="M62">
        <v>99</v>
      </c>
      <c r="O62">
        <v>7</v>
      </c>
      <c r="Q62">
        <v>2</v>
      </c>
      <c r="R62">
        <v>3</v>
      </c>
      <c r="U62">
        <v>2</v>
      </c>
    </row>
    <row r="63" spans="1:47" x14ac:dyDescent="0.2">
      <c r="A63" s="11">
        <v>208</v>
      </c>
      <c r="B63" t="s">
        <v>124</v>
      </c>
      <c r="D63" s="6">
        <v>6</v>
      </c>
      <c r="E63" s="6">
        <v>1</v>
      </c>
      <c r="F63" t="s">
        <v>125</v>
      </c>
      <c r="G63" s="7">
        <f t="shared" si="0"/>
        <v>0.16666666666666666</v>
      </c>
      <c r="H63">
        <v>-16.963000000000001</v>
      </c>
      <c r="I63">
        <v>145.67830000000001</v>
      </c>
      <c r="M63">
        <v>135</v>
      </c>
      <c r="N63">
        <v>4</v>
      </c>
      <c r="P63">
        <v>2</v>
      </c>
      <c r="Q63">
        <v>2</v>
      </c>
      <c r="R63">
        <v>2</v>
      </c>
    </row>
    <row r="64" spans="1:47" x14ac:dyDescent="0.2">
      <c r="A64" s="11">
        <v>231</v>
      </c>
      <c r="B64" t="s">
        <v>124</v>
      </c>
      <c r="D64" s="6">
        <v>7</v>
      </c>
      <c r="E64" s="6">
        <v>1</v>
      </c>
      <c r="F64" t="s">
        <v>126</v>
      </c>
      <c r="G64" s="7">
        <f t="shared" si="0"/>
        <v>0.14285714285714285</v>
      </c>
      <c r="H64">
        <v>-16.948399999999999</v>
      </c>
      <c r="I64">
        <v>145.7132</v>
      </c>
      <c r="L64">
        <v>7</v>
      </c>
      <c r="M64">
        <v>83</v>
      </c>
      <c r="N64">
        <v>9</v>
      </c>
      <c r="U64">
        <v>1</v>
      </c>
    </row>
    <row r="65" spans="1:30" x14ac:dyDescent="0.2">
      <c r="A65" s="11">
        <v>251</v>
      </c>
      <c r="B65" t="s">
        <v>124</v>
      </c>
      <c r="D65" s="6">
        <v>9</v>
      </c>
      <c r="E65" s="6">
        <v>1</v>
      </c>
      <c r="F65" t="s">
        <v>127</v>
      </c>
      <c r="G65" s="7">
        <f t="shared" si="0"/>
        <v>0.1111111111111111</v>
      </c>
      <c r="H65">
        <v>-16.9009</v>
      </c>
      <c r="I65">
        <v>145.74629999999999</v>
      </c>
      <c r="M65">
        <v>2</v>
      </c>
      <c r="U65">
        <v>25</v>
      </c>
      <c r="V65">
        <v>2</v>
      </c>
    </row>
    <row r="66" spans="1:30" x14ac:dyDescent="0.2">
      <c r="A66" s="11">
        <v>252</v>
      </c>
      <c r="B66" t="s">
        <v>124</v>
      </c>
      <c r="D66" s="6">
        <v>17</v>
      </c>
      <c r="E66" s="6">
        <v>1</v>
      </c>
      <c r="F66" t="s">
        <v>128</v>
      </c>
      <c r="G66" s="7">
        <f t="shared" si="0"/>
        <v>5.8823529411764705E-2</v>
      </c>
      <c r="H66">
        <v>-16.902799999999999</v>
      </c>
      <c r="I66">
        <v>145.74629999999999</v>
      </c>
      <c r="L66">
        <v>4</v>
      </c>
      <c r="M66">
        <v>38</v>
      </c>
      <c r="R66">
        <v>3</v>
      </c>
      <c r="U66">
        <v>157</v>
      </c>
      <c r="W66">
        <v>1</v>
      </c>
    </row>
    <row r="67" spans="1:30" x14ac:dyDescent="0.2">
      <c r="A67" s="11">
        <v>327</v>
      </c>
      <c r="B67" t="s">
        <v>124</v>
      </c>
      <c r="D67" s="6">
        <v>26</v>
      </c>
      <c r="E67" s="6">
        <v>1</v>
      </c>
      <c r="F67" t="s">
        <v>106</v>
      </c>
      <c r="G67" s="7">
        <f t="shared" ref="G67:G83" si="1">E67/D67</f>
        <v>3.8461538461538464E-2</v>
      </c>
      <c r="H67">
        <v>-16.817299999999999</v>
      </c>
      <c r="I67">
        <v>145.6815</v>
      </c>
      <c r="K67">
        <v>1</v>
      </c>
      <c r="L67">
        <v>20</v>
      </c>
      <c r="M67">
        <v>447</v>
      </c>
      <c r="U67">
        <v>2</v>
      </c>
      <c r="V67">
        <v>2</v>
      </c>
      <c r="X67">
        <v>1</v>
      </c>
    </row>
    <row r="68" spans="1:30" x14ac:dyDescent="0.2">
      <c r="A68" s="11">
        <v>328</v>
      </c>
      <c r="B68" t="s">
        <v>124</v>
      </c>
      <c r="D68" s="6">
        <v>9</v>
      </c>
      <c r="E68" s="6">
        <v>1</v>
      </c>
      <c r="F68" t="s">
        <v>129</v>
      </c>
      <c r="G68" s="7">
        <f t="shared" si="1"/>
        <v>0.1111111111111111</v>
      </c>
      <c r="H68">
        <v>-17.214400000000001</v>
      </c>
      <c r="I68">
        <v>145.75489999999999</v>
      </c>
      <c r="K68">
        <v>10</v>
      </c>
      <c r="M68">
        <v>266</v>
      </c>
      <c r="Q68">
        <v>2</v>
      </c>
      <c r="R68">
        <v>1</v>
      </c>
      <c r="S68">
        <v>1</v>
      </c>
      <c r="W68">
        <v>1</v>
      </c>
      <c r="X68">
        <v>1</v>
      </c>
    </row>
    <row r="69" spans="1:30" x14ac:dyDescent="0.2">
      <c r="A69" s="11">
        <v>331</v>
      </c>
      <c r="B69" t="s">
        <v>124</v>
      </c>
      <c r="D69" s="6">
        <v>9</v>
      </c>
      <c r="E69" s="6">
        <v>1</v>
      </c>
      <c r="F69" t="s">
        <v>114</v>
      </c>
      <c r="G69" s="7">
        <f t="shared" si="1"/>
        <v>0.1111111111111111</v>
      </c>
      <c r="H69">
        <v>-17.236000000000001</v>
      </c>
      <c r="I69">
        <v>145.77080000000001</v>
      </c>
      <c r="K69">
        <v>7</v>
      </c>
      <c r="M69">
        <v>236</v>
      </c>
      <c r="Q69">
        <v>5</v>
      </c>
      <c r="R69">
        <v>1</v>
      </c>
    </row>
    <row r="70" spans="1:30" x14ac:dyDescent="0.2">
      <c r="A70" s="11">
        <v>340</v>
      </c>
      <c r="B70" t="s">
        <v>124</v>
      </c>
      <c r="D70" s="6">
        <v>2</v>
      </c>
      <c r="E70" s="6">
        <v>1</v>
      </c>
      <c r="F70" t="s">
        <v>130</v>
      </c>
      <c r="G70" s="7">
        <f t="shared" si="1"/>
        <v>0.5</v>
      </c>
      <c r="H70">
        <v>-17.245799999999999</v>
      </c>
      <c r="I70">
        <v>145.6431</v>
      </c>
      <c r="K70">
        <v>114</v>
      </c>
      <c r="M70">
        <v>5</v>
      </c>
      <c r="Q70">
        <v>3</v>
      </c>
      <c r="AB70">
        <v>1</v>
      </c>
    </row>
    <row r="71" spans="1:30" x14ac:dyDescent="0.2">
      <c r="A71" s="11">
        <v>350</v>
      </c>
      <c r="B71" t="s">
        <v>124</v>
      </c>
      <c r="D71" s="6">
        <v>2</v>
      </c>
      <c r="E71" s="6">
        <v>1</v>
      </c>
      <c r="F71" t="s">
        <v>131</v>
      </c>
      <c r="G71" s="7">
        <f t="shared" si="1"/>
        <v>0.5</v>
      </c>
      <c r="H71">
        <v>-17.2454</v>
      </c>
      <c r="I71">
        <v>145.643</v>
      </c>
      <c r="K71">
        <v>201</v>
      </c>
      <c r="M71">
        <v>8</v>
      </c>
      <c r="Q71">
        <v>5</v>
      </c>
      <c r="AC71">
        <v>1</v>
      </c>
      <c r="AD71">
        <v>1</v>
      </c>
    </row>
    <row r="72" spans="1:30" x14ac:dyDescent="0.2">
      <c r="A72" s="11">
        <v>379</v>
      </c>
      <c r="B72" t="s">
        <v>124</v>
      </c>
      <c r="C72" s="6" t="s">
        <v>132</v>
      </c>
      <c r="D72" s="6">
        <v>6</v>
      </c>
      <c r="E72" s="6">
        <v>1</v>
      </c>
      <c r="F72" t="s">
        <v>133</v>
      </c>
      <c r="G72" s="7">
        <f t="shared" si="1"/>
        <v>0.16666666666666666</v>
      </c>
      <c r="H72">
        <v>-16.898499999999999</v>
      </c>
      <c r="I72">
        <v>145.7475</v>
      </c>
      <c r="J72" s="8"/>
      <c r="M72">
        <v>10</v>
      </c>
      <c r="U72">
        <v>47</v>
      </c>
      <c r="V72">
        <v>2</v>
      </c>
    </row>
    <row r="73" spans="1:30" x14ac:dyDescent="0.2">
      <c r="A73" s="11">
        <v>393</v>
      </c>
      <c r="B73" t="s">
        <v>124</v>
      </c>
      <c r="D73" s="6">
        <v>4</v>
      </c>
      <c r="E73" s="6">
        <v>1</v>
      </c>
      <c r="F73" t="s">
        <v>134</v>
      </c>
      <c r="G73" s="7">
        <f t="shared" si="1"/>
        <v>0.25</v>
      </c>
      <c r="H73">
        <v>-16.901</v>
      </c>
      <c r="I73">
        <v>145.7499</v>
      </c>
      <c r="J73" s="8"/>
      <c r="M73">
        <v>7</v>
      </c>
      <c r="S73">
        <v>1</v>
      </c>
      <c r="U73">
        <v>36</v>
      </c>
    </row>
    <row r="74" spans="1:30" x14ac:dyDescent="0.2">
      <c r="A74" s="11">
        <v>402</v>
      </c>
      <c r="B74" t="s">
        <v>124</v>
      </c>
      <c r="D74" s="6">
        <v>8</v>
      </c>
      <c r="E74" s="6">
        <v>1</v>
      </c>
      <c r="F74" t="s">
        <v>135</v>
      </c>
      <c r="G74" s="7">
        <f t="shared" si="1"/>
        <v>0.125</v>
      </c>
      <c r="H74">
        <v>-16.903199999999998</v>
      </c>
      <c r="I74">
        <v>145.75219999999999</v>
      </c>
      <c r="J74" s="8"/>
      <c r="M74">
        <v>13</v>
      </c>
      <c r="S74">
        <v>1</v>
      </c>
      <c r="U74">
        <v>74</v>
      </c>
    </row>
    <row r="75" spans="1:30" x14ac:dyDescent="0.2">
      <c r="A75" s="11">
        <v>503</v>
      </c>
      <c r="B75" t="s">
        <v>124</v>
      </c>
      <c r="D75" s="6">
        <v>1</v>
      </c>
      <c r="E75" s="6">
        <v>1</v>
      </c>
      <c r="F75" t="s">
        <v>136</v>
      </c>
      <c r="G75" s="7">
        <f t="shared" si="1"/>
        <v>1</v>
      </c>
      <c r="H75">
        <v>-16.8978</v>
      </c>
      <c r="I75">
        <v>145.75040000000001</v>
      </c>
      <c r="J75" s="8"/>
      <c r="M75">
        <v>1</v>
      </c>
      <c r="S75">
        <v>2</v>
      </c>
      <c r="U75">
        <v>15</v>
      </c>
    </row>
    <row r="76" spans="1:30" x14ac:dyDescent="0.2">
      <c r="A76" s="11">
        <v>506</v>
      </c>
      <c r="B76" t="s">
        <v>124</v>
      </c>
      <c r="D76" s="6">
        <v>14</v>
      </c>
      <c r="E76" s="6">
        <v>1</v>
      </c>
      <c r="F76" t="s">
        <v>137</v>
      </c>
      <c r="G76" s="7">
        <f t="shared" si="1"/>
        <v>7.1428571428571425E-2</v>
      </c>
      <c r="H76">
        <v>-16.8948</v>
      </c>
      <c r="I76">
        <v>145.7501</v>
      </c>
      <c r="J76" s="8"/>
      <c r="K76">
        <v>1</v>
      </c>
      <c r="L76">
        <v>4</v>
      </c>
      <c r="M76">
        <v>13</v>
      </c>
      <c r="N76">
        <v>2</v>
      </c>
      <c r="S76">
        <v>5</v>
      </c>
      <c r="U76">
        <v>62</v>
      </c>
    </row>
    <row r="77" spans="1:30" x14ac:dyDescent="0.2">
      <c r="A77" s="11">
        <v>507</v>
      </c>
      <c r="B77" t="s">
        <v>124</v>
      </c>
      <c r="D77" s="6">
        <v>16</v>
      </c>
      <c r="E77" s="6">
        <v>1</v>
      </c>
      <c r="F77" t="s">
        <v>138</v>
      </c>
      <c r="G77" s="7">
        <f t="shared" si="1"/>
        <v>6.25E-2</v>
      </c>
      <c r="H77">
        <v>-16.901599999999998</v>
      </c>
      <c r="I77">
        <v>145.7508</v>
      </c>
      <c r="J77" s="8"/>
      <c r="L77">
        <v>1</v>
      </c>
      <c r="M77">
        <v>2</v>
      </c>
      <c r="S77">
        <v>2</v>
      </c>
      <c r="U77">
        <v>71</v>
      </c>
    </row>
    <row r="78" spans="1:30" x14ac:dyDescent="0.2">
      <c r="A78" s="11">
        <v>2509</v>
      </c>
      <c r="B78" t="s">
        <v>124</v>
      </c>
      <c r="C78" s="6" t="s">
        <v>139</v>
      </c>
      <c r="D78" s="6">
        <v>2</v>
      </c>
      <c r="E78" s="6">
        <v>1</v>
      </c>
      <c r="F78" t="s">
        <v>140</v>
      </c>
      <c r="G78" s="7">
        <f t="shared" si="1"/>
        <v>0.5</v>
      </c>
      <c r="H78">
        <v>-27.378900000000002</v>
      </c>
      <c r="I78">
        <v>152.99520000000001</v>
      </c>
      <c r="J78" s="8"/>
      <c r="M78">
        <v>2</v>
      </c>
      <c r="AD78">
        <v>1</v>
      </c>
    </row>
    <row r="79" spans="1:30" x14ac:dyDescent="0.2">
      <c r="A79" s="11">
        <v>373</v>
      </c>
      <c r="B79" t="s">
        <v>124</v>
      </c>
      <c r="D79" s="6">
        <v>2</v>
      </c>
      <c r="E79" s="6">
        <v>2</v>
      </c>
      <c r="F79" t="s">
        <v>141</v>
      </c>
      <c r="G79" s="7">
        <f t="shared" si="1"/>
        <v>1</v>
      </c>
      <c r="H79">
        <v>-16.987200000000001</v>
      </c>
      <c r="I79">
        <v>145.41759999999999</v>
      </c>
      <c r="J79" s="8"/>
      <c r="M79">
        <v>7</v>
      </c>
      <c r="S79">
        <v>1</v>
      </c>
    </row>
    <row r="80" spans="1:30" x14ac:dyDescent="0.2">
      <c r="A80" s="11">
        <v>499</v>
      </c>
      <c r="B80" t="s">
        <v>124</v>
      </c>
      <c r="C80" s="6" t="s">
        <v>142</v>
      </c>
      <c r="D80" s="6">
        <v>9</v>
      </c>
      <c r="E80" s="6">
        <v>2</v>
      </c>
      <c r="F80" t="s">
        <v>143</v>
      </c>
      <c r="G80" s="7">
        <f t="shared" si="1"/>
        <v>0.22222222222222221</v>
      </c>
      <c r="H80">
        <v>-17.425599999999999</v>
      </c>
      <c r="I80">
        <v>145.48740000000001</v>
      </c>
      <c r="J80" s="8"/>
      <c r="L80">
        <v>9</v>
      </c>
      <c r="M80">
        <v>7</v>
      </c>
      <c r="X80">
        <v>1</v>
      </c>
    </row>
    <row r="81" spans="1:22" x14ac:dyDescent="0.2">
      <c r="A81" s="11">
        <v>639</v>
      </c>
      <c r="B81" t="s">
        <v>124</v>
      </c>
      <c r="D81" s="6">
        <v>12</v>
      </c>
      <c r="E81" s="6">
        <v>3</v>
      </c>
      <c r="F81" t="s">
        <v>144</v>
      </c>
      <c r="G81" s="7">
        <f t="shared" si="1"/>
        <v>0.25</v>
      </c>
      <c r="H81">
        <v>-27.553000000000001</v>
      </c>
      <c r="I81">
        <v>153.0575</v>
      </c>
      <c r="K81">
        <v>17</v>
      </c>
    </row>
    <row r="82" spans="1:22" x14ac:dyDescent="0.2">
      <c r="A82" s="11">
        <v>2046</v>
      </c>
      <c r="B82" t="s">
        <v>124</v>
      </c>
      <c r="D82" s="6">
        <v>57</v>
      </c>
      <c r="E82" s="6">
        <v>6</v>
      </c>
      <c r="F82" t="s">
        <v>88</v>
      </c>
      <c r="G82" s="7">
        <f t="shared" si="1"/>
        <v>0.10526315789473684</v>
      </c>
      <c r="H82">
        <v>-16.816400000000002</v>
      </c>
      <c r="I82">
        <v>145.6799</v>
      </c>
      <c r="M82">
        <v>807</v>
      </c>
      <c r="N82">
        <v>16</v>
      </c>
      <c r="O82">
        <v>25</v>
      </c>
      <c r="P82">
        <v>2</v>
      </c>
      <c r="Q82">
        <v>1</v>
      </c>
      <c r="R82">
        <v>2</v>
      </c>
      <c r="S82">
        <v>4</v>
      </c>
      <c r="U82">
        <v>4</v>
      </c>
      <c r="V82">
        <v>1</v>
      </c>
    </row>
    <row r="83" spans="1:22" x14ac:dyDescent="0.2">
      <c r="A83" s="11">
        <v>605</v>
      </c>
      <c r="B83" t="s">
        <v>124</v>
      </c>
      <c r="D83" s="6">
        <v>16</v>
      </c>
      <c r="E83" s="6">
        <v>12</v>
      </c>
      <c r="F83" t="s">
        <v>145</v>
      </c>
      <c r="G83" s="7">
        <f t="shared" si="1"/>
        <v>0.75</v>
      </c>
      <c r="H83">
        <v>-24.885400000000001</v>
      </c>
      <c r="I83">
        <v>152.37880000000001</v>
      </c>
      <c r="J83" s="8"/>
    </row>
  </sheetData>
  <conditionalFormatting sqref="E1:E1048576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Camiel</dc:creator>
  <cp:lastModifiedBy>Camiel</cp:lastModifiedBy>
  <dcterms:created xsi:type="dcterms:W3CDTF">2019-12-31T23:34:26Z</dcterms:created>
  <dcterms:modified xsi:type="dcterms:W3CDTF">2019-12-31T23:35:08Z</dcterms:modified>
</cp:coreProperties>
</file>