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4"/>
  </bookViews>
  <sheets>
    <sheet name="Broad Characteristics" sheetId="1" r:id="rId1"/>
    <sheet name="Specific sources and mechanisms" sheetId="5" r:id="rId2"/>
    <sheet name="Plasmid properties" sheetId="3" r:id="rId3"/>
    <sheet name="Measuring fitness" sheetId="4" r:id="rId4"/>
    <sheet name="Epistasis" sheetId="6" r:id="rId5"/>
  </sheets>
  <calcPr calcId="145621"/>
</workbook>
</file>

<file path=xl/calcChain.xml><?xml version="1.0" encoding="utf-8"?>
<calcChain xmlns="http://schemas.openxmlformats.org/spreadsheetml/2006/main">
  <c r="Q9" i="6" l="1"/>
  <c r="R9" i="6"/>
  <c r="R8" i="6"/>
  <c r="Q8" i="6"/>
  <c r="R7" i="6"/>
  <c r="Q7" i="6"/>
  <c r="R6" i="6"/>
  <c r="Q6" i="6"/>
  <c r="R5" i="6"/>
  <c r="Q5" i="6"/>
</calcChain>
</file>

<file path=xl/sharedStrings.xml><?xml version="1.0" encoding="utf-8"?>
<sst xmlns="http://schemas.openxmlformats.org/spreadsheetml/2006/main" count="910" uniqueCount="175">
  <si>
    <t xml:space="preserve">Author </t>
  </si>
  <si>
    <t>Year</t>
  </si>
  <si>
    <t>Antibiotic</t>
  </si>
  <si>
    <t>Location</t>
  </si>
  <si>
    <t>Almofti</t>
  </si>
  <si>
    <t>Campylobactor jejuni</t>
  </si>
  <si>
    <t>Macrolide</t>
  </si>
  <si>
    <t>Chromosome</t>
  </si>
  <si>
    <t>Castaneda</t>
  </si>
  <si>
    <t>Pseudomonas aeruginosa PA14</t>
  </si>
  <si>
    <t>Fosfomycin</t>
  </si>
  <si>
    <t>Reynolds</t>
  </si>
  <si>
    <t>E coli</t>
  </si>
  <si>
    <t>Rifampicin</t>
  </si>
  <si>
    <t>Mariam</t>
  </si>
  <si>
    <t>Billington</t>
  </si>
  <si>
    <t>Yates</t>
  </si>
  <si>
    <t>Apramycin</t>
  </si>
  <si>
    <t>plasmid</t>
  </si>
  <si>
    <t>Sun</t>
  </si>
  <si>
    <t>Salmonella typhoid</t>
  </si>
  <si>
    <t>Colistin</t>
  </si>
  <si>
    <t>Little</t>
  </si>
  <si>
    <t>E. coli</t>
  </si>
  <si>
    <t>Binet</t>
  </si>
  <si>
    <t>Chlamydia psittaci</t>
  </si>
  <si>
    <t xml:space="preserve">Criswell </t>
  </si>
  <si>
    <t>Borrelia burydorferi</t>
  </si>
  <si>
    <t>Gustafsson</t>
  </si>
  <si>
    <t>Staphyloccus epidermidis</t>
  </si>
  <si>
    <t>Jin</t>
  </si>
  <si>
    <t>rifampicin</t>
  </si>
  <si>
    <t>Cohan</t>
  </si>
  <si>
    <t>Bacillus subtilis</t>
  </si>
  <si>
    <t>O'neil</t>
  </si>
  <si>
    <t>Staphyloccus aureus</t>
  </si>
  <si>
    <t>San Millan</t>
  </si>
  <si>
    <t>Haemophilus influenzae</t>
  </si>
  <si>
    <t>ampicillin</t>
  </si>
  <si>
    <t>Ender</t>
  </si>
  <si>
    <t>Methicillin</t>
  </si>
  <si>
    <t>Johnsen</t>
  </si>
  <si>
    <t>Enterococcus faecium</t>
  </si>
  <si>
    <t>Avoparcin</t>
  </si>
  <si>
    <t>Enne</t>
  </si>
  <si>
    <t>Nessar</t>
  </si>
  <si>
    <t>Mycobacterium abscessus</t>
  </si>
  <si>
    <t>aminoglycoside</t>
  </si>
  <si>
    <t>Gou</t>
  </si>
  <si>
    <t xml:space="preserve">Acinetobacter baumannii Pseudomonas aeruginosa </t>
  </si>
  <si>
    <t>Cottell</t>
  </si>
  <si>
    <t>beta lactam</t>
  </si>
  <si>
    <t>Paulander</t>
  </si>
  <si>
    <t>salmonella enterica</t>
  </si>
  <si>
    <t>various</t>
  </si>
  <si>
    <t>mupirocin</t>
  </si>
  <si>
    <t>Besier</t>
  </si>
  <si>
    <t>Linezolid</t>
  </si>
  <si>
    <t>Foucault</t>
  </si>
  <si>
    <t>Vancomycin</t>
  </si>
  <si>
    <t>Gagneux</t>
  </si>
  <si>
    <t>Mycobacterium tuberculosis</t>
  </si>
  <si>
    <t>Mongkolrattanothai</t>
  </si>
  <si>
    <t>Marcusson</t>
  </si>
  <si>
    <t>fluoroquinolone</t>
  </si>
  <si>
    <t>Moya</t>
  </si>
  <si>
    <t xml:space="preserve">Pseudomonas aeruginosa </t>
  </si>
  <si>
    <t>Humphrey</t>
  </si>
  <si>
    <t>Kusuma</t>
  </si>
  <si>
    <t>lysostaphin</t>
  </si>
  <si>
    <t>Lindgren</t>
  </si>
  <si>
    <t>Abdelrauf</t>
  </si>
  <si>
    <t>Petersen</t>
  </si>
  <si>
    <t>Orio</t>
  </si>
  <si>
    <t>Streptococcus pneumoniae</t>
  </si>
  <si>
    <t>Balsalobre</t>
  </si>
  <si>
    <t>Rozen</t>
  </si>
  <si>
    <t>Hao</t>
  </si>
  <si>
    <t>macrolide</t>
  </si>
  <si>
    <t>Han</t>
  </si>
  <si>
    <t>Haenni</t>
  </si>
  <si>
    <t>streptococcus gordonii</t>
  </si>
  <si>
    <t>Giraud</t>
  </si>
  <si>
    <t>Dionisio</t>
  </si>
  <si>
    <t>Dahlberg</t>
  </si>
  <si>
    <t>De Gelder</t>
  </si>
  <si>
    <t>Pseudomonas putida</t>
  </si>
  <si>
    <t>Subbiah</t>
  </si>
  <si>
    <t>Michon</t>
  </si>
  <si>
    <t>Marciano</t>
  </si>
  <si>
    <t>seaman</t>
  </si>
  <si>
    <t>triclosan</t>
  </si>
  <si>
    <t>Sander</t>
  </si>
  <si>
    <t>Zund</t>
  </si>
  <si>
    <t>Wichelhaus</t>
  </si>
  <si>
    <t>Zorzet</t>
  </si>
  <si>
    <t>actinonin</t>
  </si>
  <si>
    <t>Schrag</t>
  </si>
  <si>
    <t>Sandegren</t>
  </si>
  <si>
    <t>Nitrofurantoin</t>
  </si>
  <si>
    <t>Ttrindade</t>
  </si>
  <si>
    <t>nalidixic acid rif strep</t>
  </si>
  <si>
    <t>Pranting</t>
  </si>
  <si>
    <t>AMP</t>
  </si>
  <si>
    <t>Pfister</t>
  </si>
  <si>
    <t>Starikova</t>
  </si>
  <si>
    <t>Acinetobacter baylyi</t>
  </si>
  <si>
    <t>Olivares</t>
  </si>
  <si>
    <t>Srivastava</t>
  </si>
  <si>
    <t>Myxopyronin</t>
  </si>
  <si>
    <t>Vickers</t>
  </si>
  <si>
    <t>Nagaev</t>
  </si>
  <si>
    <t>fusidic acid</t>
  </si>
  <si>
    <t>Barrick</t>
  </si>
  <si>
    <t>Bjorckman</t>
  </si>
  <si>
    <t>Salmonella typhimurium</t>
  </si>
  <si>
    <t>Kunz</t>
  </si>
  <si>
    <t>Neisseria gonorrhoeae</t>
  </si>
  <si>
    <t>Shcherbakov</t>
  </si>
  <si>
    <t>Tubulekas</t>
  </si>
  <si>
    <t>Macvanin</t>
  </si>
  <si>
    <t>Norstrom</t>
  </si>
  <si>
    <t>Hurdle</t>
  </si>
  <si>
    <t>Species</t>
  </si>
  <si>
    <t>Multi</t>
  </si>
  <si>
    <t>Other MGE</t>
  </si>
  <si>
    <t>Mean Fitness</t>
  </si>
  <si>
    <t>Various</t>
  </si>
  <si>
    <t>Mycobacterium smegmatis</t>
  </si>
  <si>
    <t>multi</t>
  </si>
  <si>
    <t>Number arbitary</t>
  </si>
  <si>
    <t>Study Number</t>
  </si>
  <si>
    <t>Size (DNA KB)</t>
  </si>
  <si>
    <t>Resistance range</t>
  </si>
  <si>
    <t>Mean fitness</t>
  </si>
  <si>
    <t>Plasmid Number</t>
  </si>
  <si>
    <t>*</t>
  </si>
  <si>
    <t>*same plasmid</t>
  </si>
  <si>
    <t>Multi = multidrug res</t>
  </si>
  <si>
    <t>Various = various antibtioics, but only mono-resistance</t>
  </si>
  <si>
    <t xml:space="preserve">Growth rate </t>
  </si>
  <si>
    <t>Competition</t>
  </si>
  <si>
    <t>Study (arbitary)</t>
  </si>
  <si>
    <t>Mouse</t>
  </si>
  <si>
    <t>Lab</t>
  </si>
  <si>
    <t>Fitness by</t>
  </si>
  <si>
    <t>Fitness in</t>
  </si>
  <si>
    <t>CoV for different plasmids on same host</t>
  </si>
  <si>
    <t>CoV for same plasmid across multiple hosts</t>
  </si>
  <si>
    <t>Study</t>
  </si>
  <si>
    <t>Target</t>
  </si>
  <si>
    <t>Influx</t>
  </si>
  <si>
    <t>Charge</t>
  </si>
  <si>
    <t>efflux</t>
  </si>
  <si>
    <t>Bypass</t>
  </si>
  <si>
    <t>streptomycin</t>
  </si>
  <si>
    <t>enzyme</t>
  </si>
  <si>
    <t>porin</t>
  </si>
  <si>
    <t>SCV</t>
  </si>
  <si>
    <t>red-red</t>
  </si>
  <si>
    <t>Isolates (total studied)</t>
  </si>
  <si>
    <t>Plasmid</t>
  </si>
  <si>
    <t>cell wall modication</t>
  </si>
  <si>
    <t>Unknown (chromosomal mutations)</t>
  </si>
  <si>
    <t>trimethoprim</t>
  </si>
  <si>
    <t>Mobile element?</t>
  </si>
  <si>
    <t>Mechanism (if mutational)</t>
  </si>
  <si>
    <t>Fitness (mean if applicable)</t>
  </si>
  <si>
    <t>Epistasis by:</t>
  </si>
  <si>
    <t>Stepwise selection in lab</t>
  </si>
  <si>
    <t>Transformation from clinical isolates</t>
  </si>
  <si>
    <t>Mean</t>
  </si>
  <si>
    <t>st err</t>
  </si>
  <si>
    <t>Step</t>
  </si>
  <si>
    <t>Fitness across multple steps from 13 papers.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</si>
</sst>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="85" zoomScaleNormal="85" workbookViewId="0">
      <selection sqref="A1:E1"/>
    </sheetView>
  </sheetViews>
  <sheetFormatPr defaultRowHeight="15" x14ac:dyDescent="0.25"/>
  <cols>
    <col min="2" max="2" width="11" customWidth="1"/>
    <col min="4" max="4" width="20" customWidth="1"/>
    <col min="5" max="5" width="17" customWidth="1"/>
    <col min="6" max="6" width="15.85546875" customWidth="1"/>
    <col min="7" max="7" width="13.85546875" customWidth="1"/>
  </cols>
  <sheetData>
    <row r="1" spans="1:24" x14ac:dyDescent="0.25">
      <c r="A1" s="5" t="s">
        <v>130</v>
      </c>
      <c r="B1" s="2" t="s">
        <v>0</v>
      </c>
      <c r="C1" s="2" t="s">
        <v>1</v>
      </c>
      <c r="D1" s="2" t="s">
        <v>123</v>
      </c>
      <c r="E1" s="2" t="s">
        <v>2</v>
      </c>
      <c r="F1" s="2" t="s">
        <v>3</v>
      </c>
      <c r="G1" s="2" t="s">
        <v>126</v>
      </c>
      <c r="H1" s="2" t="s">
        <v>160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4"/>
    </row>
    <row r="2" spans="1:24" x14ac:dyDescent="0.25">
      <c r="A2" s="4">
        <v>1</v>
      </c>
      <c r="B2" s="1" t="s">
        <v>4</v>
      </c>
      <c r="C2" s="1">
        <v>2011</v>
      </c>
      <c r="D2" s="1" t="s">
        <v>5</v>
      </c>
      <c r="E2" s="1" t="s">
        <v>6</v>
      </c>
      <c r="F2" s="1" t="s">
        <v>7</v>
      </c>
      <c r="G2" s="1">
        <v>0.84189406099518471</v>
      </c>
      <c r="H2" s="1">
        <v>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>
        <v>2</v>
      </c>
      <c r="B3" s="1" t="s">
        <v>8</v>
      </c>
      <c r="C3" s="1">
        <v>2009</v>
      </c>
      <c r="D3" s="1" t="s">
        <v>9</v>
      </c>
      <c r="E3" s="1" t="s">
        <v>10</v>
      </c>
      <c r="F3" s="1" t="s">
        <v>7</v>
      </c>
      <c r="G3" s="1">
        <v>0.999</v>
      </c>
      <c r="H3" s="1">
        <v>10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>
        <v>3</v>
      </c>
      <c r="B4" s="1" t="s">
        <v>11</v>
      </c>
      <c r="C4" s="1">
        <v>2000</v>
      </c>
      <c r="D4" s="1" t="s">
        <v>12</v>
      </c>
      <c r="E4" s="1" t="s">
        <v>13</v>
      </c>
      <c r="F4" s="1" t="s">
        <v>7</v>
      </c>
      <c r="G4" s="1">
        <v>0.86399999999999999</v>
      </c>
      <c r="H4" s="1">
        <v>9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>
        <v>4</v>
      </c>
      <c r="B5" s="1" t="s">
        <v>14</v>
      </c>
      <c r="C5" s="1">
        <v>2004</v>
      </c>
      <c r="D5" s="1" t="s">
        <v>61</v>
      </c>
      <c r="E5" s="1" t="s">
        <v>13</v>
      </c>
      <c r="F5" s="1" t="s">
        <v>7</v>
      </c>
      <c r="G5" s="1">
        <v>0.67</v>
      </c>
      <c r="H5" s="1">
        <v>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>
        <v>5</v>
      </c>
      <c r="B6" s="1" t="s">
        <v>15</v>
      </c>
      <c r="C6" s="1">
        <v>1999</v>
      </c>
      <c r="D6" s="1" t="s">
        <v>61</v>
      </c>
      <c r="E6" s="1" t="s">
        <v>13</v>
      </c>
      <c r="F6" s="1" t="s">
        <v>7</v>
      </c>
      <c r="G6" s="1">
        <v>0.8</v>
      </c>
      <c r="H6" s="1">
        <v>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>
        <v>6</v>
      </c>
      <c r="B7" s="6" t="s">
        <v>16</v>
      </c>
      <c r="C7" s="6">
        <v>2006</v>
      </c>
      <c r="D7" s="1" t="s">
        <v>12</v>
      </c>
      <c r="E7" s="6" t="s">
        <v>17</v>
      </c>
      <c r="F7" s="1" t="s">
        <v>18</v>
      </c>
      <c r="G7" s="6">
        <v>1.17</v>
      </c>
      <c r="H7" s="1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>
        <v>7</v>
      </c>
      <c r="B8" s="1" t="s">
        <v>19</v>
      </c>
      <c r="C8" s="1">
        <v>2009</v>
      </c>
      <c r="D8" s="1" t="s">
        <v>20</v>
      </c>
      <c r="E8" s="6" t="s">
        <v>21</v>
      </c>
      <c r="F8" s="1" t="s">
        <v>7</v>
      </c>
      <c r="G8" s="1">
        <v>0.90249999999999997</v>
      </c>
      <c r="H8" s="1">
        <v>2</v>
      </c>
      <c r="K8" s="4"/>
      <c r="L8" s="4"/>
      <c r="M8" s="4"/>
      <c r="N8" s="4"/>
      <c r="O8" s="6"/>
      <c r="P8" s="6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>
        <v>8</v>
      </c>
      <c r="B9" s="1" t="s">
        <v>22</v>
      </c>
      <c r="C9" s="1">
        <v>1983</v>
      </c>
      <c r="D9" s="1" t="s">
        <v>23</v>
      </c>
      <c r="E9" s="6" t="s">
        <v>13</v>
      </c>
      <c r="F9" s="1" t="s">
        <v>7</v>
      </c>
      <c r="G9" s="1">
        <v>0.86233333333333329</v>
      </c>
      <c r="H9" s="1">
        <v>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>
        <v>9</v>
      </c>
      <c r="B10" s="1" t="s">
        <v>24</v>
      </c>
      <c r="C10" s="1">
        <v>2005</v>
      </c>
      <c r="D10" s="1" t="s">
        <v>25</v>
      </c>
      <c r="E10" s="1" t="s">
        <v>47</v>
      </c>
      <c r="F10" s="1" t="s">
        <v>7</v>
      </c>
      <c r="G10" s="1">
        <v>0.93500000000000005</v>
      </c>
      <c r="H10" s="1">
        <v>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>
        <v>10</v>
      </c>
      <c r="B11" s="1" t="s">
        <v>26</v>
      </c>
      <c r="C11" s="1">
        <v>2006</v>
      </c>
      <c r="D11" s="1" t="s">
        <v>27</v>
      </c>
      <c r="E11" s="6" t="s">
        <v>127</v>
      </c>
      <c r="F11" s="1" t="s">
        <v>7</v>
      </c>
      <c r="G11" s="1">
        <v>0.89700000000000002</v>
      </c>
      <c r="H11" s="1">
        <v>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>
        <v>11</v>
      </c>
      <c r="B12" s="1" t="s">
        <v>28</v>
      </c>
      <c r="C12" s="1">
        <v>2003</v>
      </c>
      <c r="D12" s="1" t="s">
        <v>29</v>
      </c>
      <c r="E12" s="6" t="s">
        <v>127</v>
      </c>
      <c r="F12" s="1" t="s">
        <v>7</v>
      </c>
      <c r="G12" s="1">
        <v>0.97399999999999998</v>
      </c>
      <c r="H12" s="1">
        <v>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>
        <v>13</v>
      </c>
      <c r="B13" s="1" t="s">
        <v>30</v>
      </c>
      <c r="C13" s="1">
        <v>1989</v>
      </c>
      <c r="D13" s="1" t="s">
        <v>12</v>
      </c>
      <c r="E13" s="3" t="s">
        <v>31</v>
      </c>
      <c r="F13" s="1" t="s">
        <v>7</v>
      </c>
      <c r="G13" s="1">
        <v>0.52</v>
      </c>
      <c r="H13" s="1">
        <v>17</v>
      </c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>
        <v>14</v>
      </c>
      <c r="B14" s="1" t="s">
        <v>32</v>
      </c>
      <c r="C14" s="1">
        <v>1994</v>
      </c>
      <c r="D14" s="1" t="s">
        <v>33</v>
      </c>
      <c r="E14" s="6" t="s">
        <v>31</v>
      </c>
      <c r="F14" s="1" t="s">
        <v>7</v>
      </c>
      <c r="G14" s="1">
        <v>0.86</v>
      </c>
      <c r="H14" s="1">
        <v>69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>
        <v>15</v>
      </c>
      <c r="B15" s="1" t="s">
        <v>34</v>
      </c>
      <c r="C15" s="1">
        <v>2006</v>
      </c>
      <c r="D15" s="1" t="s">
        <v>35</v>
      </c>
      <c r="E15" s="3" t="s">
        <v>31</v>
      </c>
      <c r="F15" s="1" t="s">
        <v>7</v>
      </c>
      <c r="G15" s="1">
        <v>0.94</v>
      </c>
      <c r="H15" s="1">
        <v>23</v>
      </c>
      <c r="K15" s="4"/>
      <c r="L15" s="4"/>
      <c r="M15" s="4"/>
      <c r="N15" s="4"/>
      <c r="O15" s="6"/>
      <c r="P15" s="6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>
        <v>16</v>
      </c>
      <c r="B16" s="1" t="s">
        <v>36</v>
      </c>
      <c r="C16" s="1">
        <v>2010</v>
      </c>
      <c r="D16" s="1" t="s">
        <v>37</v>
      </c>
      <c r="E16" s="6" t="s">
        <v>38</v>
      </c>
      <c r="F16" s="1" t="s">
        <v>18</v>
      </c>
      <c r="G16" s="1">
        <v>0.91</v>
      </c>
      <c r="H16" s="1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>
        <v>17</v>
      </c>
      <c r="B17" s="1" t="s">
        <v>39</v>
      </c>
      <c r="C17" s="1">
        <v>2004</v>
      </c>
      <c r="D17" s="1" t="s">
        <v>35</v>
      </c>
      <c r="E17" s="6" t="s">
        <v>40</v>
      </c>
      <c r="F17" s="1" t="s">
        <v>125</v>
      </c>
      <c r="G17" s="1">
        <v>0.72499999999999998</v>
      </c>
      <c r="H17" s="1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>
        <v>18</v>
      </c>
      <c r="B18" s="1" t="s">
        <v>41</v>
      </c>
      <c r="C18" s="1">
        <v>2002</v>
      </c>
      <c r="D18" s="1" t="s">
        <v>42</v>
      </c>
      <c r="E18" s="6" t="s">
        <v>43</v>
      </c>
      <c r="F18" s="1" t="s">
        <v>18</v>
      </c>
      <c r="G18" s="1">
        <v>0.92300000000000004</v>
      </c>
      <c r="H18" s="1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>
        <v>19</v>
      </c>
      <c r="B19" s="1" t="s">
        <v>44</v>
      </c>
      <c r="C19" s="1">
        <v>2004</v>
      </c>
      <c r="D19" s="1" t="s">
        <v>12</v>
      </c>
      <c r="E19" s="3" t="s">
        <v>124</v>
      </c>
      <c r="F19" s="1" t="s">
        <v>18</v>
      </c>
      <c r="G19" s="1">
        <v>1.0409999999999999</v>
      </c>
      <c r="H19" s="1">
        <v>3</v>
      </c>
      <c r="K19" s="4"/>
      <c r="L19" s="4"/>
      <c r="M19" s="4"/>
      <c r="N19" s="4"/>
      <c r="O19" s="6"/>
      <c r="P19" s="6"/>
      <c r="Q19" s="4"/>
      <c r="R19" s="4"/>
      <c r="S19" s="4"/>
      <c r="T19" s="4"/>
      <c r="U19" s="4"/>
      <c r="V19" s="4"/>
      <c r="W19" s="4"/>
      <c r="X19" s="4"/>
    </row>
    <row r="20" spans="1:24" ht="20.25" customHeight="1" x14ac:dyDescent="0.25">
      <c r="A20" s="4">
        <v>20</v>
      </c>
      <c r="B20" s="1" t="s">
        <v>45</v>
      </c>
      <c r="C20" s="1">
        <v>2011</v>
      </c>
      <c r="D20" s="1" t="s">
        <v>46</v>
      </c>
      <c r="E20" s="3" t="s">
        <v>47</v>
      </c>
      <c r="F20" s="1" t="s">
        <v>7</v>
      </c>
      <c r="G20" s="1">
        <v>0.98899999999999999</v>
      </c>
      <c r="H20" s="1">
        <v>4</v>
      </c>
      <c r="K20" s="4"/>
      <c r="L20" s="4"/>
      <c r="M20" s="4"/>
      <c r="N20" s="4"/>
      <c r="O20" s="6"/>
      <c r="P20" s="6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>
        <v>21</v>
      </c>
      <c r="B21" s="1" t="s">
        <v>44</v>
      </c>
      <c r="C21" s="1">
        <v>2004</v>
      </c>
      <c r="D21" s="1" t="s">
        <v>42</v>
      </c>
      <c r="E21" s="3" t="s">
        <v>31</v>
      </c>
      <c r="F21" s="1" t="s">
        <v>7</v>
      </c>
      <c r="G21" s="1">
        <v>0.68500000000000005</v>
      </c>
      <c r="H21" s="1">
        <v>24</v>
      </c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>
        <v>23</v>
      </c>
      <c r="B22" s="1" t="s">
        <v>48</v>
      </c>
      <c r="C22" s="1">
        <v>2012</v>
      </c>
      <c r="D22" s="1" t="s">
        <v>49</v>
      </c>
      <c r="E22" s="1" t="s">
        <v>47</v>
      </c>
      <c r="F22" s="1" t="s">
        <v>7</v>
      </c>
      <c r="G22" s="1">
        <v>0.4985</v>
      </c>
      <c r="H22" s="1">
        <v>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>
        <v>24</v>
      </c>
      <c r="B23" s="1" t="s">
        <v>50</v>
      </c>
      <c r="C23" s="1">
        <v>2012</v>
      </c>
      <c r="D23" s="1" t="s">
        <v>23</v>
      </c>
      <c r="E23" s="1" t="s">
        <v>51</v>
      </c>
      <c r="F23" s="1" t="s">
        <v>18</v>
      </c>
      <c r="G23" s="1">
        <v>0.94599999999999995</v>
      </c>
      <c r="H23" s="1">
        <v>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>
        <v>25</v>
      </c>
      <c r="B24" s="1" t="s">
        <v>52</v>
      </c>
      <c r="C24" s="1">
        <v>2007</v>
      </c>
      <c r="D24" s="1" t="s">
        <v>53</v>
      </c>
      <c r="E24" s="1" t="s">
        <v>54</v>
      </c>
      <c r="F24" s="1" t="s">
        <v>7</v>
      </c>
      <c r="G24" s="1">
        <v>0.77</v>
      </c>
      <c r="H24" s="1">
        <v>11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>
        <v>26</v>
      </c>
      <c r="B25" s="1" t="s">
        <v>52</v>
      </c>
      <c r="C25" s="1">
        <v>2007</v>
      </c>
      <c r="D25" s="1" t="s">
        <v>20</v>
      </c>
      <c r="E25" s="1" t="s">
        <v>55</v>
      </c>
      <c r="F25" s="1" t="s">
        <v>7</v>
      </c>
      <c r="G25" s="1">
        <v>0.30499999999999999</v>
      </c>
      <c r="H25" s="1">
        <v>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>
        <v>27</v>
      </c>
      <c r="B26" s="1" t="s">
        <v>56</v>
      </c>
      <c r="C26" s="1">
        <v>2008</v>
      </c>
      <c r="D26" s="1" t="s">
        <v>35</v>
      </c>
      <c r="E26" s="1" t="s">
        <v>57</v>
      </c>
      <c r="F26" s="1" t="s">
        <v>7</v>
      </c>
      <c r="G26" s="1">
        <v>0.81599999999999995</v>
      </c>
      <c r="H26" s="1">
        <v>5</v>
      </c>
      <c r="K26" s="4"/>
      <c r="L26" s="4"/>
      <c r="M26" s="4"/>
      <c r="N26" s="4"/>
      <c r="O26" s="6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>
        <v>28</v>
      </c>
      <c r="B27" s="1" t="s">
        <v>24</v>
      </c>
      <c r="C27" s="1">
        <v>2007</v>
      </c>
      <c r="D27" s="1" t="s">
        <v>25</v>
      </c>
      <c r="E27" s="4" t="s">
        <v>78</v>
      </c>
      <c r="F27" s="1" t="s">
        <v>7</v>
      </c>
      <c r="G27" s="1">
        <v>0.03</v>
      </c>
      <c r="H27" s="1">
        <v>3</v>
      </c>
      <c r="K27" s="4"/>
      <c r="L27" s="4"/>
      <c r="M27" s="4"/>
      <c r="N27" s="4"/>
      <c r="O27" s="6"/>
      <c r="P27" s="6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>
        <v>29</v>
      </c>
      <c r="B28" s="1" t="s">
        <v>58</v>
      </c>
      <c r="C28" s="1">
        <v>2010</v>
      </c>
      <c r="D28" s="1" t="s">
        <v>42</v>
      </c>
      <c r="E28" s="1" t="s">
        <v>59</v>
      </c>
      <c r="F28" s="1" t="s">
        <v>125</v>
      </c>
      <c r="G28" s="1">
        <v>0.98</v>
      </c>
      <c r="H28" s="1">
        <v>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>
        <v>31</v>
      </c>
      <c r="B29" s="1" t="s">
        <v>44</v>
      </c>
      <c r="C29" s="1">
        <v>2005</v>
      </c>
      <c r="D29" s="1" t="s">
        <v>12</v>
      </c>
      <c r="E29" s="1" t="s">
        <v>54</v>
      </c>
      <c r="F29" s="1" t="s">
        <v>7</v>
      </c>
      <c r="G29" s="1">
        <v>0.97</v>
      </c>
      <c r="H29" s="1">
        <v>13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>
        <v>32</v>
      </c>
      <c r="B30" s="1" t="s">
        <v>60</v>
      </c>
      <c r="C30" s="1">
        <v>2006</v>
      </c>
      <c r="D30" s="1" t="s">
        <v>61</v>
      </c>
      <c r="E30" s="1" t="s">
        <v>31</v>
      </c>
      <c r="F30" s="1" t="s">
        <v>7</v>
      </c>
      <c r="G30" s="1">
        <v>0.91</v>
      </c>
      <c r="H30" s="1">
        <v>13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>
        <v>33</v>
      </c>
      <c r="B31" s="1" t="s">
        <v>62</v>
      </c>
      <c r="C31" s="1">
        <v>2009</v>
      </c>
      <c r="D31" s="1" t="s">
        <v>35</v>
      </c>
      <c r="E31" s="4" t="s">
        <v>55</v>
      </c>
      <c r="F31" s="1" t="s">
        <v>18</v>
      </c>
      <c r="G31" s="1">
        <v>1.1599999999999999</v>
      </c>
      <c r="H31" s="1">
        <v>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>
        <v>34</v>
      </c>
      <c r="B32" s="1" t="s">
        <v>63</v>
      </c>
      <c r="C32" s="1">
        <v>2009</v>
      </c>
      <c r="D32" s="1" t="s">
        <v>12</v>
      </c>
      <c r="E32" s="1" t="s">
        <v>64</v>
      </c>
      <c r="F32" s="1" t="s">
        <v>7</v>
      </c>
      <c r="G32" s="1">
        <v>1.01</v>
      </c>
      <c r="H32" s="1">
        <v>28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>
        <v>35</v>
      </c>
      <c r="B33" s="1" t="s">
        <v>65</v>
      </c>
      <c r="C33" s="1">
        <v>2008</v>
      </c>
      <c r="D33" s="1" t="s">
        <v>66</v>
      </c>
      <c r="E33" s="4" t="s">
        <v>51</v>
      </c>
      <c r="F33" s="1" t="s">
        <v>7</v>
      </c>
      <c r="G33" s="1">
        <v>1.0600706713780919</v>
      </c>
      <c r="H33" s="1">
        <v>6</v>
      </c>
      <c r="K33" s="4"/>
      <c r="L33" s="4"/>
      <c r="M33" s="4"/>
      <c r="N33" s="4"/>
      <c r="O33" s="6"/>
      <c r="P33" s="6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>
        <v>36</v>
      </c>
      <c r="B34" s="1" t="s">
        <v>67</v>
      </c>
      <c r="C34" s="1">
        <v>2012</v>
      </c>
      <c r="D34" s="1" t="s">
        <v>12</v>
      </c>
      <c r="E34" s="3" t="s">
        <v>124</v>
      </c>
      <c r="F34" s="1" t="s">
        <v>18</v>
      </c>
      <c r="G34" s="1">
        <v>0.96699999999999997</v>
      </c>
      <c r="H34" s="1">
        <v>4</v>
      </c>
      <c r="K34" s="4"/>
      <c r="L34" s="4"/>
      <c r="M34" s="4"/>
      <c r="N34" s="4"/>
      <c r="O34" s="6"/>
      <c r="P34" s="6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>
        <v>38</v>
      </c>
      <c r="B35" s="1" t="s">
        <v>68</v>
      </c>
      <c r="C35" s="1">
        <v>2007</v>
      </c>
      <c r="D35" s="1" t="s">
        <v>35</v>
      </c>
      <c r="E35" s="1" t="s">
        <v>69</v>
      </c>
      <c r="F35" s="1" t="s">
        <v>7</v>
      </c>
      <c r="G35" s="1">
        <v>0.77592007563099985</v>
      </c>
      <c r="H35" s="1">
        <v>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>
        <v>39</v>
      </c>
      <c r="B36" s="1" t="s">
        <v>70</v>
      </c>
      <c r="C36" s="1">
        <v>2005</v>
      </c>
      <c r="D36" s="1" t="s">
        <v>23</v>
      </c>
      <c r="E36" s="1" t="s">
        <v>64</v>
      </c>
      <c r="F36" s="1" t="s">
        <v>7</v>
      </c>
      <c r="G36" s="1">
        <v>1.0009999999999999</v>
      </c>
      <c r="H36" s="1">
        <v>41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8.75" customHeight="1" x14ac:dyDescent="0.25">
      <c r="A37" s="4">
        <v>40</v>
      </c>
      <c r="B37" s="1" t="s">
        <v>71</v>
      </c>
      <c r="C37" s="1">
        <v>2011</v>
      </c>
      <c r="D37" s="1" t="s">
        <v>66</v>
      </c>
      <c r="E37" s="1" t="s">
        <v>124</v>
      </c>
      <c r="F37" s="1" t="s">
        <v>7</v>
      </c>
      <c r="G37" s="1">
        <v>1.0068865561731044</v>
      </c>
      <c r="H37" s="1">
        <v>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>
        <v>41</v>
      </c>
      <c r="B38" s="1" t="s">
        <v>52</v>
      </c>
      <c r="C38" s="1">
        <v>2009</v>
      </c>
      <c r="D38" s="1" t="s">
        <v>53</v>
      </c>
      <c r="E38" s="4" t="s">
        <v>47</v>
      </c>
      <c r="F38" s="1" t="s">
        <v>7</v>
      </c>
      <c r="G38" s="1">
        <v>1.0212848297213621</v>
      </c>
      <c r="H38" s="1">
        <v>3</v>
      </c>
      <c r="K38" s="4"/>
      <c r="L38" s="4"/>
      <c r="M38" s="4"/>
      <c r="N38" s="4"/>
      <c r="O38" s="6"/>
      <c r="P38" s="6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>
        <v>42</v>
      </c>
      <c r="B39" s="1" t="s">
        <v>72</v>
      </c>
      <c r="C39" s="1">
        <v>2009</v>
      </c>
      <c r="D39" s="1" t="s">
        <v>23</v>
      </c>
      <c r="E39" s="1" t="s">
        <v>47</v>
      </c>
      <c r="F39" s="1" t="s">
        <v>7</v>
      </c>
      <c r="G39" s="1">
        <v>0.84</v>
      </c>
      <c r="H39" s="1">
        <v>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>
        <v>43</v>
      </c>
      <c r="B40" s="1" t="s">
        <v>73</v>
      </c>
      <c r="C40" s="1">
        <v>2011</v>
      </c>
      <c r="D40" s="1" t="s">
        <v>74</v>
      </c>
      <c r="E40" s="1" t="s">
        <v>51</v>
      </c>
      <c r="F40" s="1" t="s">
        <v>7</v>
      </c>
      <c r="G40" s="1">
        <v>0.77</v>
      </c>
      <c r="H40" s="1">
        <v>22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>
        <v>44</v>
      </c>
      <c r="B41" s="1" t="s">
        <v>75</v>
      </c>
      <c r="C41" s="1">
        <v>2008</v>
      </c>
      <c r="D41" s="1" t="s">
        <v>74</v>
      </c>
      <c r="E41" s="1" t="s">
        <v>64</v>
      </c>
      <c r="F41" s="1" t="s">
        <v>7</v>
      </c>
      <c r="G41" s="1">
        <v>0.76</v>
      </c>
      <c r="H41" s="1">
        <v>25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>
        <v>45</v>
      </c>
      <c r="B42" s="1" t="s">
        <v>76</v>
      </c>
      <c r="C42" s="1">
        <v>2007</v>
      </c>
      <c r="D42" s="1" t="s">
        <v>74</v>
      </c>
      <c r="E42" s="1" t="s">
        <v>64</v>
      </c>
      <c r="F42" s="1" t="s">
        <v>7</v>
      </c>
      <c r="G42" s="1">
        <v>0.92</v>
      </c>
      <c r="H42" s="1">
        <v>18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>
        <v>46</v>
      </c>
      <c r="B43" s="1" t="s">
        <v>77</v>
      </c>
      <c r="C43" s="1">
        <v>2009</v>
      </c>
      <c r="D43" s="1" t="s">
        <v>5</v>
      </c>
      <c r="E43" s="1" t="s">
        <v>78</v>
      </c>
      <c r="F43" s="1" t="s">
        <v>7</v>
      </c>
      <c r="G43" s="1">
        <v>0.97</v>
      </c>
      <c r="H43" s="1">
        <v>4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>
        <v>47</v>
      </c>
      <c r="B44" s="1" t="s">
        <v>79</v>
      </c>
      <c r="C44" s="1">
        <v>2009</v>
      </c>
      <c r="D44" s="1" t="s">
        <v>5</v>
      </c>
      <c r="E44" s="1" t="s">
        <v>78</v>
      </c>
      <c r="F44" s="1" t="s">
        <v>7</v>
      </c>
      <c r="G44" s="1">
        <v>0.82352941176470584</v>
      </c>
      <c r="H44" s="1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>
        <v>48</v>
      </c>
      <c r="B45" s="1" t="s">
        <v>80</v>
      </c>
      <c r="C45" s="1">
        <v>2008</v>
      </c>
      <c r="D45" s="1" t="s">
        <v>81</v>
      </c>
      <c r="E45" s="1" t="s">
        <v>51</v>
      </c>
      <c r="F45" s="1" t="s">
        <v>7</v>
      </c>
      <c r="G45" s="1">
        <v>0.8</v>
      </c>
      <c r="H45" s="1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>
        <v>49</v>
      </c>
      <c r="B46" s="1" t="s">
        <v>82</v>
      </c>
      <c r="C46" s="1">
        <v>2003</v>
      </c>
      <c r="D46" s="1" t="s">
        <v>53</v>
      </c>
      <c r="E46" s="1" t="s">
        <v>64</v>
      </c>
      <c r="F46" s="1" t="s">
        <v>7</v>
      </c>
      <c r="G46" s="1">
        <v>0.72727272727272729</v>
      </c>
      <c r="H46" s="1">
        <v>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4">
        <v>51</v>
      </c>
      <c r="B47" s="1" t="s">
        <v>83</v>
      </c>
      <c r="C47" s="1">
        <v>2005</v>
      </c>
      <c r="D47" s="1" t="s">
        <v>23</v>
      </c>
      <c r="E47" s="4" t="s">
        <v>124</v>
      </c>
      <c r="F47" s="1" t="s">
        <v>18</v>
      </c>
      <c r="G47" s="1">
        <v>0.52200000000000002</v>
      </c>
      <c r="H47" s="1">
        <v>1</v>
      </c>
      <c r="K47" s="4"/>
      <c r="L47" s="4"/>
      <c r="M47" s="4"/>
      <c r="N47" s="4"/>
      <c r="O47" s="6"/>
      <c r="P47" s="6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4">
        <v>52</v>
      </c>
      <c r="B48" s="1" t="s">
        <v>84</v>
      </c>
      <c r="C48" s="1">
        <v>2003</v>
      </c>
      <c r="D48" s="1" t="s">
        <v>23</v>
      </c>
      <c r="E48" s="1" t="s">
        <v>124</v>
      </c>
      <c r="F48" s="1" t="s">
        <v>18</v>
      </c>
      <c r="G48" s="1">
        <v>0.79200000000000004</v>
      </c>
      <c r="H48" s="1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>
        <v>53</v>
      </c>
      <c r="B49" s="1" t="s">
        <v>85</v>
      </c>
      <c r="C49" s="1">
        <v>2007</v>
      </c>
      <c r="D49" s="1" t="s">
        <v>86</v>
      </c>
      <c r="E49" s="1" t="s">
        <v>124</v>
      </c>
      <c r="F49" s="1" t="s">
        <v>18</v>
      </c>
      <c r="G49" s="1">
        <v>0.85099999999999998</v>
      </c>
      <c r="H49" s="1">
        <v>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>
        <v>54</v>
      </c>
      <c r="B50" s="1" t="s">
        <v>87</v>
      </c>
      <c r="C50" s="1">
        <v>2011</v>
      </c>
      <c r="D50" s="1" t="s">
        <v>23</v>
      </c>
      <c r="E50" s="4" t="s">
        <v>124</v>
      </c>
      <c r="F50" s="1" t="s">
        <v>18</v>
      </c>
      <c r="G50" s="1">
        <v>0.75</v>
      </c>
      <c r="H50" s="1">
        <v>4</v>
      </c>
      <c r="K50" s="4"/>
      <c r="L50" s="4"/>
      <c r="M50" s="4"/>
      <c r="N50" s="4"/>
      <c r="O50" s="6"/>
      <c r="P50" s="6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4">
        <v>55</v>
      </c>
      <c r="B51" s="1" t="s">
        <v>88</v>
      </c>
      <c r="C51" s="1">
        <v>2011</v>
      </c>
      <c r="D51" s="1" t="s">
        <v>23</v>
      </c>
      <c r="E51" s="1" t="s">
        <v>124</v>
      </c>
      <c r="F51" s="1" t="s">
        <v>18</v>
      </c>
      <c r="G51" s="1">
        <v>0.95571955719557189</v>
      </c>
      <c r="H51" s="1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>
        <v>57</v>
      </c>
      <c r="B52" s="1" t="s">
        <v>89</v>
      </c>
      <c r="C52" s="1">
        <v>2007</v>
      </c>
      <c r="D52" s="1" t="s">
        <v>23</v>
      </c>
      <c r="E52" s="1" t="s">
        <v>51</v>
      </c>
      <c r="F52" s="1" t="s">
        <v>7</v>
      </c>
      <c r="G52" s="1">
        <v>0.89300000000000002</v>
      </c>
      <c r="H52" s="1">
        <v>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>
        <v>58</v>
      </c>
      <c r="B53" s="1" t="s">
        <v>90</v>
      </c>
      <c r="C53" s="1">
        <v>2007</v>
      </c>
      <c r="D53" s="1" t="s">
        <v>35</v>
      </c>
      <c r="E53" s="1" t="s">
        <v>91</v>
      </c>
      <c r="F53" s="1" t="s">
        <v>7</v>
      </c>
      <c r="G53" s="1">
        <v>0.1393939393939394</v>
      </c>
      <c r="H53" s="1">
        <v>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>
        <v>59</v>
      </c>
      <c r="B54" s="1" t="s">
        <v>92</v>
      </c>
      <c r="C54" s="1">
        <v>2002</v>
      </c>
      <c r="D54" s="1" t="s">
        <v>128</v>
      </c>
      <c r="E54" s="1" t="s">
        <v>47</v>
      </c>
      <c r="F54" s="1" t="s">
        <v>7</v>
      </c>
      <c r="G54" s="1">
        <v>0.99</v>
      </c>
      <c r="H54" s="1">
        <v>14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>
        <v>63</v>
      </c>
      <c r="B55" s="1" t="s">
        <v>93</v>
      </c>
      <c r="C55" s="1">
        <v>1980</v>
      </c>
      <c r="D55" s="1" t="s">
        <v>23</v>
      </c>
      <c r="E55" s="1" t="s">
        <v>124</v>
      </c>
      <c r="F55" s="1" t="s">
        <v>18</v>
      </c>
      <c r="G55" s="1">
        <v>1.0344827586206897</v>
      </c>
      <c r="H55" s="1">
        <v>25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>
        <v>64</v>
      </c>
      <c r="B56" s="1" t="s">
        <v>94</v>
      </c>
      <c r="C56" s="1">
        <v>2002</v>
      </c>
      <c r="D56" s="1" t="s">
        <v>35</v>
      </c>
      <c r="E56" s="1" t="s">
        <v>31</v>
      </c>
      <c r="F56" s="1" t="s">
        <v>7</v>
      </c>
      <c r="G56" s="1">
        <v>1</v>
      </c>
      <c r="H56" s="1">
        <v>18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>
        <v>65</v>
      </c>
      <c r="B57" s="1" t="s">
        <v>95</v>
      </c>
      <c r="C57" s="1">
        <v>2012</v>
      </c>
      <c r="D57" s="1" t="s">
        <v>35</v>
      </c>
      <c r="E57" s="1" t="s">
        <v>96</v>
      </c>
      <c r="F57" s="1" t="s">
        <v>7</v>
      </c>
      <c r="G57" s="1">
        <v>0.57999999999999996</v>
      </c>
      <c r="H57" s="1">
        <v>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>
        <v>66</v>
      </c>
      <c r="B58" s="1" t="s">
        <v>97</v>
      </c>
      <c r="C58" s="1">
        <v>1996</v>
      </c>
      <c r="D58" s="1" t="s">
        <v>23</v>
      </c>
      <c r="E58" s="1" t="s">
        <v>47</v>
      </c>
      <c r="F58" s="1" t="s">
        <v>7</v>
      </c>
      <c r="G58" s="1">
        <v>0.86399999999999999</v>
      </c>
      <c r="H58" s="1">
        <v>2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>
        <v>67</v>
      </c>
      <c r="B59" s="1" t="s">
        <v>98</v>
      </c>
      <c r="C59" s="1">
        <v>2008</v>
      </c>
      <c r="D59" s="1" t="s">
        <v>23</v>
      </c>
      <c r="E59" s="1" t="s">
        <v>99</v>
      </c>
      <c r="F59" s="1" t="s">
        <v>7</v>
      </c>
      <c r="G59" s="1">
        <v>1.01</v>
      </c>
      <c r="H59" s="1">
        <v>49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>
        <v>68</v>
      </c>
      <c r="B60" s="1" t="s">
        <v>100</v>
      </c>
      <c r="C60" s="1">
        <v>2009</v>
      </c>
      <c r="D60" s="1" t="s">
        <v>23</v>
      </c>
      <c r="E60" s="1" t="s">
        <v>101</v>
      </c>
      <c r="F60" s="1" t="s">
        <v>7</v>
      </c>
      <c r="G60" s="1">
        <v>0.97</v>
      </c>
      <c r="H60" s="1">
        <v>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>
        <v>69</v>
      </c>
      <c r="B61" s="1" t="s">
        <v>102</v>
      </c>
      <c r="C61" s="1">
        <v>2008</v>
      </c>
      <c r="D61" s="1" t="s">
        <v>53</v>
      </c>
      <c r="E61" s="4" t="s">
        <v>103</v>
      </c>
      <c r="F61" s="1" t="s">
        <v>7</v>
      </c>
      <c r="G61" s="1">
        <v>0.995</v>
      </c>
      <c r="H61" s="1">
        <v>5</v>
      </c>
      <c r="K61" s="4"/>
      <c r="L61" s="4"/>
      <c r="M61" s="4"/>
      <c r="N61" s="4"/>
      <c r="O61" s="6"/>
      <c r="P61" s="6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>
        <v>70</v>
      </c>
      <c r="B62" s="1" t="s">
        <v>104</v>
      </c>
      <c r="C62" s="1">
        <v>2005</v>
      </c>
      <c r="D62" s="1" t="s">
        <v>128</v>
      </c>
      <c r="E62" s="1" t="s">
        <v>78</v>
      </c>
      <c r="F62" s="1" t="s">
        <v>7</v>
      </c>
      <c r="G62" s="1">
        <v>1</v>
      </c>
      <c r="H62" s="1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>
        <v>71</v>
      </c>
      <c r="B63" s="1" t="s">
        <v>105</v>
      </c>
      <c r="C63" s="1">
        <v>2012</v>
      </c>
      <c r="D63" s="1" t="s">
        <v>106</v>
      </c>
      <c r="E63" s="1" t="s">
        <v>129</v>
      </c>
      <c r="F63" s="1" t="s">
        <v>125</v>
      </c>
      <c r="G63" s="1">
        <v>0.93</v>
      </c>
      <c r="H63" s="1">
        <v>3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>
        <v>72</v>
      </c>
      <c r="B64" s="1" t="s">
        <v>107</v>
      </c>
      <c r="C64" s="1">
        <v>2012</v>
      </c>
      <c r="D64" s="1" t="s">
        <v>66</v>
      </c>
      <c r="E64" s="1" t="s">
        <v>124</v>
      </c>
      <c r="F64" s="1" t="s">
        <v>7</v>
      </c>
      <c r="G64" s="1">
        <v>0.81778341586339376</v>
      </c>
      <c r="H64" s="1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>
        <v>73</v>
      </c>
      <c r="B65" s="1" t="s">
        <v>108</v>
      </c>
      <c r="C65" s="1">
        <v>2012</v>
      </c>
      <c r="D65" s="1" t="s">
        <v>35</v>
      </c>
      <c r="E65" s="1" t="s">
        <v>109</v>
      </c>
      <c r="F65" s="1" t="s">
        <v>7</v>
      </c>
      <c r="G65" s="1">
        <v>0.92</v>
      </c>
      <c r="H65" s="1">
        <v>20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>
        <v>74</v>
      </c>
      <c r="B66" s="1" t="s">
        <v>98</v>
      </c>
      <c r="C66" s="1">
        <v>2012</v>
      </c>
      <c r="D66" s="1" t="s">
        <v>127</v>
      </c>
      <c r="E66" s="1" t="s">
        <v>124</v>
      </c>
      <c r="F66" s="1" t="s">
        <v>18</v>
      </c>
      <c r="G66" s="1">
        <v>0.96</v>
      </c>
      <c r="H66" s="1">
        <v>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>
        <v>75</v>
      </c>
      <c r="B67" s="1" t="s">
        <v>110</v>
      </c>
      <c r="C67" s="1">
        <v>2007</v>
      </c>
      <c r="D67" s="1" t="s">
        <v>35</v>
      </c>
      <c r="E67" s="1" t="s">
        <v>64</v>
      </c>
      <c r="F67" s="1" t="s">
        <v>7</v>
      </c>
      <c r="G67" s="1">
        <v>0.98</v>
      </c>
      <c r="H67" s="1">
        <v>36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>
        <v>76</v>
      </c>
      <c r="B68" s="1" t="s">
        <v>111</v>
      </c>
      <c r="C68" s="1">
        <v>2001</v>
      </c>
      <c r="D68" s="1" t="s">
        <v>35</v>
      </c>
      <c r="E68" s="1" t="s">
        <v>112</v>
      </c>
      <c r="F68" s="1" t="s">
        <v>7</v>
      </c>
      <c r="G68" s="1">
        <v>0.48</v>
      </c>
      <c r="H68" s="1">
        <v>27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>
        <v>77</v>
      </c>
      <c r="B69" s="1" t="s">
        <v>113</v>
      </c>
      <c r="C69" s="1">
        <v>2010</v>
      </c>
      <c r="D69" s="1" t="s">
        <v>23</v>
      </c>
      <c r="E69" s="1" t="s">
        <v>31</v>
      </c>
      <c r="F69" s="1" t="s">
        <v>7</v>
      </c>
      <c r="G69" s="1">
        <v>0.98399999999999999</v>
      </c>
      <c r="H69" s="1">
        <v>8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>
        <v>78</v>
      </c>
      <c r="B70" s="1" t="s">
        <v>114</v>
      </c>
      <c r="C70" s="1">
        <v>1998</v>
      </c>
      <c r="D70" s="1" t="s">
        <v>115</v>
      </c>
      <c r="E70" s="1" t="s">
        <v>47</v>
      </c>
      <c r="F70" s="1" t="s">
        <v>7</v>
      </c>
      <c r="G70" s="1">
        <v>0.89655172413793105</v>
      </c>
      <c r="H70" s="1">
        <v>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>
        <v>81</v>
      </c>
      <c r="B71" s="1" t="s">
        <v>116</v>
      </c>
      <c r="C71" s="1">
        <v>2012</v>
      </c>
      <c r="D71" s="1" t="s">
        <v>117</v>
      </c>
      <c r="E71" s="4" t="s">
        <v>64</v>
      </c>
      <c r="F71" s="1" t="s">
        <v>7</v>
      </c>
      <c r="G71" s="1">
        <v>0.88307692307692309</v>
      </c>
      <c r="H71" s="1">
        <v>5</v>
      </c>
      <c r="K71" s="4"/>
      <c r="L71" s="4"/>
      <c r="M71" s="4"/>
      <c r="N71" s="4"/>
      <c r="O71" s="6"/>
      <c r="P71" s="6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>
        <v>82</v>
      </c>
      <c r="B72" s="1" t="s">
        <v>102</v>
      </c>
      <c r="C72" s="1">
        <v>2010</v>
      </c>
      <c r="D72" s="1" t="s">
        <v>115</v>
      </c>
      <c r="E72" s="1" t="s">
        <v>103</v>
      </c>
      <c r="F72" s="1" t="s">
        <v>7</v>
      </c>
      <c r="G72" s="1">
        <v>0.53</v>
      </c>
      <c r="H72" s="1">
        <v>26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>
        <v>83</v>
      </c>
      <c r="B73" s="1" t="s">
        <v>118</v>
      </c>
      <c r="C73" s="1">
        <v>2010</v>
      </c>
      <c r="D73" s="1" t="s">
        <v>61</v>
      </c>
      <c r="E73" s="1" t="s">
        <v>47</v>
      </c>
      <c r="F73" s="1" t="s">
        <v>7</v>
      </c>
      <c r="G73" s="1">
        <v>0.946031746031746</v>
      </c>
      <c r="H73" s="1">
        <v>6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>
        <v>85</v>
      </c>
      <c r="B74" s="1" t="s">
        <v>119</v>
      </c>
      <c r="C74" s="1">
        <v>1993</v>
      </c>
      <c r="D74" s="1" t="s">
        <v>115</v>
      </c>
      <c r="E74" s="1" t="s">
        <v>47</v>
      </c>
      <c r="F74" s="1" t="s">
        <v>7</v>
      </c>
      <c r="G74" s="1">
        <v>0.93333333333333335</v>
      </c>
      <c r="H74" s="1">
        <v>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>
        <v>86</v>
      </c>
      <c r="B75" s="1" t="s">
        <v>120</v>
      </c>
      <c r="C75" s="1">
        <v>2003</v>
      </c>
      <c r="D75" s="1" t="s">
        <v>53</v>
      </c>
      <c r="E75" s="1" t="s">
        <v>112</v>
      </c>
      <c r="F75" s="1" t="s">
        <v>7</v>
      </c>
      <c r="G75" s="1">
        <v>0.52</v>
      </c>
      <c r="H75" s="1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>
        <v>87</v>
      </c>
      <c r="B76" s="4" t="s">
        <v>121</v>
      </c>
      <c r="C76" s="4">
        <v>2007</v>
      </c>
      <c r="D76" s="1" t="s">
        <v>35</v>
      </c>
      <c r="E76" s="4" t="s">
        <v>112</v>
      </c>
      <c r="F76" s="1" t="s">
        <v>7</v>
      </c>
      <c r="G76" s="4">
        <v>0.82758620689655171</v>
      </c>
      <c r="H76" s="1">
        <v>65</v>
      </c>
      <c r="K76" s="6"/>
      <c r="L76" s="4"/>
      <c r="M76" s="6"/>
      <c r="N76" s="4"/>
      <c r="O76" s="6"/>
      <c r="P76" s="6"/>
      <c r="Q76" s="6"/>
      <c r="R76" s="4"/>
      <c r="S76" s="4"/>
      <c r="T76" s="4"/>
      <c r="U76" s="6"/>
      <c r="V76" s="6"/>
      <c r="W76" s="4"/>
      <c r="X76" s="4"/>
    </row>
    <row r="77" spans="1:24" x14ac:dyDescent="0.25">
      <c r="A77" s="4">
        <v>88</v>
      </c>
      <c r="B77" s="1" t="s">
        <v>122</v>
      </c>
      <c r="C77" s="1">
        <v>2004</v>
      </c>
      <c r="D77" s="1" t="s">
        <v>35</v>
      </c>
      <c r="E77" s="1" t="s">
        <v>55</v>
      </c>
      <c r="F77" s="1" t="s">
        <v>7</v>
      </c>
      <c r="G77" s="1">
        <v>0.8557457212713937</v>
      </c>
      <c r="H77" s="1">
        <v>15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>
        <v>89</v>
      </c>
      <c r="B78" s="1" t="s">
        <v>114</v>
      </c>
      <c r="C78" s="1">
        <v>2000</v>
      </c>
      <c r="D78" s="1" t="s">
        <v>115</v>
      </c>
      <c r="E78" s="1" t="s">
        <v>47</v>
      </c>
      <c r="F78" s="1" t="s">
        <v>7</v>
      </c>
      <c r="G78" s="1">
        <v>0.79</v>
      </c>
      <c r="H78" s="1">
        <v>2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81" spans="5:5" x14ac:dyDescent="0.25">
      <c r="E81" t="s">
        <v>138</v>
      </c>
    </row>
    <row r="82" spans="5:5" x14ac:dyDescent="0.25">
      <c r="E82" t="s">
        <v>139</v>
      </c>
    </row>
  </sheetData>
  <sortState ref="A2:I78">
    <sortCondition ref="A2:A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6"/>
  <sheetViews>
    <sheetView zoomScale="70" zoomScaleNormal="70" workbookViewId="0">
      <selection activeCell="G59" sqref="G59"/>
    </sheetView>
  </sheetViews>
  <sheetFormatPr defaultRowHeight="15" x14ac:dyDescent="0.25"/>
  <cols>
    <col min="4" max="4" width="26.140625" customWidth="1"/>
    <col min="5" max="5" width="21.140625" customWidth="1"/>
    <col min="7" max="7" width="31" style="7" customWidth="1"/>
    <col min="8" max="8" width="13.140625" customWidth="1"/>
    <col min="9" max="9" width="16.28515625" customWidth="1"/>
    <col min="10" max="10" width="30.42578125" customWidth="1"/>
    <col min="11" max="11" width="20" customWidth="1"/>
    <col min="12" max="12" width="20.7109375" customWidth="1"/>
    <col min="21" max="21" width="16.85546875" customWidth="1"/>
    <col min="23" max="23" width="18.42578125" customWidth="1"/>
    <col min="24" max="24" width="19.85546875" customWidth="1"/>
    <col min="25" max="25" width="19.85546875" style="7" customWidth="1"/>
  </cols>
  <sheetData>
    <row r="1" spans="1:28" x14ac:dyDescent="0.25">
      <c r="A1" s="8" t="s">
        <v>130</v>
      </c>
      <c r="B1" s="8" t="s">
        <v>0</v>
      </c>
      <c r="C1" s="8" t="s">
        <v>1</v>
      </c>
      <c r="D1" s="8" t="s">
        <v>123</v>
      </c>
      <c r="E1" s="8" t="s">
        <v>2</v>
      </c>
      <c r="F1" s="8" t="s">
        <v>165</v>
      </c>
      <c r="G1" s="8" t="s">
        <v>166</v>
      </c>
      <c r="H1" s="8" t="s">
        <v>167</v>
      </c>
    </row>
    <row r="2" spans="1:28" x14ac:dyDescent="0.25">
      <c r="A2" s="7">
        <v>1</v>
      </c>
      <c r="B2" s="7" t="s">
        <v>4</v>
      </c>
      <c r="C2" s="7">
        <v>2011</v>
      </c>
      <c r="D2" s="7" t="s">
        <v>5</v>
      </c>
      <c r="E2" s="7" t="s">
        <v>6</v>
      </c>
      <c r="F2" s="7"/>
      <c r="G2" s="7" t="s">
        <v>150</v>
      </c>
      <c r="H2" s="7">
        <v>0.8</v>
      </c>
    </row>
    <row r="3" spans="1:28" x14ac:dyDescent="0.25">
      <c r="A3" s="7">
        <v>2</v>
      </c>
      <c r="B3" s="7" t="s">
        <v>8</v>
      </c>
      <c r="C3" s="7">
        <v>2009</v>
      </c>
      <c r="D3" s="7" t="s">
        <v>9</v>
      </c>
      <c r="E3" s="7" t="s">
        <v>10</v>
      </c>
      <c r="F3" s="7"/>
      <c r="G3" s="7" t="s">
        <v>151</v>
      </c>
      <c r="H3" s="7">
        <v>1.02</v>
      </c>
    </row>
    <row r="4" spans="1:28" x14ac:dyDescent="0.25">
      <c r="A4" s="7">
        <v>3</v>
      </c>
      <c r="B4" s="7" t="s">
        <v>11</v>
      </c>
      <c r="C4" s="7">
        <v>2000</v>
      </c>
      <c r="D4" s="7" t="s">
        <v>12</v>
      </c>
      <c r="E4" s="7" t="s">
        <v>13</v>
      </c>
      <c r="F4" s="7"/>
      <c r="G4" s="7" t="s">
        <v>150</v>
      </c>
      <c r="H4" s="7">
        <v>0.93</v>
      </c>
    </row>
    <row r="5" spans="1:28" x14ac:dyDescent="0.25">
      <c r="A5" s="7">
        <v>4</v>
      </c>
      <c r="B5" s="7" t="s">
        <v>14</v>
      </c>
      <c r="C5" s="7">
        <v>2004</v>
      </c>
      <c r="D5" s="7" t="s">
        <v>61</v>
      </c>
      <c r="E5" s="7" t="s">
        <v>13</v>
      </c>
      <c r="F5" s="7"/>
      <c r="G5" s="7" t="s">
        <v>150</v>
      </c>
      <c r="H5" s="7">
        <v>0.77</v>
      </c>
    </row>
    <row r="6" spans="1:28" x14ac:dyDescent="0.25">
      <c r="A6" s="7">
        <v>5</v>
      </c>
      <c r="B6" s="7" t="s">
        <v>15</v>
      </c>
      <c r="C6" s="7">
        <v>1999</v>
      </c>
      <c r="D6" s="7" t="s">
        <v>61</v>
      </c>
      <c r="E6" s="7" t="s">
        <v>13</v>
      </c>
      <c r="F6" s="7"/>
      <c r="G6" s="7" t="s">
        <v>150</v>
      </c>
      <c r="H6" s="7">
        <v>0.68</v>
      </c>
    </row>
    <row r="7" spans="1:28" x14ac:dyDescent="0.25">
      <c r="A7" s="7">
        <v>6</v>
      </c>
      <c r="B7" s="6" t="s">
        <v>16</v>
      </c>
      <c r="C7" s="6">
        <v>2006</v>
      </c>
      <c r="D7" s="7" t="s">
        <v>12</v>
      </c>
      <c r="E7" s="6" t="s">
        <v>17</v>
      </c>
      <c r="F7" s="6" t="s">
        <v>161</v>
      </c>
      <c r="G7"/>
      <c r="H7">
        <v>1.17</v>
      </c>
    </row>
    <row r="8" spans="1:28" x14ac:dyDescent="0.25">
      <c r="A8" s="7">
        <v>6</v>
      </c>
      <c r="B8" s="6" t="s">
        <v>16</v>
      </c>
      <c r="C8" s="6">
        <v>2006</v>
      </c>
      <c r="D8" s="7" t="s">
        <v>12</v>
      </c>
      <c r="E8" s="6" t="s">
        <v>17</v>
      </c>
      <c r="F8" s="6" t="s">
        <v>161</v>
      </c>
      <c r="H8" s="7">
        <v>1.28</v>
      </c>
    </row>
    <row r="9" spans="1:28" x14ac:dyDescent="0.25">
      <c r="A9" s="7">
        <v>6</v>
      </c>
      <c r="B9" s="6" t="s">
        <v>16</v>
      </c>
      <c r="C9" s="6">
        <v>2006</v>
      </c>
      <c r="D9" s="7" t="s">
        <v>12</v>
      </c>
      <c r="E9" s="6" t="s">
        <v>17</v>
      </c>
      <c r="F9" s="6" t="s">
        <v>161</v>
      </c>
      <c r="H9" s="7">
        <v>0.85</v>
      </c>
    </row>
    <row r="10" spans="1:28" x14ac:dyDescent="0.25">
      <c r="A10" s="7">
        <v>7</v>
      </c>
      <c r="B10" s="7" t="s">
        <v>19</v>
      </c>
      <c r="C10" s="7">
        <v>2009</v>
      </c>
      <c r="D10" s="7" t="s">
        <v>20</v>
      </c>
      <c r="E10" s="6" t="s">
        <v>21</v>
      </c>
      <c r="F10" s="6"/>
      <c r="G10" s="7" t="s">
        <v>152</v>
      </c>
      <c r="H10" s="7">
        <v>0.93500000000000005</v>
      </c>
    </row>
    <row r="11" spans="1:28" x14ac:dyDescent="0.25">
      <c r="A11" s="7">
        <v>8</v>
      </c>
      <c r="B11" s="7" t="s">
        <v>22</v>
      </c>
      <c r="C11" s="7">
        <v>1983</v>
      </c>
      <c r="D11" s="7" t="s">
        <v>23</v>
      </c>
      <c r="E11" s="6" t="s">
        <v>13</v>
      </c>
      <c r="F11" s="6"/>
      <c r="G11" s="7" t="s">
        <v>150</v>
      </c>
      <c r="H11" s="7">
        <v>0.73</v>
      </c>
    </row>
    <row r="12" spans="1:28" x14ac:dyDescent="0.25">
      <c r="A12" s="7">
        <v>9</v>
      </c>
      <c r="B12" s="7" t="s">
        <v>24</v>
      </c>
      <c r="C12" s="7">
        <v>2005</v>
      </c>
      <c r="D12" s="7" t="s">
        <v>25</v>
      </c>
      <c r="E12" s="7" t="s">
        <v>47</v>
      </c>
      <c r="F12" s="7"/>
      <c r="G12" s="7" t="s">
        <v>150</v>
      </c>
      <c r="H12" s="7">
        <v>0.81</v>
      </c>
      <c r="AB12" s="6"/>
    </row>
    <row r="13" spans="1:28" x14ac:dyDescent="0.25">
      <c r="A13" s="7">
        <v>10</v>
      </c>
      <c r="B13" s="7" t="s">
        <v>26</v>
      </c>
      <c r="C13" s="7">
        <v>2006</v>
      </c>
      <c r="D13" s="7" t="s">
        <v>27</v>
      </c>
      <c r="E13" s="7" t="s">
        <v>47</v>
      </c>
      <c r="F13" s="7"/>
      <c r="G13" s="7" t="s">
        <v>150</v>
      </c>
      <c r="H13" s="7">
        <v>0.95</v>
      </c>
      <c r="AB13" s="6"/>
    </row>
    <row r="14" spans="1:28" x14ac:dyDescent="0.25">
      <c r="A14" s="7">
        <v>11</v>
      </c>
      <c r="B14" s="7" t="s">
        <v>28</v>
      </c>
      <c r="C14" s="7">
        <v>2003</v>
      </c>
      <c r="D14" s="7" t="s">
        <v>29</v>
      </c>
      <c r="E14" s="6" t="s">
        <v>13</v>
      </c>
      <c r="F14" s="6"/>
      <c r="G14" s="7" t="s">
        <v>150</v>
      </c>
      <c r="H14" s="7">
        <v>0.97399999999999998</v>
      </c>
      <c r="AB14" s="6"/>
    </row>
    <row r="15" spans="1:28" x14ac:dyDescent="0.25">
      <c r="A15" s="7">
        <v>11</v>
      </c>
      <c r="B15" s="7" t="s">
        <v>28</v>
      </c>
      <c r="C15" s="7">
        <v>2003</v>
      </c>
      <c r="D15" s="7" t="s">
        <v>29</v>
      </c>
      <c r="E15" s="6" t="s">
        <v>64</v>
      </c>
      <c r="F15" s="6"/>
      <c r="G15" s="7" t="s">
        <v>150</v>
      </c>
      <c r="H15" s="7">
        <v>1.014</v>
      </c>
    </row>
    <row r="16" spans="1:28" x14ac:dyDescent="0.25">
      <c r="A16" s="7">
        <v>11</v>
      </c>
      <c r="B16" s="7" t="s">
        <v>28</v>
      </c>
      <c r="C16" s="7">
        <v>2003</v>
      </c>
      <c r="D16" s="7" t="s">
        <v>29</v>
      </c>
      <c r="E16" s="7" t="s">
        <v>112</v>
      </c>
      <c r="F16" s="7"/>
      <c r="G16" s="7" t="s">
        <v>150</v>
      </c>
      <c r="H16" s="7">
        <v>0.6865</v>
      </c>
    </row>
    <row r="17" spans="1:30" x14ac:dyDescent="0.25">
      <c r="A17" s="7">
        <v>13</v>
      </c>
      <c r="B17" s="7" t="s">
        <v>30</v>
      </c>
      <c r="C17" s="7">
        <v>1989</v>
      </c>
      <c r="D17" s="7" t="s">
        <v>12</v>
      </c>
      <c r="E17" s="6" t="s">
        <v>31</v>
      </c>
      <c r="F17" s="6"/>
      <c r="G17" s="7" t="s">
        <v>150</v>
      </c>
      <c r="H17" s="7">
        <v>0.67</v>
      </c>
    </row>
    <row r="18" spans="1:30" x14ac:dyDescent="0.25">
      <c r="A18" s="7">
        <v>14</v>
      </c>
      <c r="B18" s="7" t="s">
        <v>32</v>
      </c>
      <c r="C18" s="7">
        <v>1994</v>
      </c>
      <c r="D18" s="7" t="s">
        <v>33</v>
      </c>
      <c r="E18" s="6" t="s">
        <v>31</v>
      </c>
      <c r="F18" s="6"/>
      <c r="G18" t="s">
        <v>150</v>
      </c>
      <c r="H18">
        <v>0.71</v>
      </c>
    </row>
    <row r="19" spans="1:30" x14ac:dyDescent="0.25">
      <c r="A19" s="7">
        <v>15</v>
      </c>
      <c r="B19" s="7" t="s">
        <v>34</v>
      </c>
      <c r="C19" s="7">
        <v>2006</v>
      </c>
      <c r="D19" s="7" t="s">
        <v>35</v>
      </c>
      <c r="E19" s="6" t="s">
        <v>31</v>
      </c>
      <c r="F19" s="6"/>
      <c r="G19" t="s">
        <v>150</v>
      </c>
      <c r="H19">
        <v>0.75</v>
      </c>
    </row>
    <row r="20" spans="1:30" x14ac:dyDescent="0.25">
      <c r="A20" s="7">
        <v>16</v>
      </c>
      <c r="B20" s="7" t="s">
        <v>36</v>
      </c>
      <c r="C20" s="7">
        <v>2010</v>
      </c>
      <c r="D20" s="7" t="s">
        <v>37</v>
      </c>
      <c r="E20" s="6" t="s">
        <v>38</v>
      </c>
      <c r="F20" s="6" t="s">
        <v>161</v>
      </c>
      <c r="G20"/>
      <c r="H20">
        <v>0.91</v>
      </c>
    </row>
    <row r="21" spans="1:30" x14ac:dyDescent="0.25">
      <c r="A21" s="7">
        <v>17</v>
      </c>
      <c r="B21" s="7" t="s">
        <v>39</v>
      </c>
      <c r="C21" s="7">
        <v>2004</v>
      </c>
      <c r="D21" s="7" t="s">
        <v>35</v>
      </c>
      <c r="E21" s="6" t="s">
        <v>40</v>
      </c>
      <c r="F21" s="7" t="s">
        <v>125</v>
      </c>
      <c r="H21" s="7">
        <v>0.98</v>
      </c>
    </row>
    <row r="22" spans="1:30" x14ac:dyDescent="0.25">
      <c r="A22" s="7">
        <v>18</v>
      </c>
      <c r="B22" s="7" t="s">
        <v>41</v>
      </c>
      <c r="C22" s="7">
        <v>2002</v>
      </c>
      <c r="D22" s="7" t="s">
        <v>42</v>
      </c>
      <c r="E22" s="6" t="s">
        <v>43</v>
      </c>
      <c r="F22" s="6" t="s">
        <v>161</v>
      </c>
      <c r="H22" s="7">
        <v>0.9415</v>
      </c>
    </row>
    <row r="23" spans="1:30" x14ac:dyDescent="0.25">
      <c r="A23" s="7">
        <v>19</v>
      </c>
      <c r="B23" s="7" t="s">
        <v>44</v>
      </c>
      <c r="C23" s="7">
        <v>2004</v>
      </c>
      <c r="D23" s="7" t="s">
        <v>42</v>
      </c>
      <c r="E23" s="6" t="s">
        <v>31</v>
      </c>
      <c r="F23" s="6"/>
      <c r="G23" t="s">
        <v>150</v>
      </c>
      <c r="H23">
        <v>0.91500000000000004</v>
      </c>
    </row>
    <row r="24" spans="1:30" x14ac:dyDescent="0.25">
      <c r="A24" s="7">
        <v>20</v>
      </c>
      <c r="B24" s="7" t="s">
        <v>45</v>
      </c>
      <c r="C24" s="7">
        <v>2011</v>
      </c>
      <c r="D24" s="7" t="s">
        <v>46</v>
      </c>
      <c r="E24" s="6" t="s">
        <v>47</v>
      </c>
      <c r="F24" s="6"/>
      <c r="G24" s="7" t="s">
        <v>150</v>
      </c>
      <c r="H24" s="7">
        <v>0.95</v>
      </c>
    </row>
    <row r="25" spans="1:30" x14ac:dyDescent="0.25">
      <c r="A25" s="7">
        <v>21</v>
      </c>
      <c r="B25" s="7" t="s">
        <v>44</v>
      </c>
      <c r="C25" s="7">
        <v>2004</v>
      </c>
      <c r="D25" s="7" t="s">
        <v>12</v>
      </c>
      <c r="E25" s="6" t="s">
        <v>124</v>
      </c>
      <c r="F25" s="6" t="s">
        <v>161</v>
      </c>
      <c r="H25" s="7">
        <v>1.0409999999999999</v>
      </c>
      <c r="AC25" s="7"/>
      <c r="AD25" s="6"/>
    </row>
    <row r="26" spans="1:30" x14ac:dyDescent="0.25">
      <c r="A26" s="7">
        <v>21</v>
      </c>
      <c r="B26" s="7" t="s">
        <v>44</v>
      </c>
      <c r="C26" s="7">
        <v>2005</v>
      </c>
      <c r="D26" s="7" t="s">
        <v>12</v>
      </c>
      <c r="E26" s="6" t="s">
        <v>124</v>
      </c>
      <c r="F26" s="6" t="s">
        <v>161</v>
      </c>
      <c r="G26"/>
      <c r="H26">
        <v>0.91</v>
      </c>
    </row>
    <row r="27" spans="1:30" x14ac:dyDescent="0.25">
      <c r="A27" s="7">
        <v>21</v>
      </c>
      <c r="B27" s="7" t="s">
        <v>44</v>
      </c>
      <c r="C27" s="7">
        <v>2006</v>
      </c>
      <c r="D27" s="7" t="s">
        <v>12</v>
      </c>
      <c r="E27" s="6" t="s">
        <v>124</v>
      </c>
      <c r="F27" s="6" t="s">
        <v>161</v>
      </c>
      <c r="H27" s="7">
        <v>0.95299999999999996</v>
      </c>
    </row>
    <row r="28" spans="1:30" x14ac:dyDescent="0.25">
      <c r="A28" s="7">
        <v>23</v>
      </c>
      <c r="B28" s="7" t="s">
        <v>48</v>
      </c>
      <c r="C28" s="7">
        <v>2012</v>
      </c>
      <c r="D28" s="7" t="s">
        <v>49</v>
      </c>
      <c r="E28" s="7"/>
      <c r="F28" s="7"/>
      <c r="G28" s="7" t="s">
        <v>153</v>
      </c>
      <c r="H28" s="7">
        <v>0.879</v>
      </c>
    </row>
    <row r="29" spans="1:30" x14ac:dyDescent="0.25">
      <c r="A29" s="7">
        <v>23</v>
      </c>
      <c r="B29" s="7" t="s">
        <v>48</v>
      </c>
      <c r="C29" s="7">
        <v>2012</v>
      </c>
      <c r="D29" s="7" t="s">
        <v>49</v>
      </c>
      <c r="E29" s="7" t="s">
        <v>47</v>
      </c>
      <c r="F29" s="7"/>
      <c r="G29" s="7" t="s">
        <v>150</v>
      </c>
      <c r="H29" s="7">
        <v>0.4985</v>
      </c>
    </row>
    <row r="30" spans="1:30" x14ac:dyDescent="0.25">
      <c r="A30" s="7">
        <v>24</v>
      </c>
      <c r="B30" s="7" t="s">
        <v>50</v>
      </c>
      <c r="C30" s="7">
        <v>2012</v>
      </c>
      <c r="D30" s="7" t="s">
        <v>23</v>
      </c>
      <c r="E30" s="7" t="s">
        <v>51</v>
      </c>
      <c r="F30" s="6" t="s">
        <v>161</v>
      </c>
      <c r="H30" s="7">
        <v>0.96849999999999992</v>
      </c>
    </row>
    <row r="31" spans="1:30" x14ac:dyDescent="0.25">
      <c r="A31" s="7">
        <v>25</v>
      </c>
      <c r="B31" s="7" t="s">
        <v>52</v>
      </c>
      <c r="C31" s="7">
        <v>2007</v>
      </c>
      <c r="D31" s="7" t="s">
        <v>53</v>
      </c>
      <c r="E31" s="7" t="s">
        <v>96</v>
      </c>
      <c r="F31" s="7"/>
      <c r="G31" s="7" t="s">
        <v>154</v>
      </c>
      <c r="H31" s="7">
        <v>0.39999999999999997</v>
      </c>
    </row>
    <row r="32" spans="1:30" x14ac:dyDescent="0.25">
      <c r="A32" s="7">
        <v>25</v>
      </c>
      <c r="B32" s="7" t="s">
        <v>52</v>
      </c>
      <c r="C32" s="7">
        <v>2007</v>
      </c>
      <c r="D32" s="7" t="s">
        <v>53</v>
      </c>
      <c r="E32" s="6" t="s">
        <v>47</v>
      </c>
      <c r="F32" s="6"/>
      <c r="G32" s="7" t="s">
        <v>150</v>
      </c>
      <c r="H32" s="7">
        <v>0.77</v>
      </c>
    </row>
    <row r="33" spans="1:8" x14ac:dyDescent="0.25">
      <c r="A33" s="7">
        <v>25</v>
      </c>
      <c r="B33" s="7" t="s">
        <v>52</v>
      </c>
      <c r="C33" s="7">
        <v>2007</v>
      </c>
      <c r="D33" s="7" t="s">
        <v>53</v>
      </c>
      <c r="E33" s="6" t="s">
        <v>13</v>
      </c>
      <c r="F33" s="6"/>
      <c r="G33" s="7" t="s">
        <v>150</v>
      </c>
      <c r="H33" s="7">
        <v>0.84499999999999997</v>
      </c>
    </row>
    <row r="34" spans="1:8" x14ac:dyDescent="0.25">
      <c r="A34" s="7">
        <v>25</v>
      </c>
      <c r="B34" s="7" t="s">
        <v>52</v>
      </c>
      <c r="C34" s="7">
        <v>2007</v>
      </c>
      <c r="D34" s="7" t="s">
        <v>53</v>
      </c>
      <c r="E34" s="6" t="s">
        <v>64</v>
      </c>
      <c r="F34" s="6"/>
      <c r="G34" s="7" t="s">
        <v>150</v>
      </c>
      <c r="H34" s="7">
        <v>0.91999999999999993</v>
      </c>
    </row>
    <row r="35" spans="1:8" x14ac:dyDescent="0.25">
      <c r="A35" s="7">
        <v>25</v>
      </c>
      <c r="B35" s="7" t="s">
        <v>52</v>
      </c>
      <c r="C35" s="7">
        <v>2007</v>
      </c>
      <c r="D35" s="7" t="s">
        <v>53</v>
      </c>
      <c r="E35" s="6" t="s">
        <v>112</v>
      </c>
      <c r="F35" s="6"/>
      <c r="G35" s="7" t="s">
        <v>150</v>
      </c>
      <c r="H35" s="7">
        <v>0.41</v>
      </c>
    </row>
    <row r="36" spans="1:8" x14ac:dyDescent="0.25">
      <c r="A36" s="7">
        <v>25</v>
      </c>
      <c r="B36" s="7" t="s">
        <v>52</v>
      </c>
      <c r="C36" s="7">
        <v>2007</v>
      </c>
      <c r="D36" s="7" t="s">
        <v>53</v>
      </c>
      <c r="E36" s="7" t="s">
        <v>55</v>
      </c>
      <c r="F36" s="7"/>
      <c r="G36" t="s">
        <v>150</v>
      </c>
      <c r="H36">
        <v>0.45999999999999996</v>
      </c>
    </row>
    <row r="37" spans="1:8" x14ac:dyDescent="0.25">
      <c r="A37" s="7">
        <v>26</v>
      </c>
      <c r="B37" s="7" t="s">
        <v>52</v>
      </c>
      <c r="C37" s="7">
        <v>2007</v>
      </c>
      <c r="D37" s="7" t="s">
        <v>20</v>
      </c>
      <c r="E37" s="7" t="s">
        <v>55</v>
      </c>
      <c r="F37" s="7"/>
      <c r="G37" s="7" t="s">
        <v>150</v>
      </c>
      <c r="H37" s="7">
        <v>0.54</v>
      </c>
    </row>
    <row r="38" spans="1:8" x14ac:dyDescent="0.25">
      <c r="A38" s="7">
        <v>27</v>
      </c>
      <c r="B38" s="7" t="s">
        <v>56</v>
      </c>
      <c r="C38" s="7">
        <v>2008</v>
      </c>
      <c r="D38" s="7" t="s">
        <v>35</v>
      </c>
      <c r="E38" s="7" t="s">
        <v>57</v>
      </c>
      <c r="F38" s="7"/>
      <c r="G38" s="7" t="s">
        <v>150</v>
      </c>
      <c r="H38" s="7">
        <v>0.54</v>
      </c>
    </row>
    <row r="39" spans="1:8" x14ac:dyDescent="0.25">
      <c r="A39" s="7">
        <v>28</v>
      </c>
      <c r="B39" s="7" t="s">
        <v>24</v>
      </c>
      <c r="C39" s="7">
        <v>2007</v>
      </c>
      <c r="D39" s="7" t="s">
        <v>25</v>
      </c>
      <c r="E39" s="7" t="s">
        <v>78</v>
      </c>
      <c r="F39" s="7"/>
      <c r="G39" s="7" t="s">
        <v>150</v>
      </c>
      <c r="H39" s="7">
        <v>0.13</v>
      </c>
    </row>
    <row r="40" spans="1:8" x14ac:dyDescent="0.25">
      <c r="A40" s="7">
        <v>29</v>
      </c>
      <c r="B40" s="7" t="s">
        <v>58</v>
      </c>
      <c r="C40" s="7">
        <v>2010</v>
      </c>
      <c r="D40" s="7" t="s">
        <v>42</v>
      </c>
      <c r="E40" s="7" t="s">
        <v>59</v>
      </c>
      <c r="F40" s="7" t="s">
        <v>125</v>
      </c>
      <c r="G40"/>
      <c r="H40">
        <v>0.98</v>
      </c>
    </row>
    <row r="41" spans="1:8" x14ac:dyDescent="0.25">
      <c r="A41" s="7">
        <v>31</v>
      </c>
      <c r="B41" s="7" t="s">
        <v>44</v>
      </c>
      <c r="C41" s="7">
        <v>2005</v>
      </c>
      <c r="D41" s="7" t="s">
        <v>12</v>
      </c>
      <c r="E41" s="7" t="s">
        <v>31</v>
      </c>
      <c r="F41" s="7"/>
      <c r="G41" s="7" t="s">
        <v>150</v>
      </c>
      <c r="H41" s="7">
        <v>0.84666666666666679</v>
      </c>
    </row>
    <row r="42" spans="1:8" x14ac:dyDescent="0.25">
      <c r="A42" s="7">
        <v>31</v>
      </c>
      <c r="B42" s="7" t="s">
        <v>44</v>
      </c>
      <c r="C42" s="7">
        <v>2005</v>
      </c>
      <c r="D42" s="7" t="s">
        <v>12</v>
      </c>
      <c r="E42" s="7" t="s">
        <v>155</v>
      </c>
      <c r="F42" s="7"/>
      <c r="G42" s="7" t="s">
        <v>150</v>
      </c>
      <c r="H42" s="7">
        <v>0.97799999999999998</v>
      </c>
    </row>
    <row r="43" spans="1:8" x14ac:dyDescent="0.25">
      <c r="A43" s="7">
        <v>31</v>
      </c>
      <c r="B43" s="7" t="s">
        <v>44</v>
      </c>
      <c r="C43" s="7">
        <v>2005</v>
      </c>
      <c r="D43" s="7" t="s">
        <v>12</v>
      </c>
      <c r="E43" s="6" t="s">
        <v>124</v>
      </c>
      <c r="F43" s="6" t="s">
        <v>161</v>
      </c>
      <c r="H43" s="7">
        <v>0.96699999999999997</v>
      </c>
    </row>
    <row r="44" spans="1:8" x14ac:dyDescent="0.25">
      <c r="A44" s="7">
        <v>31</v>
      </c>
      <c r="B44" s="7" t="s">
        <v>44</v>
      </c>
      <c r="C44" s="7">
        <v>2005</v>
      </c>
      <c r="D44" s="7" t="s">
        <v>12</v>
      </c>
      <c r="E44" s="6" t="s">
        <v>124</v>
      </c>
      <c r="F44" s="7" t="s">
        <v>125</v>
      </c>
      <c r="G44"/>
      <c r="H44">
        <v>1.06</v>
      </c>
    </row>
    <row r="45" spans="1:8" x14ac:dyDescent="0.25">
      <c r="A45" s="7">
        <v>31</v>
      </c>
      <c r="B45" s="7" t="s">
        <v>44</v>
      </c>
      <c r="C45" s="7">
        <v>2005</v>
      </c>
      <c r="D45" s="7" t="s">
        <v>12</v>
      </c>
      <c r="E45" s="6" t="s">
        <v>124</v>
      </c>
      <c r="F45" s="7" t="s">
        <v>125</v>
      </c>
      <c r="H45" s="7">
        <v>1.012</v>
      </c>
    </row>
    <row r="46" spans="1:8" x14ac:dyDescent="0.25">
      <c r="A46" s="7">
        <v>32</v>
      </c>
      <c r="B46" s="7" t="s">
        <v>60</v>
      </c>
      <c r="C46" s="7">
        <v>2006</v>
      </c>
      <c r="D46" s="7" t="s">
        <v>61</v>
      </c>
      <c r="E46" s="7" t="s">
        <v>31</v>
      </c>
      <c r="F46" s="7"/>
      <c r="G46" s="7" t="s">
        <v>150</v>
      </c>
      <c r="H46" s="7">
        <v>0.83</v>
      </c>
    </row>
    <row r="47" spans="1:8" x14ac:dyDescent="0.25">
      <c r="A47" s="7">
        <v>33</v>
      </c>
      <c r="B47" s="7" t="s">
        <v>62</v>
      </c>
      <c r="C47" s="7">
        <v>2009</v>
      </c>
      <c r="D47" s="7" t="s">
        <v>35</v>
      </c>
      <c r="E47" s="7" t="s">
        <v>55</v>
      </c>
      <c r="F47" s="7" t="s">
        <v>18</v>
      </c>
      <c r="H47" s="7">
        <v>0.99500000000000011</v>
      </c>
    </row>
    <row r="48" spans="1:8" x14ac:dyDescent="0.25">
      <c r="A48" s="7">
        <v>34</v>
      </c>
      <c r="B48" s="7" t="s">
        <v>63</v>
      </c>
      <c r="C48" s="7">
        <v>2009</v>
      </c>
      <c r="D48" s="7" t="s">
        <v>12</v>
      </c>
      <c r="E48" s="7" t="s">
        <v>64</v>
      </c>
      <c r="F48" s="6"/>
      <c r="G48" s="7" t="s">
        <v>153</v>
      </c>
      <c r="H48" s="7">
        <v>0.85333333333333339</v>
      </c>
    </row>
    <row r="49" spans="1:8" x14ac:dyDescent="0.25">
      <c r="A49" s="7">
        <v>34</v>
      </c>
      <c r="B49" s="7" t="s">
        <v>63</v>
      </c>
      <c r="C49" s="7">
        <v>2009</v>
      </c>
      <c r="D49" s="7" t="s">
        <v>12</v>
      </c>
      <c r="E49" s="7" t="s">
        <v>64</v>
      </c>
      <c r="F49" s="7"/>
      <c r="G49" s="7" t="s">
        <v>150</v>
      </c>
      <c r="H49" s="7">
        <v>0.99571428571428555</v>
      </c>
    </row>
    <row r="50" spans="1:8" x14ac:dyDescent="0.25">
      <c r="A50" s="7">
        <v>35</v>
      </c>
      <c r="B50" s="7" t="s">
        <v>65</v>
      </c>
      <c r="C50" s="7">
        <v>2008</v>
      </c>
      <c r="D50" s="7" t="s">
        <v>66</v>
      </c>
      <c r="E50" s="7" t="s">
        <v>51</v>
      </c>
      <c r="F50" s="7"/>
      <c r="G50" s="7" t="s">
        <v>156</v>
      </c>
      <c r="H50" s="7">
        <v>0.80666666666666664</v>
      </c>
    </row>
    <row r="51" spans="1:8" x14ac:dyDescent="0.25">
      <c r="A51" s="7">
        <v>36</v>
      </c>
      <c r="B51" s="7" t="s">
        <v>67</v>
      </c>
      <c r="C51" s="7">
        <v>2012</v>
      </c>
      <c r="D51" s="7" t="s">
        <v>12</v>
      </c>
      <c r="E51" s="6" t="s">
        <v>124</v>
      </c>
      <c r="F51" s="7" t="s">
        <v>18</v>
      </c>
      <c r="H51" s="7">
        <v>0.96020000000000005</v>
      </c>
    </row>
    <row r="52" spans="1:8" x14ac:dyDescent="0.25">
      <c r="A52" s="7">
        <v>36</v>
      </c>
      <c r="B52" s="7" t="s">
        <v>67</v>
      </c>
      <c r="C52" s="7">
        <v>2012</v>
      </c>
      <c r="D52" s="7" t="s">
        <v>12</v>
      </c>
      <c r="E52" s="6" t="s">
        <v>124</v>
      </c>
      <c r="F52" s="7" t="s">
        <v>18</v>
      </c>
      <c r="H52" s="7">
        <v>0.98099999999999998</v>
      </c>
    </row>
    <row r="53" spans="1:8" x14ac:dyDescent="0.25">
      <c r="A53" s="7">
        <v>36</v>
      </c>
      <c r="B53" s="7" t="s">
        <v>67</v>
      </c>
      <c r="C53" s="7">
        <v>2012</v>
      </c>
      <c r="D53" s="7" t="s">
        <v>12</v>
      </c>
      <c r="E53" s="6" t="s">
        <v>124</v>
      </c>
      <c r="F53" s="7" t="s">
        <v>18</v>
      </c>
      <c r="H53" s="7">
        <v>0.90900000000000003</v>
      </c>
    </row>
    <row r="54" spans="1:8" x14ac:dyDescent="0.25">
      <c r="A54" s="7">
        <v>36</v>
      </c>
      <c r="B54" s="7" t="s">
        <v>67</v>
      </c>
      <c r="C54" s="7">
        <v>2012</v>
      </c>
      <c r="D54" s="7" t="s">
        <v>12</v>
      </c>
      <c r="E54" s="6" t="s">
        <v>124</v>
      </c>
      <c r="F54" s="7" t="s">
        <v>18</v>
      </c>
      <c r="H54" s="7">
        <v>0.97199999999999998</v>
      </c>
    </row>
    <row r="55" spans="1:8" x14ac:dyDescent="0.25">
      <c r="A55" s="7">
        <v>38</v>
      </c>
      <c r="B55" s="7" t="s">
        <v>68</v>
      </c>
      <c r="C55" s="7">
        <v>2007</v>
      </c>
      <c r="D55" s="7" t="s">
        <v>35</v>
      </c>
      <c r="E55" s="7" t="s">
        <v>69</v>
      </c>
      <c r="F55" s="7"/>
      <c r="G55" s="7" t="s">
        <v>162</v>
      </c>
      <c r="H55" s="7">
        <v>0.755</v>
      </c>
    </row>
    <row r="56" spans="1:8" x14ac:dyDescent="0.25">
      <c r="A56" s="7">
        <v>39</v>
      </c>
      <c r="B56" s="7" t="s">
        <v>70</v>
      </c>
      <c r="C56" s="7">
        <v>2005</v>
      </c>
      <c r="D56" s="7" t="s">
        <v>23</v>
      </c>
      <c r="E56" s="7" t="s">
        <v>64</v>
      </c>
      <c r="F56" s="7"/>
      <c r="G56" s="7" t="s">
        <v>153</v>
      </c>
      <c r="H56" s="7">
        <v>1</v>
      </c>
    </row>
    <row r="57" spans="1:8" x14ac:dyDescent="0.25">
      <c r="A57" s="7">
        <v>39</v>
      </c>
      <c r="B57" s="7" t="s">
        <v>70</v>
      </c>
      <c r="C57" s="7">
        <v>2005</v>
      </c>
      <c r="D57" s="7" t="s">
        <v>23</v>
      </c>
      <c r="E57" s="7" t="s">
        <v>64</v>
      </c>
      <c r="F57" s="7"/>
      <c r="G57" s="7" t="s">
        <v>150</v>
      </c>
      <c r="H57" s="7">
        <v>1.0070000000000001</v>
      </c>
    </row>
    <row r="58" spans="1:8" x14ac:dyDescent="0.25">
      <c r="A58" s="7">
        <v>40</v>
      </c>
      <c r="B58" s="7" t="s">
        <v>71</v>
      </c>
      <c r="C58" s="7">
        <v>2011</v>
      </c>
      <c r="D58" s="7" t="s">
        <v>66</v>
      </c>
      <c r="E58" s="7" t="s">
        <v>124</v>
      </c>
      <c r="F58" s="7"/>
      <c r="G58" t="s">
        <v>153</v>
      </c>
      <c r="H58">
        <v>0.83572295464707591</v>
      </c>
    </row>
    <row r="59" spans="1:8" x14ac:dyDescent="0.25">
      <c r="A59" s="7">
        <v>40</v>
      </c>
      <c r="B59" s="7" t="s">
        <v>71</v>
      </c>
      <c r="C59" s="7">
        <v>2011</v>
      </c>
      <c r="D59" s="7" t="s">
        <v>66</v>
      </c>
      <c r="E59" s="7" t="s">
        <v>124</v>
      </c>
      <c r="F59" s="7"/>
      <c r="G59" t="s">
        <v>157</v>
      </c>
      <c r="H59">
        <v>0.9540143307391501</v>
      </c>
    </row>
    <row r="60" spans="1:8" x14ac:dyDescent="0.25">
      <c r="A60" s="7">
        <v>41</v>
      </c>
      <c r="B60" s="7" t="s">
        <v>52</v>
      </c>
      <c r="C60" s="7">
        <v>2009</v>
      </c>
      <c r="D60" s="7" t="s">
        <v>53</v>
      </c>
      <c r="E60" s="7" t="s">
        <v>47</v>
      </c>
      <c r="F60" s="7"/>
      <c r="G60" t="s">
        <v>150</v>
      </c>
      <c r="H60">
        <v>1.17</v>
      </c>
    </row>
    <row r="61" spans="1:8" x14ac:dyDescent="0.25">
      <c r="A61" s="7">
        <v>42</v>
      </c>
      <c r="B61" s="7" t="s">
        <v>72</v>
      </c>
      <c r="C61" s="7">
        <v>2009</v>
      </c>
      <c r="D61" s="7" t="s">
        <v>23</v>
      </c>
      <c r="E61" s="7" t="s">
        <v>47</v>
      </c>
      <c r="F61" s="7"/>
      <c r="G61" t="s">
        <v>150</v>
      </c>
      <c r="H61">
        <v>0.92999999999999994</v>
      </c>
    </row>
    <row r="62" spans="1:8" x14ac:dyDescent="0.25">
      <c r="A62" s="7">
        <v>42</v>
      </c>
      <c r="B62" s="7" t="s">
        <v>72</v>
      </c>
      <c r="C62" s="7">
        <v>2009</v>
      </c>
      <c r="D62" s="7" t="s">
        <v>23</v>
      </c>
      <c r="E62" s="7" t="s">
        <v>164</v>
      </c>
      <c r="F62" s="7" t="s">
        <v>18</v>
      </c>
      <c r="G62"/>
      <c r="H62">
        <v>0.98799999999999999</v>
      </c>
    </row>
    <row r="63" spans="1:8" x14ac:dyDescent="0.25">
      <c r="A63" s="7">
        <v>43</v>
      </c>
      <c r="B63" s="7" t="s">
        <v>73</v>
      </c>
      <c r="C63" s="7">
        <v>2011</v>
      </c>
      <c r="D63" s="7" t="s">
        <v>74</v>
      </c>
      <c r="E63" s="7" t="s">
        <v>51</v>
      </c>
      <c r="F63" s="7"/>
      <c r="G63" s="7" t="s">
        <v>150</v>
      </c>
      <c r="H63" s="7">
        <v>0.82499999999999996</v>
      </c>
    </row>
    <row r="64" spans="1:8" x14ac:dyDescent="0.25">
      <c r="A64" s="7">
        <v>44</v>
      </c>
      <c r="B64" s="7" t="s">
        <v>75</v>
      </c>
      <c r="C64" s="7">
        <v>2008</v>
      </c>
      <c r="D64" s="7" t="s">
        <v>74</v>
      </c>
      <c r="E64" s="7" t="s">
        <v>64</v>
      </c>
      <c r="F64" s="7"/>
      <c r="G64" s="7" t="s">
        <v>150</v>
      </c>
      <c r="H64" s="7">
        <v>0.89</v>
      </c>
    </row>
    <row r="65" spans="1:33" x14ac:dyDescent="0.25">
      <c r="A65" s="7">
        <v>45</v>
      </c>
      <c r="B65" s="7" t="s">
        <v>76</v>
      </c>
      <c r="C65" s="7">
        <v>2007</v>
      </c>
      <c r="D65" s="7" t="s">
        <v>74</v>
      </c>
      <c r="E65" s="7" t="s">
        <v>64</v>
      </c>
      <c r="F65" s="7"/>
      <c r="G65" s="7" t="s">
        <v>150</v>
      </c>
      <c r="H65" s="7">
        <v>0.93</v>
      </c>
    </row>
    <row r="66" spans="1:33" x14ac:dyDescent="0.25">
      <c r="A66" s="7">
        <v>46</v>
      </c>
      <c r="B66" s="7" t="s">
        <v>77</v>
      </c>
      <c r="C66" s="7">
        <v>2009</v>
      </c>
      <c r="D66" s="7" t="s">
        <v>5</v>
      </c>
      <c r="E66" s="7" t="s">
        <v>78</v>
      </c>
      <c r="F66" s="7"/>
      <c r="G66" t="s">
        <v>150</v>
      </c>
      <c r="H66">
        <v>0.98</v>
      </c>
    </row>
    <row r="67" spans="1:33" x14ac:dyDescent="0.25">
      <c r="A67" s="7">
        <v>47</v>
      </c>
      <c r="B67" s="7" t="s">
        <v>79</v>
      </c>
      <c r="C67" s="7">
        <v>2009</v>
      </c>
      <c r="D67" s="7" t="s">
        <v>5</v>
      </c>
      <c r="E67" s="7" t="s">
        <v>78</v>
      </c>
      <c r="F67" s="7"/>
      <c r="G67" s="7" t="s">
        <v>150</v>
      </c>
      <c r="H67" s="7">
        <v>0.85</v>
      </c>
    </row>
    <row r="68" spans="1:33" x14ac:dyDescent="0.25">
      <c r="A68" s="7">
        <v>48</v>
      </c>
      <c r="B68" s="7" t="s">
        <v>80</v>
      </c>
      <c r="C68" s="7">
        <v>2008</v>
      </c>
      <c r="D68" s="7" t="s">
        <v>81</v>
      </c>
      <c r="E68" s="7" t="s">
        <v>51</v>
      </c>
      <c r="F68" s="7"/>
      <c r="G68" s="7" t="s">
        <v>163</v>
      </c>
      <c r="H68" s="7">
        <v>0.8</v>
      </c>
    </row>
    <row r="69" spans="1:33" x14ac:dyDescent="0.25">
      <c r="A69" s="7">
        <v>49</v>
      </c>
      <c r="B69" s="7" t="s">
        <v>82</v>
      </c>
      <c r="C69" s="7">
        <v>2003</v>
      </c>
      <c r="D69" s="7" t="s">
        <v>53</v>
      </c>
      <c r="E69" s="7" t="s">
        <v>64</v>
      </c>
      <c r="F69" s="7"/>
      <c r="G69" s="7" t="s">
        <v>150</v>
      </c>
      <c r="H69" s="7">
        <v>0.83</v>
      </c>
    </row>
    <row r="70" spans="1:33" x14ac:dyDescent="0.25">
      <c r="A70" s="7">
        <v>51</v>
      </c>
      <c r="B70" s="7" t="s">
        <v>83</v>
      </c>
      <c r="C70" s="7">
        <v>2005</v>
      </c>
      <c r="D70" s="7" t="s">
        <v>23</v>
      </c>
      <c r="E70" s="7" t="s">
        <v>124</v>
      </c>
      <c r="F70" s="7" t="s">
        <v>18</v>
      </c>
      <c r="H70" s="7">
        <v>0.52200000000000002</v>
      </c>
    </row>
    <row r="71" spans="1:33" x14ac:dyDescent="0.25">
      <c r="A71" s="7">
        <v>52</v>
      </c>
      <c r="B71" s="7" t="s">
        <v>84</v>
      </c>
      <c r="C71" s="7">
        <v>2003</v>
      </c>
      <c r="D71" s="7" t="s">
        <v>23</v>
      </c>
      <c r="E71" s="7" t="s">
        <v>124</v>
      </c>
      <c r="F71" s="7" t="s">
        <v>18</v>
      </c>
      <c r="H71" s="7">
        <v>0.79200000000000004</v>
      </c>
    </row>
    <row r="72" spans="1:33" x14ac:dyDescent="0.25">
      <c r="A72" s="7">
        <v>52</v>
      </c>
      <c r="B72" s="7" t="s">
        <v>84</v>
      </c>
      <c r="C72" s="7">
        <v>2003</v>
      </c>
      <c r="D72" s="7" t="s">
        <v>23</v>
      </c>
      <c r="E72" s="7" t="s">
        <v>124</v>
      </c>
      <c r="F72" s="7" t="s">
        <v>18</v>
      </c>
      <c r="H72" s="7">
        <v>0.94199999999999995</v>
      </c>
    </row>
    <row r="73" spans="1:33" x14ac:dyDescent="0.25">
      <c r="A73" s="7">
        <v>53</v>
      </c>
      <c r="B73" s="7" t="s">
        <v>85</v>
      </c>
      <c r="C73" s="7">
        <v>2007</v>
      </c>
      <c r="D73" s="7" t="s">
        <v>86</v>
      </c>
      <c r="E73" s="7" t="s">
        <v>124</v>
      </c>
      <c r="F73" s="7" t="s">
        <v>18</v>
      </c>
      <c r="H73" s="7">
        <v>0.84439999999999993</v>
      </c>
    </row>
    <row r="74" spans="1:33" x14ac:dyDescent="0.25">
      <c r="A74" s="7">
        <v>54</v>
      </c>
      <c r="B74" s="7" t="s">
        <v>87</v>
      </c>
      <c r="C74" s="7">
        <v>2011</v>
      </c>
      <c r="D74" s="7" t="s">
        <v>23</v>
      </c>
      <c r="E74" s="7" t="s">
        <v>124</v>
      </c>
      <c r="F74" s="7" t="s">
        <v>18</v>
      </c>
      <c r="H74" s="7">
        <v>0.75</v>
      </c>
    </row>
    <row r="75" spans="1:33" x14ac:dyDescent="0.25">
      <c r="A75" s="7">
        <v>54</v>
      </c>
      <c r="B75" s="7" t="s">
        <v>87</v>
      </c>
      <c r="C75" s="7">
        <v>2011</v>
      </c>
      <c r="D75" s="7" t="s">
        <v>23</v>
      </c>
      <c r="E75" s="7" t="s">
        <v>124</v>
      </c>
      <c r="F75" s="7" t="s">
        <v>18</v>
      </c>
      <c r="H75" s="7">
        <v>0.81</v>
      </c>
      <c r="AB75" s="7"/>
      <c r="AC75" s="7"/>
    </row>
    <row r="76" spans="1:33" x14ac:dyDescent="0.25">
      <c r="A76" s="7">
        <v>54</v>
      </c>
      <c r="B76" s="7" t="s">
        <v>87</v>
      </c>
      <c r="C76" s="7">
        <v>2011</v>
      </c>
      <c r="D76" s="7" t="s">
        <v>23</v>
      </c>
      <c r="E76" s="7" t="s">
        <v>124</v>
      </c>
      <c r="F76" s="7" t="s">
        <v>18</v>
      </c>
      <c r="G76"/>
      <c r="H76" s="7">
        <v>0.91</v>
      </c>
      <c r="AB76" s="7"/>
      <c r="AC76" s="7"/>
    </row>
    <row r="77" spans="1:33" x14ac:dyDescent="0.25">
      <c r="A77" s="7">
        <v>54</v>
      </c>
      <c r="B77" s="7" t="s">
        <v>87</v>
      </c>
      <c r="C77" s="7">
        <v>2011</v>
      </c>
      <c r="D77" s="7" t="s">
        <v>23</v>
      </c>
      <c r="E77" s="7" t="s">
        <v>124</v>
      </c>
      <c r="F77" s="7" t="s">
        <v>18</v>
      </c>
      <c r="H77" s="7">
        <v>1.56</v>
      </c>
      <c r="AB77" s="7"/>
      <c r="AC77" s="7"/>
    </row>
    <row r="78" spans="1:33" x14ac:dyDescent="0.25">
      <c r="A78" s="7">
        <v>55</v>
      </c>
      <c r="B78" s="7" t="s">
        <v>88</v>
      </c>
      <c r="C78" s="7">
        <v>2011</v>
      </c>
      <c r="D78" s="7" t="s">
        <v>23</v>
      </c>
      <c r="E78" s="7" t="s">
        <v>124</v>
      </c>
      <c r="F78" s="7" t="s">
        <v>18</v>
      </c>
      <c r="H78" s="7">
        <v>0.81285977859778602</v>
      </c>
      <c r="AB78" s="7"/>
      <c r="AC78" s="7"/>
    </row>
    <row r="79" spans="1:33" x14ac:dyDescent="0.25">
      <c r="A79">
        <v>57</v>
      </c>
      <c r="B79" t="s">
        <v>89</v>
      </c>
      <c r="C79">
        <v>2007</v>
      </c>
      <c r="D79" s="7" t="s">
        <v>23</v>
      </c>
      <c r="E79" s="7" t="s">
        <v>51</v>
      </c>
      <c r="F79" s="7"/>
      <c r="G79" t="s">
        <v>156</v>
      </c>
      <c r="H79">
        <v>0.89</v>
      </c>
      <c r="AB79" s="7"/>
    </row>
    <row r="80" spans="1:33" x14ac:dyDescent="0.25">
      <c r="A80" s="7">
        <v>58</v>
      </c>
      <c r="B80" s="7" t="s">
        <v>90</v>
      </c>
      <c r="C80" s="7">
        <v>2007</v>
      </c>
      <c r="D80" s="7" t="s">
        <v>35</v>
      </c>
      <c r="E80" s="7" t="s">
        <v>91</v>
      </c>
      <c r="F80" s="7"/>
      <c r="G80" t="s">
        <v>158</v>
      </c>
      <c r="H80" s="7">
        <v>0.14000000000000001</v>
      </c>
      <c r="AD80" s="7"/>
      <c r="AE80" s="7"/>
      <c r="AF80" s="7"/>
      <c r="AG80" s="7"/>
    </row>
    <row r="81" spans="1:34" x14ac:dyDescent="0.25">
      <c r="A81" s="7">
        <v>59</v>
      </c>
      <c r="B81" s="7" t="s">
        <v>92</v>
      </c>
      <c r="C81" s="7">
        <v>2002</v>
      </c>
      <c r="D81" s="7" t="s">
        <v>128</v>
      </c>
      <c r="E81" s="7" t="s">
        <v>47</v>
      </c>
      <c r="F81" s="7"/>
      <c r="G81" t="s">
        <v>150</v>
      </c>
      <c r="H81" s="7">
        <v>0.91</v>
      </c>
      <c r="AD81" s="7"/>
      <c r="AE81" s="7"/>
      <c r="AF81" s="7"/>
      <c r="AG81" s="7"/>
    </row>
    <row r="82" spans="1:34" x14ac:dyDescent="0.25">
      <c r="A82" s="7">
        <v>63</v>
      </c>
      <c r="B82" s="7" t="s">
        <v>93</v>
      </c>
      <c r="C82" s="7">
        <v>1980</v>
      </c>
      <c r="D82" s="7" t="s">
        <v>23</v>
      </c>
      <c r="E82" s="7" t="s">
        <v>124</v>
      </c>
      <c r="F82" s="7" t="s">
        <v>18</v>
      </c>
      <c r="G82"/>
      <c r="H82" s="7">
        <v>1.0344827586206897</v>
      </c>
      <c r="AD82" s="7"/>
      <c r="AE82" s="7"/>
      <c r="AF82" s="7"/>
      <c r="AG82" s="7"/>
    </row>
    <row r="83" spans="1:34" x14ac:dyDescent="0.25">
      <c r="A83" s="7">
        <v>63</v>
      </c>
      <c r="B83" s="7" t="s">
        <v>93</v>
      </c>
      <c r="C83" s="7">
        <v>1980</v>
      </c>
      <c r="D83" s="7" t="s">
        <v>23</v>
      </c>
      <c r="E83" s="7" t="s">
        <v>124</v>
      </c>
      <c r="F83" s="7" t="s">
        <v>18</v>
      </c>
      <c r="G83"/>
      <c r="H83" s="7">
        <v>0.7142857142857143</v>
      </c>
      <c r="AD83" s="7"/>
      <c r="AE83" s="7"/>
      <c r="AF83" s="7"/>
      <c r="AG83" s="7"/>
    </row>
    <row r="84" spans="1:34" x14ac:dyDescent="0.25">
      <c r="A84" s="7">
        <v>63</v>
      </c>
      <c r="B84" s="7" t="s">
        <v>93</v>
      </c>
      <c r="C84" s="7">
        <v>1980</v>
      </c>
      <c r="D84" s="7" t="s">
        <v>23</v>
      </c>
      <c r="E84" s="7" t="s">
        <v>124</v>
      </c>
      <c r="F84" s="7" t="s">
        <v>18</v>
      </c>
      <c r="G84"/>
      <c r="H84" s="7">
        <v>0.81081081081081086</v>
      </c>
      <c r="AD84" s="7"/>
      <c r="AE84" s="7"/>
      <c r="AF84" s="7"/>
      <c r="AG84" s="7"/>
    </row>
    <row r="85" spans="1:34" x14ac:dyDescent="0.25">
      <c r="A85" s="7">
        <v>63</v>
      </c>
      <c r="B85" s="7" t="s">
        <v>93</v>
      </c>
      <c r="C85" s="7">
        <v>1980</v>
      </c>
      <c r="D85" s="7" t="s">
        <v>23</v>
      </c>
      <c r="E85" s="7" t="s">
        <v>124</v>
      </c>
      <c r="F85" s="7" t="s">
        <v>18</v>
      </c>
      <c r="G85"/>
      <c r="H85" s="7">
        <v>1</v>
      </c>
      <c r="AD85" s="7"/>
      <c r="AE85" s="7"/>
      <c r="AF85" s="7"/>
      <c r="AG85" s="7"/>
      <c r="AH85" s="7"/>
    </row>
    <row r="86" spans="1:34" x14ac:dyDescent="0.25">
      <c r="A86" s="7">
        <v>63</v>
      </c>
      <c r="B86" s="7" t="s">
        <v>93</v>
      </c>
      <c r="C86" s="7">
        <v>1980</v>
      </c>
      <c r="D86" s="7" t="s">
        <v>23</v>
      </c>
      <c r="E86" s="7" t="s">
        <v>124</v>
      </c>
      <c r="F86" s="7" t="s">
        <v>18</v>
      </c>
      <c r="G86"/>
      <c r="H86" s="7">
        <v>1</v>
      </c>
      <c r="AD86" s="7"/>
      <c r="AE86" s="7"/>
      <c r="AF86" s="7"/>
      <c r="AG86" s="7"/>
      <c r="AH86" s="7"/>
    </row>
    <row r="87" spans="1:34" x14ac:dyDescent="0.25">
      <c r="A87" s="7">
        <v>63</v>
      </c>
      <c r="B87" s="7" t="s">
        <v>93</v>
      </c>
      <c r="C87" s="7">
        <v>1980</v>
      </c>
      <c r="D87" s="7" t="s">
        <v>23</v>
      </c>
      <c r="E87" s="7" t="s">
        <v>124</v>
      </c>
      <c r="F87" s="7" t="s">
        <v>18</v>
      </c>
      <c r="G87"/>
      <c r="H87" s="7">
        <v>0.78947368421052633</v>
      </c>
      <c r="AD87" s="7"/>
      <c r="AE87" s="7"/>
      <c r="AF87" s="7"/>
      <c r="AG87" s="7"/>
      <c r="AH87" s="7"/>
    </row>
    <row r="88" spans="1:34" x14ac:dyDescent="0.25">
      <c r="A88" s="7">
        <v>63</v>
      </c>
      <c r="B88" s="7" t="s">
        <v>93</v>
      </c>
      <c r="C88" s="7">
        <v>1980</v>
      </c>
      <c r="D88" s="7" t="s">
        <v>23</v>
      </c>
      <c r="E88" s="7" t="s">
        <v>124</v>
      </c>
      <c r="F88" s="7" t="s">
        <v>18</v>
      </c>
      <c r="G88"/>
      <c r="H88" s="7">
        <v>0.76923076923076927</v>
      </c>
      <c r="AD88" s="7"/>
      <c r="AE88" s="7"/>
      <c r="AF88" s="7"/>
      <c r="AG88" s="7"/>
      <c r="AH88" s="7"/>
    </row>
    <row r="89" spans="1:34" x14ac:dyDescent="0.25">
      <c r="A89" s="7">
        <v>63</v>
      </c>
      <c r="B89" s="7" t="s">
        <v>93</v>
      </c>
      <c r="C89" s="7">
        <v>1980</v>
      </c>
      <c r="D89" s="7" t="s">
        <v>23</v>
      </c>
      <c r="E89" s="7" t="s">
        <v>124</v>
      </c>
      <c r="F89" s="7" t="s">
        <v>18</v>
      </c>
      <c r="G89"/>
      <c r="H89" s="7">
        <v>0.83333333333333337</v>
      </c>
      <c r="AD89" s="7"/>
      <c r="AE89" s="7"/>
      <c r="AF89" s="7"/>
      <c r="AG89" s="7"/>
      <c r="AH89" s="7"/>
    </row>
    <row r="90" spans="1:34" x14ac:dyDescent="0.25">
      <c r="A90" s="7">
        <v>63</v>
      </c>
      <c r="B90" s="7" t="s">
        <v>93</v>
      </c>
      <c r="C90" s="7">
        <v>1980</v>
      </c>
      <c r="D90" s="7" t="s">
        <v>23</v>
      </c>
      <c r="E90" s="7" t="s">
        <v>124</v>
      </c>
      <c r="F90" s="7" t="s">
        <v>18</v>
      </c>
      <c r="G90"/>
      <c r="H90" s="7">
        <v>0.81081081081081086</v>
      </c>
      <c r="AD90" s="7"/>
      <c r="AE90" s="7"/>
      <c r="AF90" s="7"/>
      <c r="AG90" s="7"/>
      <c r="AH90" s="7"/>
    </row>
    <row r="91" spans="1:34" x14ac:dyDescent="0.25">
      <c r="A91" s="7">
        <v>63</v>
      </c>
      <c r="B91" s="7" t="s">
        <v>93</v>
      </c>
      <c r="C91" s="7">
        <v>1980</v>
      </c>
      <c r="D91" s="7" t="s">
        <v>23</v>
      </c>
      <c r="E91" s="7" t="s">
        <v>124</v>
      </c>
      <c r="F91" s="7" t="s">
        <v>18</v>
      </c>
      <c r="G91"/>
      <c r="H91" s="7">
        <v>0.90909090909090906</v>
      </c>
      <c r="AD91" s="7"/>
      <c r="AE91" s="7"/>
      <c r="AF91" s="7"/>
      <c r="AG91" s="7"/>
      <c r="AH91" s="7"/>
    </row>
    <row r="92" spans="1:34" x14ac:dyDescent="0.25">
      <c r="A92" s="7">
        <v>63</v>
      </c>
      <c r="B92" s="7" t="s">
        <v>93</v>
      </c>
      <c r="C92" s="7">
        <v>1980</v>
      </c>
      <c r="D92" s="7" t="s">
        <v>23</v>
      </c>
      <c r="E92" s="7" t="s">
        <v>124</v>
      </c>
      <c r="F92" s="7" t="s">
        <v>18</v>
      </c>
      <c r="G92"/>
      <c r="H92" s="7">
        <v>0.967741935483871</v>
      </c>
      <c r="AD92" s="7"/>
      <c r="AE92" s="7"/>
      <c r="AF92" s="7"/>
      <c r="AG92" s="7"/>
      <c r="AH92" s="7"/>
    </row>
    <row r="93" spans="1:34" x14ac:dyDescent="0.25">
      <c r="A93" s="7">
        <v>63</v>
      </c>
      <c r="B93" s="7" t="s">
        <v>93</v>
      </c>
      <c r="C93" s="7">
        <v>1980</v>
      </c>
      <c r="D93" s="7" t="s">
        <v>23</v>
      </c>
      <c r="E93" s="7" t="s">
        <v>124</v>
      </c>
      <c r="F93" s="7" t="s">
        <v>18</v>
      </c>
      <c r="G93"/>
      <c r="H93" s="7">
        <v>0.75</v>
      </c>
      <c r="AD93" s="7"/>
      <c r="AE93" s="7"/>
      <c r="AF93" s="7"/>
      <c r="AG93" s="7"/>
      <c r="AH93" s="7"/>
    </row>
    <row r="94" spans="1:34" x14ac:dyDescent="0.25">
      <c r="A94" s="7">
        <v>63</v>
      </c>
      <c r="B94" s="7" t="s">
        <v>93</v>
      </c>
      <c r="C94" s="7">
        <v>1980</v>
      </c>
      <c r="D94" s="7" t="s">
        <v>23</v>
      </c>
      <c r="E94" s="7" t="s">
        <v>124</v>
      </c>
      <c r="F94" s="7" t="s">
        <v>18</v>
      </c>
      <c r="G94"/>
      <c r="H94" s="7">
        <v>1</v>
      </c>
      <c r="AD94" s="7"/>
      <c r="AE94" s="7"/>
      <c r="AF94" s="7"/>
      <c r="AG94" s="7"/>
      <c r="AH94" s="7"/>
    </row>
    <row r="95" spans="1:34" x14ac:dyDescent="0.25">
      <c r="A95" s="7">
        <v>63</v>
      </c>
      <c r="B95" s="7" t="s">
        <v>93</v>
      </c>
      <c r="C95" s="7">
        <v>1980</v>
      </c>
      <c r="D95" s="7" t="s">
        <v>23</v>
      </c>
      <c r="E95" s="7" t="s">
        <v>124</v>
      </c>
      <c r="F95" s="7" t="s">
        <v>18</v>
      </c>
      <c r="G95"/>
      <c r="H95" s="7">
        <v>0.66666666666666663</v>
      </c>
      <c r="L95" s="7"/>
      <c r="M95" s="7"/>
      <c r="N95" s="6"/>
      <c r="O95" s="6"/>
      <c r="P95" s="7"/>
      <c r="Q95" s="7"/>
      <c r="AD95" s="7"/>
      <c r="AE95" s="7"/>
      <c r="AF95" s="7"/>
      <c r="AG95" s="7"/>
      <c r="AH95" s="7"/>
    </row>
    <row r="96" spans="1:34" x14ac:dyDescent="0.25">
      <c r="A96" s="7">
        <v>63</v>
      </c>
      <c r="B96" s="7" t="s">
        <v>93</v>
      </c>
      <c r="C96" s="7">
        <v>1980</v>
      </c>
      <c r="D96" s="7" t="s">
        <v>23</v>
      </c>
      <c r="E96" s="7" t="s">
        <v>124</v>
      </c>
      <c r="F96" s="7" t="s">
        <v>18</v>
      </c>
      <c r="G96"/>
      <c r="H96" s="7">
        <v>0.967741935483871</v>
      </c>
      <c r="L96" s="7"/>
      <c r="M96" s="7"/>
      <c r="N96" s="6"/>
      <c r="O96" s="7"/>
      <c r="P96" s="7"/>
      <c r="Q96" s="7"/>
      <c r="AD96" s="7"/>
      <c r="AE96" s="7"/>
      <c r="AF96" s="7"/>
      <c r="AG96" s="7"/>
      <c r="AH96" s="7"/>
    </row>
    <row r="97" spans="1:34" x14ac:dyDescent="0.25">
      <c r="A97" s="7">
        <v>63</v>
      </c>
      <c r="B97" s="7" t="s">
        <v>93</v>
      </c>
      <c r="C97" s="7">
        <v>1980</v>
      </c>
      <c r="D97" s="7" t="s">
        <v>23</v>
      </c>
      <c r="E97" s="7" t="s">
        <v>124</v>
      </c>
      <c r="F97" s="7" t="s">
        <v>18</v>
      </c>
      <c r="G97"/>
      <c r="H97" s="7">
        <v>1.0344827586206897</v>
      </c>
      <c r="L97" s="7"/>
      <c r="M97" s="7"/>
      <c r="N97" s="6"/>
      <c r="O97" s="6"/>
      <c r="P97" s="7"/>
      <c r="Q97" s="7"/>
      <c r="AD97" s="7"/>
      <c r="AE97" s="7"/>
      <c r="AF97" s="7"/>
      <c r="AG97" s="7"/>
      <c r="AH97" s="7"/>
    </row>
    <row r="98" spans="1:34" x14ac:dyDescent="0.25">
      <c r="A98" s="7">
        <v>63</v>
      </c>
      <c r="B98" s="7" t="s">
        <v>93</v>
      </c>
      <c r="C98" s="7">
        <v>1980</v>
      </c>
      <c r="D98" s="7" t="s">
        <v>23</v>
      </c>
      <c r="E98" s="7" t="s">
        <v>124</v>
      </c>
      <c r="F98" s="7" t="s">
        <v>18</v>
      </c>
      <c r="G98"/>
      <c r="H98" s="7">
        <v>0.967741935483871</v>
      </c>
      <c r="L98" s="7"/>
      <c r="M98" s="7"/>
      <c r="N98" s="6"/>
      <c r="O98" s="6"/>
      <c r="P98" s="7"/>
      <c r="Q98" s="7"/>
      <c r="AD98" s="7"/>
      <c r="AE98" s="7"/>
      <c r="AF98" s="7"/>
      <c r="AG98" s="7"/>
      <c r="AH98" s="7"/>
    </row>
    <row r="99" spans="1:34" x14ac:dyDescent="0.25">
      <c r="A99" s="7">
        <v>63</v>
      </c>
      <c r="B99" s="7" t="s">
        <v>93</v>
      </c>
      <c r="C99" s="7">
        <v>1980</v>
      </c>
      <c r="D99" s="7" t="s">
        <v>23</v>
      </c>
      <c r="E99" s="7" t="s">
        <v>124</v>
      </c>
      <c r="F99" s="7" t="s">
        <v>18</v>
      </c>
      <c r="G99"/>
      <c r="H99" s="7">
        <v>1</v>
      </c>
      <c r="L99" s="7"/>
      <c r="M99" s="7"/>
      <c r="O99" s="6"/>
      <c r="P99" s="7"/>
      <c r="Q99" s="7"/>
      <c r="AD99" s="7"/>
      <c r="AE99" s="7"/>
      <c r="AF99" s="7"/>
      <c r="AG99" s="7"/>
      <c r="AH99" s="7"/>
    </row>
    <row r="100" spans="1:34" x14ac:dyDescent="0.25">
      <c r="A100" s="7">
        <v>63</v>
      </c>
      <c r="B100" s="7" t="s">
        <v>93</v>
      </c>
      <c r="C100" s="7">
        <v>1980</v>
      </c>
      <c r="D100" s="7" t="s">
        <v>23</v>
      </c>
      <c r="E100" s="7" t="s">
        <v>124</v>
      </c>
      <c r="F100" s="7" t="s">
        <v>18</v>
      </c>
      <c r="G100"/>
      <c r="H100" s="7">
        <v>0.76923076923076927</v>
      </c>
      <c r="L100" s="7"/>
      <c r="M100" s="7"/>
      <c r="O100" s="7"/>
      <c r="P100" s="7"/>
      <c r="Q100" s="7"/>
      <c r="AD100" s="7"/>
      <c r="AE100" s="7"/>
      <c r="AF100" s="7"/>
      <c r="AG100" s="7"/>
      <c r="AH100" s="7"/>
    </row>
    <row r="101" spans="1:34" x14ac:dyDescent="0.25">
      <c r="A101" s="7">
        <v>63</v>
      </c>
      <c r="B101" s="7" t="s">
        <v>93</v>
      </c>
      <c r="C101" s="7">
        <v>1980</v>
      </c>
      <c r="D101" s="7" t="s">
        <v>23</v>
      </c>
      <c r="E101" s="7" t="s">
        <v>124</v>
      </c>
      <c r="F101" s="7" t="s">
        <v>18</v>
      </c>
      <c r="G101"/>
      <c r="H101" s="7">
        <v>1.0344827586206897</v>
      </c>
      <c r="L101" s="7"/>
      <c r="M101" s="7"/>
      <c r="N101" s="7"/>
      <c r="O101" s="7"/>
      <c r="P101" s="7"/>
      <c r="Q101" s="7"/>
      <c r="AD101" s="7"/>
      <c r="AE101" s="7"/>
      <c r="AF101" s="7"/>
      <c r="AG101" s="7"/>
      <c r="AH101" s="7"/>
    </row>
    <row r="102" spans="1:34" x14ac:dyDescent="0.25">
      <c r="A102" s="7">
        <v>63</v>
      </c>
      <c r="B102" s="7" t="s">
        <v>93</v>
      </c>
      <c r="C102" s="7">
        <v>1980</v>
      </c>
      <c r="D102" s="7" t="s">
        <v>23</v>
      </c>
      <c r="E102" s="7" t="s">
        <v>124</v>
      </c>
      <c r="F102" s="7" t="s">
        <v>18</v>
      </c>
      <c r="G102"/>
      <c r="H102" s="7">
        <v>0.51724137931034486</v>
      </c>
      <c r="L102" s="7"/>
      <c r="M102" s="7"/>
      <c r="N102" s="6"/>
      <c r="O102" s="7"/>
      <c r="P102" s="7"/>
      <c r="Q102" s="7"/>
      <c r="AD102" s="7"/>
      <c r="AE102" s="7"/>
      <c r="AF102" s="7"/>
      <c r="AG102" s="7"/>
      <c r="AH102" s="7"/>
    </row>
    <row r="103" spans="1:34" x14ac:dyDescent="0.25">
      <c r="A103" s="7">
        <v>63</v>
      </c>
      <c r="B103" s="7" t="s">
        <v>93</v>
      </c>
      <c r="C103" s="7">
        <v>1980</v>
      </c>
      <c r="D103" s="7" t="s">
        <v>23</v>
      </c>
      <c r="E103" s="7" t="s">
        <v>124</v>
      </c>
      <c r="F103" s="7" t="s">
        <v>18</v>
      </c>
      <c r="G103"/>
      <c r="H103" s="7">
        <v>0.9375</v>
      </c>
      <c r="L103" s="7"/>
      <c r="M103" s="7"/>
      <c r="N103" s="7"/>
      <c r="O103" s="7"/>
      <c r="P103" s="7"/>
      <c r="Q103" s="7"/>
      <c r="AD103" s="7"/>
      <c r="AE103" s="7"/>
      <c r="AF103" s="7"/>
      <c r="AG103" s="7"/>
      <c r="AH103" s="7"/>
    </row>
    <row r="104" spans="1:34" x14ac:dyDescent="0.25">
      <c r="A104" s="7">
        <v>63</v>
      </c>
      <c r="B104" s="7" t="s">
        <v>93</v>
      </c>
      <c r="C104" s="7">
        <v>1980</v>
      </c>
      <c r="D104" s="7" t="s">
        <v>23</v>
      </c>
      <c r="E104" s="7" t="s">
        <v>124</v>
      </c>
      <c r="F104" s="7" t="s">
        <v>18</v>
      </c>
      <c r="G104"/>
      <c r="H104" s="7">
        <v>0.83333333333333337</v>
      </c>
      <c r="L104" s="7"/>
      <c r="M104" s="7"/>
      <c r="N104" s="7"/>
      <c r="O104" s="7"/>
      <c r="P104" s="7"/>
      <c r="Q104" s="7"/>
      <c r="AD104" s="7"/>
      <c r="AE104" s="7"/>
      <c r="AF104" s="7"/>
      <c r="AG104" s="7"/>
      <c r="AH104" s="7"/>
    </row>
    <row r="105" spans="1:34" x14ac:dyDescent="0.25">
      <c r="A105" s="7">
        <v>63</v>
      </c>
      <c r="B105" s="7" t="s">
        <v>93</v>
      </c>
      <c r="C105" s="7">
        <v>1980</v>
      </c>
      <c r="D105" s="7" t="s">
        <v>23</v>
      </c>
      <c r="E105" s="7" t="s">
        <v>124</v>
      </c>
      <c r="F105" s="7" t="s">
        <v>18</v>
      </c>
      <c r="G105"/>
      <c r="H105" s="7">
        <v>0.68181818181818177</v>
      </c>
      <c r="L105" s="7"/>
      <c r="M105" s="7"/>
      <c r="N105" s="7"/>
      <c r="O105" s="7"/>
      <c r="P105" s="7"/>
      <c r="Q105" s="7"/>
      <c r="AD105" s="7"/>
      <c r="AE105" s="7"/>
      <c r="AF105" s="7"/>
      <c r="AG105" s="7"/>
      <c r="AH105" s="7"/>
    </row>
    <row r="106" spans="1:34" x14ac:dyDescent="0.25">
      <c r="A106" s="7">
        <v>64</v>
      </c>
      <c r="B106" s="7" t="s">
        <v>94</v>
      </c>
      <c r="C106" s="7">
        <v>2002</v>
      </c>
      <c r="D106" s="7" t="s">
        <v>35</v>
      </c>
      <c r="E106" s="7" t="s">
        <v>31</v>
      </c>
      <c r="F106" s="7"/>
      <c r="G106" t="s">
        <v>150</v>
      </c>
      <c r="H106" s="7">
        <v>0.89</v>
      </c>
      <c r="L106" s="7"/>
      <c r="M106" s="7"/>
      <c r="N106" s="7"/>
      <c r="O106" s="7"/>
      <c r="P106" s="7"/>
      <c r="Q106" s="7"/>
      <c r="AD106" s="7"/>
      <c r="AE106" s="7"/>
      <c r="AF106" s="7"/>
      <c r="AG106" s="7"/>
      <c r="AH106" s="7"/>
    </row>
    <row r="107" spans="1:34" x14ac:dyDescent="0.25">
      <c r="A107" s="7">
        <v>65</v>
      </c>
      <c r="B107" s="7" t="s">
        <v>95</v>
      </c>
      <c r="C107" s="7">
        <v>2012</v>
      </c>
      <c r="D107" s="7" t="s">
        <v>35</v>
      </c>
      <c r="E107" s="7" t="s">
        <v>96</v>
      </c>
      <c r="F107" s="7"/>
      <c r="G107" t="s">
        <v>154</v>
      </c>
      <c r="H107" s="7">
        <v>0.6</v>
      </c>
      <c r="L107" s="7"/>
      <c r="M107" s="7"/>
      <c r="N107" s="7"/>
      <c r="O107" s="7"/>
      <c r="P107" s="7"/>
      <c r="Q107" s="7"/>
      <c r="AD107" s="7"/>
      <c r="AE107" s="7"/>
      <c r="AF107" s="7"/>
      <c r="AG107" s="7"/>
      <c r="AH107" s="7"/>
    </row>
    <row r="108" spans="1:34" x14ac:dyDescent="0.25">
      <c r="A108" s="7">
        <v>66</v>
      </c>
      <c r="B108" s="7" t="s">
        <v>97</v>
      </c>
      <c r="C108" s="7">
        <v>1996</v>
      </c>
      <c r="D108" s="7" t="s">
        <v>23</v>
      </c>
      <c r="E108" s="7" t="s">
        <v>47</v>
      </c>
      <c r="F108" s="7"/>
      <c r="G108" t="s">
        <v>150</v>
      </c>
      <c r="H108" s="7">
        <v>0.89</v>
      </c>
      <c r="L108" s="7"/>
      <c r="M108" s="7"/>
      <c r="N108" s="7"/>
      <c r="O108" s="7"/>
      <c r="P108" s="7"/>
      <c r="AD108" s="7"/>
      <c r="AE108" s="7"/>
      <c r="AF108" s="7"/>
      <c r="AG108" s="7"/>
      <c r="AH108" s="7"/>
    </row>
    <row r="109" spans="1:34" x14ac:dyDescent="0.25">
      <c r="A109" s="7">
        <v>67</v>
      </c>
      <c r="B109" s="7" t="s">
        <v>98</v>
      </c>
      <c r="C109" s="7">
        <v>2008</v>
      </c>
      <c r="D109" s="7" t="s">
        <v>23</v>
      </c>
      <c r="E109" s="7" t="s">
        <v>99</v>
      </c>
      <c r="F109" s="7"/>
      <c r="G109" t="s">
        <v>159</v>
      </c>
      <c r="H109" s="7">
        <v>0.99</v>
      </c>
      <c r="AD109" s="7"/>
      <c r="AE109" s="7"/>
      <c r="AF109" s="7"/>
      <c r="AG109" s="7"/>
      <c r="AH109" s="7"/>
    </row>
    <row r="110" spans="1:34" x14ac:dyDescent="0.25">
      <c r="A110" s="7">
        <v>68</v>
      </c>
      <c r="B110" s="7" t="s">
        <v>100</v>
      </c>
      <c r="C110" s="7">
        <v>2009</v>
      </c>
      <c r="D110" s="7" t="s">
        <v>23</v>
      </c>
      <c r="E110" s="7" t="s">
        <v>64</v>
      </c>
      <c r="F110" s="7"/>
      <c r="G110" t="s">
        <v>150</v>
      </c>
      <c r="H110" s="7">
        <v>0.97</v>
      </c>
      <c r="AD110" s="7"/>
      <c r="AE110" s="7"/>
      <c r="AF110" s="7"/>
      <c r="AG110" s="7"/>
      <c r="AH110" s="7"/>
    </row>
    <row r="111" spans="1:34" x14ac:dyDescent="0.25">
      <c r="A111" s="7">
        <v>68</v>
      </c>
      <c r="B111" s="7" t="s">
        <v>100</v>
      </c>
      <c r="C111" s="7">
        <v>2009</v>
      </c>
      <c r="D111" s="7" t="s">
        <v>23</v>
      </c>
      <c r="E111" s="7" t="s">
        <v>31</v>
      </c>
      <c r="F111" s="7"/>
      <c r="G111" t="s">
        <v>150</v>
      </c>
      <c r="H111" s="7">
        <v>0.91</v>
      </c>
      <c r="AD111" s="7"/>
      <c r="AE111" s="7"/>
      <c r="AF111" s="7"/>
      <c r="AG111" s="7"/>
      <c r="AH111" s="7"/>
    </row>
    <row r="112" spans="1:34" x14ac:dyDescent="0.25">
      <c r="A112" s="7">
        <v>68</v>
      </c>
      <c r="B112" s="7" t="s">
        <v>100</v>
      </c>
      <c r="C112" s="7">
        <v>2009</v>
      </c>
      <c r="D112" s="7" t="s">
        <v>23</v>
      </c>
      <c r="E112" s="7" t="s">
        <v>47</v>
      </c>
      <c r="F112" s="7"/>
      <c r="G112" t="s">
        <v>150</v>
      </c>
      <c r="H112" s="7">
        <v>0.87</v>
      </c>
      <c r="AD112" s="7"/>
      <c r="AE112" s="7"/>
      <c r="AF112" s="7"/>
      <c r="AG112" s="7"/>
      <c r="AH112" s="7"/>
    </row>
    <row r="113" spans="1:34" x14ac:dyDescent="0.25">
      <c r="A113" s="7">
        <v>69</v>
      </c>
      <c r="B113" s="7" t="s">
        <v>102</v>
      </c>
      <c r="C113" s="7">
        <v>2008</v>
      </c>
      <c r="D113" s="7" t="s">
        <v>53</v>
      </c>
      <c r="E113" s="7" t="s">
        <v>103</v>
      </c>
      <c r="F113" s="7"/>
      <c r="G113" t="s">
        <v>151</v>
      </c>
      <c r="H113" s="7">
        <v>1.03</v>
      </c>
      <c r="AD113" s="7"/>
      <c r="AE113" s="7"/>
      <c r="AF113" s="7"/>
      <c r="AG113" s="7"/>
      <c r="AH113" s="7"/>
    </row>
    <row r="114" spans="1:34" x14ac:dyDescent="0.25">
      <c r="A114" s="7">
        <v>70</v>
      </c>
      <c r="B114" s="7" t="s">
        <v>104</v>
      </c>
      <c r="C114" s="7">
        <v>2005</v>
      </c>
      <c r="D114" s="7" t="s">
        <v>128</v>
      </c>
      <c r="E114" s="7" t="s">
        <v>78</v>
      </c>
      <c r="F114" s="7"/>
      <c r="G114" t="s">
        <v>150</v>
      </c>
      <c r="H114" s="7">
        <v>0.88</v>
      </c>
      <c r="AD114" s="7"/>
      <c r="AE114" s="7"/>
      <c r="AF114" s="7"/>
      <c r="AG114" s="7"/>
      <c r="AH114" s="7"/>
    </row>
    <row r="115" spans="1:34" x14ac:dyDescent="0.25">
      <c r="A115" s="7">
        <v>71</v>
      </c>
      <c r="B115" s="7" t="s">
        <v>105</v>
      </c>
      <c r="C115" s="7">
        <v>2012</v>
      </c>
      <c r="D115" s="7" t="s">
        <v>106</v>
      </c>
      <c r="E115" s="7" t="s">
        <v>129</v>
      </c>
      <c r="F115" s="7" t="s">
        <v>125</v>
      </c>
      <c r="G115"/>
      <c r="H115" s="7">
        <v>0.93</v>
      </c>
      <c r="AD115" s="7"/>
      <c r="AE115" s="7"/>
      <c r="AF115" s="7"/>
      <c r="AG115" s="7"/>
      <c r="AH115" s="7"/>
    </row>
    <row r="116" spans="1:34" x14ac:dyDescent="0.25">
      <c r="A116" s="7">
        <v>71</v>
      </c>
      <c r="B116" s="7" t="s">
        <v>105</v>
      </c>
      <c r="C116" s="7">
        <v>2012</v>
      </c>
      <c r="D116" s="7" t="s">
        <v>106</v>
      </c>
      <c r="E116" s="7" t="s">
        <v>129</v>
      </c>
      <c r="F116" s="7" t="s">
        <v>125</v>
      </c>
      <c r="G116"/>
      <c r="H116" s="7">
        <v>0.92</v>
      </c>
      <c r="AD116" s="7"/>
      <c r="AE116" s="7"/>
      <c r="AF116" s="7"/>
      <c r="AG116" s="7"/>
      <c r="AH116" s="7"/>
    </row>
    <row r="117" spans="1:34" x14ac:dyDescent="0.25">
      <c r="A117" s="7">
        <v>71</v>
      </c>
      <c r="B117" s="7" t="s">
        <v>105</v>
      </c>
      <c r="C117" s="7">
        <v>2012</v>
      </c>
      <c r="D117" s="7" t="s">
        <v>106</v>
      </c>
      <c r="E117" s="7" t="s">
        <v>129</v>
      </c>
      <c r="F117" s="7" t="s">
        <v>125</v>
      </c>
      <c r="G117"/>
      <c r="H117" s="7">
        <v>0.89</v>
      </c>
      <c r="AD117" s="7"/>
      <c r="AE117" s="7"/>
      <c r="AF117" s="7"/>
      <c r="AG117" s="7"/>
      <c r="AH117" s="7"/>
    </row>
    <row r="118" spans="1:34" x14ac:dyDescent="0.25">
      <c r="A118" s="7">
        <v>72</v>
      </c>
      <c r="B118" s="7" t="s">
        <v>107</v>
      </c>
      <c r="C118" s="7">
        <v>2012</v>
      </c>
      <c r="D118" s="7" t="s">
        <v>66</v>
      </c>
      <c r="E118" s="7" t="s">
        <v>124</v>
      </c>
      <c r="F118" s="7"/>
      <c r="G118" t="s">
        <v>153</v>
      </c>
      <c r="H118" s="7">
        <v>0.81778341586339376</v>
      </c>
      <c r="AD118" s="7"/>
      <c r="AE118" s="7"/>
      <c r="AF118" s="7"/>
      <c r="AG118" s="7"/>
      <c r="AH118" s="7"/>
    </row>
    <row r="119" spans="1:34" x14ac:dyDescent="0.25">
      <c r="A119" s="7">
        <v>73</v>
      </c>
      <c r="B119" s="7" t="s">
        <v>108</v>
      </c>
      <c r="C119" s="7">
        <v>2012</v>
      </c>
      <c r="D119" s="7" t="s">
        <v>35</v>
      </c>
      <c r="E119" s="7" t="s">
        <v>109</v>
      </c>
      <c r="F119" s="7"/>
      <c r="G119" t="s">
        <v>150</v>
      </c>
      <c r="H119" s="7">
        <v>0.91</v>
      </c>
      <c r="AD119" s="7"/>
      <c r="AE119" s="7"/>
      <c r="AF119" s="7"/>
      <c r="AG119" s="7"/>
      <c r="AH119" s="7"/>
    </row>
    <row r="120" spans="1:34" x14ac:dyDescent="0.25">
      <c r="A120" s="7">
        <v>74</v>
      </c>
      <c r="B120" s="7" t="s">
        <v>98</v>
      </c>
      <c r="C120" s="7">
        <v>2012</v>
      </c>
      <c r="D120" s="7" t="s">
        <v>127</v>
      </c>
      <c r="E120" s="7" t="s">
        <v>124</v>
      </c>
      <c r="F120" s="7" t="s">
        <v>18</v>
      </c>
      <c r="G120"/>
      <c r="H120" s="7">
        <v>0.96</v>
      </c>
      <c r="AD120" s="7"/>
      <c r="AE120" s="7"/>
      <c r="AF120" s="7"/>
      <c r="AG120" s="7"/>
      <c r="AH120" s="7"/>
    </row>
    <row r="121" spans="1:34" x14ac:dyDescent="0.25">
      <c r="A121" s="7">
        <v>75</v>
      </c>
      <c r="B121" s="7" t="s">
        <v>110</v>
      </c>
      <c r="C121" s="7">
        <v>2007</v>
      </c>
      <c r="D121" s="7" t="s">
        <v>35</v>
      </c>
      <c r="E121" s="7" t="s">
        <v>64</v>
      </c>
      <c r="F121" s="7"/>
      <c r="G121" t="s">
        <v>150</v>
      </c>
      <c r="H121" s="7">
        <v>0.91</v>
      </c>
      <c r="AD121" s="7"/>
      <c r="AE121" s="7"/>
      <c r="AF121" s="7"/>
      <c r="AG121" s="7"/>
      <c r="AH121" s="7"/>
    </row>
    <row r="122" spans="1:34" x14ac:dyDescent="0.25">
      <c r="A122" s="7">
        <v>76</v>
      </c>
      <c r="B122" s="7" t="s">
        <v>111</v>
      </c>
      <c r="C122" s="7">
        <v>2001</v>
      </c>
      <c r="D122" s="7" t="s">
        <v>35</v>
      </c>
      <c r="E122" s="7" t="s">
        <v>112</v>
      </c>
      <c r="F122" s="7"/>
      <c r="G122" t="s">
        <v>150</v>
      </c>
      <c r="H122" s="7">
        <v>0.74368421052631573</v>
      </c>
      <c r="AD122" s="7"/>
      <c r="AE122" s="7"/>
      <c r="AF122" s="7"/>
      <c r="AG122" s="7"/>
      <c r="AH122" s="7"/>
    </row>
    <row r="123" spans="1:34" x14ac:dyDescent="0.25">
      <c r="A123" s="7">
        <v>77</v>
      </c>
      <c r="B123" s="7" t="s">
        <v>113</v>
      </c>
      <c r="C123" s="7">
        <v>2010</v>
      </c>
      <c r="D123" s="7" t="s">
        <v>23</v>
      </c>
      <c r="E123" s="7" t="s">
        <v>31</v>
      </c>
      <c r="F123" s="7"/>
      <c r="G123" t="s">
        <v>150</v>
      </c>
      <c r="H123" s="7">
        <v>0.84</v>
      </c>
      <c r="AD123" s="7"/>
      <c r="AE123" s="7"/>
      <c r="AF123" s="7"/>
      <c r="AG123" s="7"/>
      <c r="AH123" s="7"/>
    </row>
    <row r="124" spans="1:34" x14ac:dyDescent="0.25">
      <c r="A124" s="7">
        <v>78</v>
      </c>
      <c r="B124" s="7" t="s">
        <v>114</v>
      </c>
      <c r="C124" s="7">
        <v>1998</v>
      </c>
      <c r="D124" s="7" t="s">
        <v>115</v>
      </c>
      <c r="E124" s="7" t="s">
        <v>47</v>
      </c>
      <c r="F124" s="7"/>
      <c r="G124" t="s">
        <v>150</v>
      </c>
      <c r="H124" s="7">
        <v>0.88246449165989393</v>
      </c>
      <c r="AD124" s="7"/>
      <c r="AE124" s="7"/>
      <c r="AF124" s="7"/>
      <c r="AG124" s="7"/>
      <c r="AH124" s="7"/>
    </row>
    <row r="125" spans="1:34" x14ac:dyDescent="0.25">
      <c r="A125" s="7">
        <v>78</v>
      </c>
      <c r="B125" s="7" t="s">
        <v>114</v>
      </c>
      <c r="C125" s="7">
        <v>1998</v>
      </c>
      <c r="D125" s="7" t="s">
        <v>115</v>
      </c>
      <c r="E125" s="7" t="s">
        <v>31</v>
      </c>
      <c r="F125" s="7"/>
      <c r="G125" t="s">
        <v>150</v>
      </c>
      <c r="H125" s="7">
        <v>0.51959247648902829</v>
      </c>
      <c r="AD125" s="7"/>
      <c r="AE125" s="7"/>
      <c r="AF125" s="7"/>
      <c r="AG125" s="7"/>
      <c r="AH125" s="7"/>
    </row>
    <row r="126" spans="1:34" x14ac:dyDescent="0.25">
      <c r="A126" s="7">
        <v>78</v>
      </c>
      <c r="B126" s="7" t="s">
        <v>114</v>
      </c>
      <c r="C126" s="7">
        <v>1998</v>
      </c>
      <c r="D126" s="7" t="s">
        <v>115</v>
      </c>
      <c r="E126" s="7" t="s">
        <v>64</v>
      </c>
      <c r="F126" s="7"/>
      <c r="G126" t="s">
        <v>150</v>
      </c>
      <c r="H126" s="7">
        <v>0.93935483870967751</v>
      </c>
      <c r="AD126" s="7"/>
      <c r="AE126" s="7"/>
      <c r="AF126" s="7"/>
      <c r="AG126" s="7"/>
      <c r="AH126" s="7"/>
    </row>
    <row r="127" spans="1:34" x14ac:dyDescent="0.25">
      <c r="A127" s="7">
        <v>81</v>
      </c>
      <c r="B127" s="7" t="s">
        <v>116</v>
      </c>
      <c r="C127" s="7">
        <v>2012</v>
      </c>
      <c r="D127" s="7" t="s">
        <v>117</v>
      </c>
      <c r="E127" s="7" t="s">
        <v>47</v>
      </c>
      <c r="F127" s="7"/>
      <c r="G127" t="s">
        <v>153</v>
      </c>
      <c r="H127" s="7">
        <v>0.82926829268292679</v>
      </c>
      <c r="AD127" s="7"/>
      <c r="AE127" s="7"/>
      <c r="AF127" s="7"/>
      <c r="AG127" s="7"/>
      <c r="AH127" s="7"/>
    </row>
    <row r="128" spans="1:34" x14ac:dyDescent="0.25">
      <c r="A128" s="7">
        <v>81</v>
      </c>
      <c r="B128" s="7" t="s">
        <v>116</v>
      </c>
      <c r="C128" s="7">
        <v>2012</v>
      </c>
      <c r="D128" s="7" t="s">
        <v>117</v>
      </c>
      <c r="E128" s="7" t="s">
        <v>64</v>
      </c>
      <c r="F128" s="7"/>
      <c r="G128" t="s">
        <v>150</v>
      </c>
      <c r="H128" s="7">
        <v>0.85873422173015412</v>
      </c>
      <c r="AD128" s="7"/>
      <c r="AE128" s="7"/>
      <c r="AF128" s="7"/>
      <c r="AG128" s="7"/>
      <c r="AH128" s="7"/>
    </row>
    <row r="129" spans="1:34" x14ac:dyDescent="0.25">
      <c r="A129" s="7">
        <v>82</v>
      </c>
      <c r="B129" s="7" t="s">
        <v>102</v>
      </c>
      <c r="C129" s="7">
        <v>2010</v>
      </c>
      <c r="D129" s="7" t="s">
        <v>115</v>
      </c>
      <c r="E129" s="7" t="s">
        <v>103</v>
      </c>
      <c r="F129" s="7"/>
      <c r="G129" t="s">
        <v>158</v>
      </c>
      <c r="H129" s="7">
        <v>0.4</v>
      </c>
      <c r="AD129" s="7"/>
      <c r="AE129" s="7"/>
      <c r="AF129" s="7"/>
      <c r="AG129" s="7"/>
      <c r="AH129" s="7"/>
    </row>
    <row r="130" spans="1:34" x14ac:dyDescent="0.25">
      <c r="A130" s="7">
        <v>83</v>
      </c>
      <c r="B130" s="7" t="s">
        <v>118</v>
      </c>
      <c r="C130" s="7">
        <v>2010</v>
      </c>
      <c r="D130" s="7" t="s">
        <v>61</v>
      </c>
      <c r="E130" s="7" t="s">
        <v>47</v>
      </c>
      <c r="F130" s="7"/>
      <c r="G130" t="s">
        <v>150</v>
      </c>
      <c r="H130" s="7">
        <v>0.71499999999999997</v>
      </c>
    </row>
    <row r="131" spans="1:34" x14ac:dyDescent="0.25">
      <c r="A131" s="7">
        <v>85</v>
      </c>
      <c r="B131" s="7" t="s">
        <v>119</v>
      </c>
      <c r="C131" s="7">
        <v>1993</v>
      </c>
      <c r="D131" s="7" t="s">
        <v>115</v>
      </c>
      <c r="E131" s="7" t="s">
        <v>47</v>
      </c>
      <c r="F131" s="7"/>
      <c r="G131" t="s">
        <v>150</v>
      </c>
      <c r="H131" s="7">
        <v>0.74</v>
      </c>
    </row>
    <row r="132" spans="1:34" x14ac:dyDescent="0.25">
      <c r="A132" s="7">
        <v>86</v>
      </c>
      <c r="B132" s="7" t="s">
        <v>120</v>
      </c>
      <c r="C132" s="7">
        <v>2003</v>
      </c>
      <c r="D132" s="7" t="s">
        <v>53</v>
      </c>
      <c r="E132" s="7" t="s">
        <v>112</v>
      </c>
      <c r="F132" s="7"/>
      <c r="G132" t="s">
        <v>150</v>
      </c>
      <c r="H132" s="7">
        <v>0.52</v>
      </c>
    </row>
    <row r="133" spans="1:34" x14ac:dyDescent="0.25">
      <c r="A133" s="7">
        <v>87</v>
      </c>
      <c r="B133" s="7" t="s">
        <v>121</v>
      </c>
      <c r="C133" s="7">
        <v>2007</v>
      </c>
      <c r="D133" s="7" t="s">
        <v>35</v>
      </c>
      <c r="E133" s="7" t="s">
        <v>112</v>
      </c>
      <c r="F133" s="7"/>
      <c r="G133" s="7" t="s">
        <v>158</v>
      </c>
      <c r="H133" s="7">
        <v>0.36165702184346593</v>
      </c>
    </row>
    <row r="134" spans="1:34" x14ac:dyDescent="0.25">
      <c r="A134" s="7">
        <v>87</v>
      </c>
      <c r="B134" s="7" t="s">
        <v>121</v>
      </c>
      <c r="C134" s="7">
        <v>2007</v>
      </c>
      <c r="D134" s="7" t="s">
        <v>35</v>
      </c>
      <c r="E134" s="7" t="s">
        <v>112</v>
      </c>
      <c r="F134" s="7"/>
      <c r="G134" t="s">
        <v>150</v>
      </c>
      <c r="H134" s="7">
        <v>0.74927230375161868</v>
      </c>
    </row>
    <row r="135" spans="1:34" x14ac:dyDescent="0.25">
      <c r="A135" s="7">
        <v>88</v>
      </c>
      <c r="B135" s="7" t="s">
        <v>122</v>
      </c>
      <c r="C135" s="7">
        <v>2004</v>
      </c>
      <c r="D135" s="7" t="s">
        <v>35</v>
      </c>
      <c r="E135" s="7" t="s">
        <v>55</v>
      </c>
      <c r="F135" s="7"/>
      <c r="G135" t="s">
        <v>150</v>
      </c>
      <c r="H135" s="7">
        <v>0.745</v>
      </c>
    </row>
    <row r="136" spans="1:34" x14ac:dyDescent="0.25">
      <c r="A136" s="7">
        <v>89</v>
      </c>
      <c r="B136" s="7" t="s">
        <v>114</v>
      </c>
      <c r="C136" s="7">
        <v>2000</v>
      </c>
      <c r="D136" s="7" t="s">
        <v>115</v>
      </c>
      <c r="E136" s="7" t="s">
        <v>47</v>
      </c>
      <c r="F136" s="7"/>
      <c r="G136" s="7" t="s">
        <v>150</v>
      </c>
      <c r="H136" s="7">
        <v>0.74</v>
      </c>
    </row>
  </sheetData>
  <sortState ref="A2:H136">
    <sortCondition ref="A2:A13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zoomScale="70" zoomScaleNormal="70" workbookViewId="0">
      <selection activeCell="I41" sqref="I41"/>
    </sheetView>
  </sheetViews>
  <sheetFormatPr defaultRowHeight="15" x14ac:dyDescent="0.25"/>
  <cols>
    <col min="2" max="2" width="15.28515625" customWidth="1"/>
    <col min="3" max="3" width="15.28515625" style="7" customWidth="1"/>
    <col min="4" max="4" width="17.85546875" customWidth="1"/>
    <col min="5" max="5" width="21.140625" customWidth="1"/>
    <col min="6" max="6" width="25" customWidth="1"/>
    <col min="8" max="8" width="14.140625" customWidth="1"/>
    <col min="9" max="9" width="15.85546875" customWidth="1"/>
    <col min="10" max="10" width="14" customWidth="1"/>
  </cols>
  <sheetData>
    <row r="1" spans="2:10" x14ac:dyDescent="0.25">
      <c r="B1" s="7" t="s">
        <v>131</v>
      </c>
      <c r="C1" s="7" t="s">
        <v>135</v>
      </c>
      <c r="D1" s="7" t="s">
        <v>132</v>
      </c>
      <c r="E1" s="7" t="s">
        <v>133</v>
      </c>
      <c r="F1" s="7" t="s">
        <v>134</v>
      </c>
    </row>
    <row r="2" spans="2:10" x14ac:dyDescent="0.25">
      <c r="B2" s="7">
        <v>6</v>
      </c>
      <c r="C2" s="7">
        <v>1</v>
      </c>
      <c r="D2" s="7">
        <v>91</v>
      </c>
      <c r="E2" s="7">
        <v>2</v>
      </c>
      <c r="F2" s="7">
        <v>1.17</v>
      </c>
    </row>
    <row r="3" spans="2:10" x14ac:dyDescent="0.25">
      <c r="B3" s="7">
        <v>6</v>
      </c>
      <c r="C3" s="7">
        <v>2</v>
      </c>
      <c r="D3" s="7">
        <v>115</v>
      </c>
      <c r="E3" s="7">
        <v>3</v>
      </c>
      <c r="F3" s="7">
        <v>1.28</v>
      </c>
    </row>
    <row r="4" spans="2:10" x14ac:dyDescent="0.25">
      <c r="B4" s="7">
        <v>6</v>
      </c>
      <c r="C4" s="7">
        <v>3</v>
      </c>
      <c r="D4" s="7">
        <v>181</v>
      </c>
      <c r="E4" s="7">
        <v>3</v>
      </c>
      <c r="F4" s="7">
        <v>0.85</v>
      </c>
    </row>
    <row r="5" spans="2:10" x14ac:dyDescent="0.25">
      <c r="B5" s="7">
        <v>16</v>
      </c>
      <c r="C5" s="7">
        <v>4</v>
      </c>
      <c r="D5" s="7">
        <v>4.5</v>
      </c>
      <c r="E5" s="7">
        <v>1</v>
      </c>
      <c r="F5" s="7">
        <v>0.91</v>
      </c>
    </row>
    <row r="6" spans="2:10" x14ac:dyDescent="0.25">
      <c r="B6" s="7">
        <v>18</v>
      </c>
      <c r="C6" s="7">
        <v>5</v>
      </c>
      <c r="D6" s="7">
        <v>100</v>
      </c>
      <c r="E6" s="7">
        <v>1</v>
      </c>
      <c r="F6" s="7">
        <v>0.9415</v>
      </c>
    </row>
    <row r="7" spans="2:10" x14ac:dyDescent="0.25">
      <c r="B7" s="7">
        <v>21</v>
      </c>
      <c r="C7" s="7">
        <v>6</v>
      </c>
      <c r="D7" s="7">
        <v>6.2</v>
      </c>
      <c r="E7" s="7">
        <v>2</v>
      </c>
      <c r="F7" s="7">
        <v>1.0409999999999999</v>
      </c>
    </row>
    <row r="8" spans="2:10" x14ac:dyDescent="0.25">
      <c r="B8" s="7">
        <v>21</v>
      </c>
      <c r="C8" s="7">
        <v>7</v>
      </c>
      <c r="D8" s="7">
        <v>6.7</v>
      </c>
      <c r="E8" s="7">
        <v>2</v>
      </c>
      <c r="F8" s="7">
        <v>0.91</v>
      </c>
    </row>
    <row r="9" spans="2:10" x14ac:dyDescent="0.25">
      <c r="B9" s="7">
        <v>21</v>
      </c>
      <c r="C9" s="7">
        <v>8</v>
      </c>
      <c r="D9" s="7"/>
      <c r="E9" s="7">
        <v>3</v>
      </c>
      <c r="F9" s="7">
        <v>0.95299999999999996</v>
      </c>
    </row>
    <row r="10" spans="2:10" x14ac:dyDescent="0.25">
      <c r="B10" s="7">
        <v>24</v>
      </c>
      <c r="C10" s="7">
        <v>9</v>
      </c>
      <c r="D10" s="7">
        <v>94</v>
      </c>
      <c r="E10" s="7">
        <v>1</v>
      </c>
      <c r="F10" s="7">
        <v>0.96849999999999992</v>
      </c>
    </row>
    <row r="11" spans="2:10" x14ac:dyDescent="0.25">
      <c r="B11" s="7">
        <v>31</v>
      </c>
      <c r="C11" s="7">
        <v>10</v>
      </c>
      <c r="D11" s="7">
        <v>50</v>
      </c>
      <c r="E11" s="7">
        <v>4</v>
      </c>
      <c r="F11" s="7">
        <v>0.96699999999999997</v>
      </c>
    </row>
    <row r="12" spans="2:10" x14ac:dyDescent="0.25">
      <c r="B12" s="7">
        <v>33</v>
      </c>
      <c r="C12" s="7">
        <v>11</v>
      </c>
      <c r="D12" s="7">
        <v>41</v>
      </c>
      <c r="E12" s="7">
        <v>2</v>
      </c>
      <c r="F12" s="7">
        <v>0.99500000000000011</v>
      </c>
      <c r="I12" t="s">
        <v>149</v>
      </c>
      <c r="J12" t="s">
        <v>147</v>
      </c>
    </row>
    <row r="13" spans="2:10" x14ac:dyDescent="0.25">
      <c r="B13" s="7">
        <v>36</v>
      </c>
      <c r="C13" s="7">
        <v>12</v>
      </c>
      <c r="D13" s="7">
        <v>56</v>
      </c>
      <c r="E13" s="7">
        <v>3</v>
      </c>
      <c r="F13" s="7">
        <v>0.96020000000000005</v>
      </c>
      <c r="I13">
        <v>1</v>
      </c>
      <c r="J13">
        <v>0.20307552639716897</v>
      </c>
    </row>
    <row r="14" spans="2:10" x14ac:dyDescent="0.25">
      <c r="B14" s="7">
        <v>36</v>
      </c>
      <c r="C14" s="7">
        <v>13</v>
      </c>
      <c r="D14" s="7">
        <v>54</v>
      </c>
      <c r="E14" s="7">
        <v>2</v>
      </c>
      <c r="F14" s="7">
        <v>0.98099999999999998</v>
      </c>
      <c r="I14">
        <v>2</v>
      </c>
      <c r="J14">
        <v>6.8983206714035294E-2</v>
      </c>
    </row>
    <row r="15" spans="2:10" x14ac:dyDescent="0.25">
      <c r="B15" s="7">
        <v>36</v>
      </c>
      <c r="C15" s="7">
        <v>14</v>
      </c>
      <c r="D15" s="7">
        <v>54</v>
      </c>
      <c r="E15" s="7">
        <v>3</v>
      </c>
      <c r="F15" s="7">
        <v>0.90900000000000003</v>
      </c>
      <c r="I15">
        <v>3</v>
      </c>
      <c r="J15">
        <v>3.3677876566765262E-2</v>
      </c>
    </row>
    <row r="16" spans="2:10" x14ac:dyDescent="0.25">
      <c r="B16" s="7">
        <v>36</v>
      </c>
      <c r="C16" s="7">
        <v>15</v>
      </c>
      <c r="D16" s="7">
        <v>54</v>
      </c>
      <c r="E16" s="7">
        <v>4</v>
      </c>
      <c r="F16" s="7">
        <v>0.97199999999999998</v>
      </c>
      <c r="I16">
        <v>4</v>
      </c>
      <c r="J16">
        <v>0.1223368133540739</v>
      </c>
    </row>
    <row r="17" spans="2:10" x14ac:dyDescent="0.25">
      <c r="B17" s="7">
        <v>42</v>
      </c>
      <c r="C17" s="7">
        <v>16</v>
      </c>
      <c r="D17" s="7">
        <v>51.1</v>
      </c>
      <c r="E17" s="7">
        <v>1</v>
      </c>
      <c r="F17" s="7">
        <v>0.98799999999999999</v>
      </c>
      <c r="I17">
        <v>5</v>
      </c>
      <c r="J17">
        <v>0.37141354326685166</v>
      </c>
    </row>
    <row r="18" spans="2:10" x14ac:dyDescent="0.25">
      <c r="B18" s="7">
        <v>51</v>
      </c>
      <c r="C18" s="7">
        <v>17</v>
      </c>
      <c r="D18" s="7">
        <v>96</v>
      </c>
      <c r="E18" s="7">
        <v>5</v>
      </c>
      <c r="F18" s="7">
        <v>0.52200000000000002</v>
      </c>
      <c r="G18" t="s">
        <v>136</v>
      </c>
      <c r="I18">
        <v>6</v>
      </c>
      <c r="J18">
        <v>0.16310610684585392</v>
      </c>
    </row>
    <row r="19" spans="2:10" x14ac:dyDescent="0.25">
      <c r="B19" s="7">
        <v>52</v>
      </c>
      <c r="C19" s="7">
        <v>18</v>
      </c>
      <c r="D19" s="7">
        <v>60</v>
      </c>
      <c r="E19" s="7">
        <v>3</v>
      </c>
      <c r="F19" s="7">
        <v>0.79200000000000004</v>
      </c>
    </row>
    <row r="20" spans="2:10" x14ac:dyDescent="0.25">
      <c r="B20" s="7">
        <v>52</v>
      </c>
      <c r="C20" s="7">
        <v>19</v>
      </c>
      <c r="D20" s="7">
        <v>96</v>
      </c>
      <c r="E20" s="7">
        <v>5</v>
      </c>
      <c r="F20" s="7">
        <v>0.94199999999999995</v>
      </c>
      <c r="G20" t="s">
        <v>136</v>
      </c>
    </row>
    <row r="21" spans="2:10" x14ac:dyDescent="0.25">
      <c r="B21" s="7">
        <v>53</v>
      </c>
      <c r="C21" s="7">
        <v>20</v>
      </c>
      <c r="D21" s="7">
        <v>64.5</v>
      </c>
      <c r="E21" s="7">
        <v>4</v>
      </c>
      <c r="F21" s="7">
        <v>0.84439999999999993</v>
      </c>
    </row>
    <row r="22" spans="2:10" x14ac:dyDescent="0.25">
      <c r="B22" s="7">
        <v>54</v>
      </c>
      <c r="C22" s="7">
        <v>21</v>
      </c>
      <c r="D22" s="7">
        <v>148</v>
      </c>
      <c r="E22" s="7">
        <v>8</v>
      </c>
      <c r="F22" s="7">
        <v>0.75</v>
      </c>
    </row>
    <row r="23" spans="2:10" x14ac:dyDescent="0.25">
      <c r="B23" s="7">
        <v>54</v>
      </c>
      <c r="C23" s="7">
        <v>22</v>
      </c>
      <c r="D23" s="7">
        <v>155</v>
      </c>
      <c r="E23" s="7">
        <v>6</v>
      </c>
      <c r="F23" s="7">
        <v>0.81</v>
      </c>
      <c r="I23" s="7" t="s">
        <v>149</v>
      </c>
      <c r="J23" s="7" t="s">
        <v>148</v>
      </c>
    </row>
    <row r="24" spans="2:10" x14ac:dyDescent="0.25">
      <c r="B24" s="7">
        <v>54</v>
      </c>
      <c r="C24" s="7">
        <v>23</v>
      </c>
      <c r="D24" s="7">
        <v>166</v>
      </c>
      <c r="E24" s="7">
        <v>7</v>
      </c>
      <c r="F24" s="7">
        <v>0.91</v>
      </c>
      <c r="I24">
        <v>1</v>
      </c>
      <c r="J24">
        <v>2.9560992547732229E-2</v>
      </c>
    </row>
    <row r="25" spans="2:10" x14ac:dyDescent="0.25">
      <c r="B25" s="7">
        <v>54</v>
      </c>
      <c r="C25" s="7">
        <v>24</v>
      </c>
      <c r="D25" s="7">
        <v>120</v>
      </c>
      <c r="E25" s="7">
        <v>1</v>
      </c>
      <c r="F25" s="7">
        <v>1.56</v>
      </c>
      <c r="I25">
        <v>2</v>
      </c>
      <c r="J25">
        <v>0.20327859905463483</v>
      </c>
    </row>
    <row r="26" spans="2:10" x14ac:dyDescent="0.25">
      <c r="B26" s="7">
        <v>55</v>
      </c>
      <c r="C26" s="7">
        <v>25</v>
      </c>
      <c r="D26" s="7">
        <v>70</v>
      </c>
      <c r="E26" s="7">
        <v>5</v>
      </c>
      <c r="F26" s="7">
        <v>0.81285977859778602</v>
      </c>
      <c r="I26">
        <v>3</v>
      </c>
      <c r="J26">
        <v>7.4779424360720007E-2</v>
      </c>
    </row>
    <row r="27" spans="2:10" x14ac:dyDescent="0.25">
      <c r="B27" s="7">
        <v>63</v>
      </c>
      <c r="C27" s="7">
        <v>26</v>
      </c>
      <c r="D27" s="7">
        <v>65</v>
      </c>
      <c r="E27" s="7">
        <v>3</v>
      </c>
      <c r="F27" s="7">
        <v>1.0344827586206897</v>
      </c>
      <c r="I27">
        <v>4</v>
      </c>
      <c r="J27">
        <v>0.17269199822166742</v>
      </c>
    </row>
    <row r="28" spans="2:10" x14ac:dyDescent="0.25">
      <c r="B28" s="7">
        <v>63</v>
      </c>
      <c r="C28" s="7">
        <v>27</v>
      </c>
      <c r="D28" s="7">
        <v>85</v>
      </c>
      <c r="E28" s="7">
        <v>6</v>
      </c>
      <c r="F28" s="7">
        <v>0.7142857142857143</v>
      </c>
      <c r="I28">
        <v>5</v>
      </c>
      <c r="J28">
        <v>1.4579521261578314E-2</v>
      </c>
    </row>
    <row r="29" spans="2:10" x14ac:dyDescent="0.25">
      <c r="B29" s="7">
        <v>63</v>
      </c>
      <c r="C29" s="7">
        <v>28</v>
      </c>
      <c r="D29" s="7">
        <v>120</v>
      </c>
      <c r="E29" s="7">
        <v>3</v>
      </c>
      <c r="F29" s="7">
        <v>0.81081081081081086</v>
      </c>
    </row>
    <row r="30" spans="2:10" x14ac:dyDescent="0.25">
      <c r="B30" s="7">
        <v>63</v>
      </c>
      <c r="C30" s="7">
        <v>29</v>
      </c>
      <c r="D30" s="7">
        <v>40</v>
      </c>
      <c r="E30" s="7">
        <v>5</v>
      </c>
      <c r="F30" s="7">
        <v>1</v>
      </c>
    </row>
    <row r="31" spans="2:10" x14ac:dyDescent="0.25">
      <c r="B31" s="7">
        <v>63</v>
      </c>
      <c r="C31" s="7">
        <v>30</v>
      </c>
      <c r="D31" s="7">
        <v>100</v>
      </c>
      <c r="E31" s="7">
        <v>3</v>
      </c>
      <c r="F31" s="7">
        <v>1</v>
      </c>
    </row>
    <row r="32" spans="2:10" x14ac:dyDescent="0.25">
      <c r="B32" s="7">
        <v>63</v>
      </c>
      <c r="C32" s="7">
        <v>31</v>
      </c>
      <c r="D32" s="7">
        <v>150</v>
      </c>
      <c r="E32" s="7">
        <v>3</v>
      </c>
      <c r="F32" s="7">
        <v>0.78947368421052633</v>
      </c>
    </row>
    <row r="33" spans="2:6" x14ac:dyDescent="0.25">
      <c r="B33" s="7">
        <v>63</v>
      </c>
      <c r="C33" s="7">
        <v>32</v>
      </c>
      <c r="D33" s="7">
        <v>85</v>
      </c>
      <c r="E33" s="7">
        <v>1</v>
      </c>
      <c r="F33" s="7">
        <v>0.76923076923076927</v>
      </c>
    </row>
    <row r="34" spans="2:6" x14ac:dyDescent="0.25">
      <c r="B34" s="7">
        <v>63</v>
      </c>
      <c r="C34" s="7">
        <v>33</v>
      </c>
      <c r="D34" s="7">
        <v>60</v>
      </c>
      <c r="E34" s="7">
        <v>4</v>
      </c>
      <c r="F34" s="7">
        <v>0.83333333333333337</v>
      </c>
    </row>
    <row r="35" spans="2:6" x14ac:dyDescent="0.25">
      <c r="B35" s="7">
        <v>63</v>
      </c>
      <c r="C35" s="7">
        <v>34</v>
      </c>
      <c r="D35" s="7">
        <v>110</v>
      </c>
      <c r="E35" s="7">
        <v>4</v>
      </c>
      <c r="F35" s="7">
        <v>0.81081081081081086</v>
      </c>
    </row>
    <row r="36" spans="2:6" x14ac:dyDescent="0.25">
      <c r="B36" s="7">
        <v>63</v>
      </c>
      <c r="C36" s="7">
        <v>35</v>
      </c>
      <c r="D36" s="7">
        <v>57</v>
      </c>
      <c r="E36" s="7">
        <v>3</v>
      </c>
      <c r="F36" s="7">
        <v>0.90909090909090906</v>
      </c>
    </row>
    <row r="37" spans="2:6" x14ac:dyDescent="0.25">
      <c r="B37" s="7">
        <v>63</v>
      </c>
      <c r="C37" s="7">
        <v>36</v>
      </c>
      <c r="D37" s="7">
        <v>100</v>
      </c>
      <c r="E37" s="7">
        <v>5</v>
      </c>
      <c r="F37" s="7">
        <v>0.967741935483871</v>
      </c>
    </row>
    <row r="38" spans="2:6" x14ac:dyDescent="0.25">
      <c r="B38" s="7">
        <v>63</v>
      </c>
      <c r="C38" s="7">
        <v>37</v>
      </c>
      <c r="D38" s="7">
        <v>110</v>
      </c>
      <c r="E38" s="7">
        <v>5</v>
      </c>
      <c r="F38" s="7">
        <v>0.75</v>
      </c>
    </row>
    <row r="39" spans="2:6" x14ac:dyDescent="0.25">
      <c r="B39" s="7">
        <v>63</v>
      </c>
      <c r="C39" s="7">
        <v>38</v>
      </c>
      <c r="D39" s="7">
        <v>120</v>
      </c>
      <c r="E39" s="7">
        <v>6</v>
      </c>
      <c r="F39" s="7">
        <v>1</v>
      </c>
    </row>
    <row r="40" spans="2:6" x14ac:dyDescent="0.25">
      <c r="B40" s="7">
        <v>63</v>
      </c>
      <c r="C40" s="7">
        <v>39</v>
      </c>
      <c r="D40" s="7">
        <v>150</v>
      </c>
      <c r="E40" s="7">
        <v>5</v>
      </c>
      <c r="F40" s="7">
        <v>0.66666666666666663</v>
      </c>
    </row>
    <row r="41" spans="2:6" x14ac:dyDescent="0.25">
      <c r="B41" s="7">
        <v>63</v>
      </c>
      <c r="C41" s="7">
        <v>40</v>
      </c>
      <c r="D41" s="7">
        <v>75</v>
      </c>
      <c r="E41" s="7">
        <v>3</v>
      </c>
      <c r="F41" s="7">
        <v>0.967741935483871</v>
      </c>
    </row>
    <row r="42" spans="2:6" x14ac:dyDescent="0.25">
      <c r="B42" s="7">
        <v>63</v>
      </c>
      <c r="C42" s="7">
        <v>41</v>
      </c>
      <c r="D42" s="7">
        <v>110</v>
      </c>
      <c r="E42" s="7">
        <v>4</v>
      </c>
      <c r="F42" s="7">
        <v>1.0344827586206897</v>
      </c>
    </row>
    <row r="43" spans="2:6" x14ac:dyDescent="0.25">
      <c r="B43" s="7">
        <v>63</v>
      </c>
      <c r="C43" s="7">
        <v>42</v>
      </c>
      <c r="D43" s="7">
        <v>110</v>
      </c>
      <c r="E43" s="7">
        <v>5</v>
      </c>
      <c r="F43" s="7">
        <v>0.967741935483871</v>
      </c>
    </row>
    <row r="44" spans="2:6" x14ac:dyDescent="0.25">
      <c r="B44" s="7">
        <v>63</v>
      </c>
      <c r="C44" s="7">
        <v>43</v>
      </c>
      <c r="D44" s="7">
        <v>50</v>
      </c>
      <c r="E44" s="7">
        <v>5</v>
      </c>
      <c r="F44" s="7">
        <v>1</v>
      </c>
    </row>
    <row r="45" spans="2:6" x14ac:dyDescent="0.25">
      <c r="B45" s="7">
        <v>63</v>
      </c>
      <c r="C45" s="7">
        <v>44</v>
      </c>
      <c r="D45" s="7">
        <v>100</v>
      </c>
      <c r="E45" s="7">
        <v>6</v>
      </c>
      <c r="F45" s="7">
        <v>0.76923076923076927</v>
      </c>
    </row>
    <row r="46" spans="2:6" x14ac:dyDescent="0.25">
      <c r="B46" s="7">
        <v>63</v>
      </c>
      <c r="C46" s="7">
        <v>45</v>
      </c>
      <c r="D46" s="7">
        <v>40</v>
      </c>
      <c r="E46" s="7">
        <v>6</v>
      </c>
      <c r="F46" s="7">
        <v>1.0344827586206897</v>
      </c>
    </row>
    <row r="47" spans="2:6" x14ac:dyDescent="0.25">
      <c r="B47" s="7">
        <v>63</v>
      </c>
      <c r="C47" s="7">
        <v>46</v>
      </c>
      <c r="D47" s="7">
        <v>115</v>
      </c>
      <c r="E47" s="7">
        <v>3</v>
      </c>
      <c r="F47" s="7">
        <v>0.51724137931034486</v>
      </c>
    </row>
    <row r="48" spans="2:6" x14ac:dyDescent="0.25">
      <c r="B48" s="7">
        <v>63</v>
      </c>
      <c r="C48" s="7">
        <v>47</v>
      </c>
      <c r="D48" s="7">
        <v>65</v>
      </c>
      <c r="E48" s="7">
        <v>3</v>
      </c>
      <c r="F48" s="7">
        <v>0.9375</v>
      </c>
    </row>
    <row r="49" spans="2:7" x14ac:dyDescent="0.25">
      <c r="B49" s="7">
        <v>63</v>
      </c>
      <c r="C49" s="7">
        <v>48</v>
      </c>
      <c r="D49" s="7">
        <v>136</v>
      </c>
      <c r="E49" s="7">
        <v>2</v>
      </c>
      <c r="F49" s="7">
        <v>0.83333333333333337</v>
      </c>
    </row>
    <row r="50" spans="2:7" x14ac:dyDescent="0.25">
      <c r="B50" s="7">
        <v>63</v>
      </c>
      <c r="C50" s="7">
        <v>49</v>
      </c>
      <c r="D50" s="7">
        <v>43</v>
      </c>
      <c r="E50" s="7">
        <v>4</v>
      </c>
      <c r="F50" s="7">
        <v>0.68181818181818177</v>
      </c>
    </row>
    <row r="51" spans="2:7" x14ac:dyDescent="0.25">
      <c r="B51" s="7">
        <v>74</v>
      </c>
      <c r="C51" s="7">
        <v>50</v>
      </c>
      <c r="D51" s="7">
        <v>220</v>
      </c>
      <c r="E51" s="7">
        <v>8</v>
      </c>
      <c r="F51" s="7">
        <v>0.97</v>
      </c>
    </row>
    <row r="52" spans="2:7" x14ac:dyDescent="0.25">
      <c r="B52" s="7"/>
      <c r="D52" s="7"/>
      <c r="E52" s="7"/>
      <c r="F52" s="7"/>
      <c r="G52" t="s">
        <v>137</v>
      </c>
    </row>
    <row r="53" spans="2:7" x14ac:dyDescent="0.25">
      <c r="B53" s="7"/>
      <c r="D53" s="7"/>
      <c r="E53" s="7"/>
      <c r="F53" s="7"/>
    </row>
    <row r="54" spans="2:7" x14ac:dyDescent="0.25">
      <c r="B54" s="7"/>
      <c r="D54" s="7"/>
      <c r="E54" s="7"/>
      <c r="F54" s="7"/>
    </row>
    <row r="55" spans="2:7" x14ac:dyDescent="0.25">
      <c r="B55" s="7"/>
      <c r="D55" s="7"/>
      <c r="E55" s="7"/>
      <c r="F55" s="7"/>
    </row>
    <row r="56" spans="2:7" x14ac:dyDescent="0.25">
      <c r="B56" s="7"/>
      <c r="D56" s="7"/>
      <c r="E56" s="7"/>
      <c r="F56" s="7"/>
    </row>
    <row r="57" spans="2:7" x14ac:dyDescent="0.25">
      <c r="B57" s="7"/>
      <c r="D57" s="7"/>
      <c r="E57" s="7"/>
      <c r="F57" s="7"/>
    </row>
    <row r="58" spans="2:7" x14ac:dyDescent="0.25">
      <c r="B58" s="7"/>
      <c r="D58" s="7"/>
      <c r="E58" s="7"/>
      <c r="F58" s="7"/>
    </row>
    <row r="59" spans="2:7" x14ac:dyDescent="0.25">
      <c r="B59" s="7"/>
      <c r="D59" s="7"/>
      <c r="E59" s="7"/>
      <c r="F59" s="7"/>
    </row>
    <row r="60" spans="2:7" x14ac:dyDescent="0.25">
      <c r="B60" s="7"/>
      <c r="D60" s="7"/>
      <c r="E60" s="7"/>
      <c r="F60" s="7"/>
    </row>
    <row r="61" spans="2:7" x14ac:dyDescent="0.25">
      <c r="B61" s="7"/>
      <c r="D61" s="7"/>
      <c r="E61" s="7"/>
      <c r="F61" s="7"/>
    </row>
    <row r="62" spans="2:7" x14ac:dyDescent="0.25">
      <c r="B62" s="7"/>
      <c r="D62" s="7"/>
      <c r="E62" s="7"/>
      <c r="F62" s="7"/>
    </row>
    <row r="63" spans="2:7" x14ac:dyDescent="0.25">
      <c r="B63" s="7"/>
      <c r="D63" s="7"/>
      <c r="E63" s="7"/>
      <c r="F63" s="7"/>
    </row>
    <row r="64" spans="2:7" x14ac:dyDescent="0.25">
      <c r="B64" s="7"/>
      <c r="D64" s="7"/>
      <c r="E64" s="7"/>
      <c r="F64" s="7"/>
    </row>
    <row r="65" spans="2:6" x14ac:dyDescent="0.25">
      <c r="B65" s="7"/>
      <c r="D65" s="7"/>
      <c r="E65" s="7"/>
      <c r="F65" s="7"/>
    </row>
    <row r="66" spans="2:6" x14ac:dyDescent="0.25">
      <c r="B66" s="7"/>
      <c r="D66" s="7"/>
      <c r="E66" s="7"/>
      <c r="F66" s="7"/>
    </row>
    <row r="67" spans="2:6" x14ac:dyDescent="0.25">
      <c r="B67" s="7"/>
      <c r="D67" s="7"/>
      <c r="E67" s="7"/>
      <c r="F67" s="7"/>
    </row>
    <row r="68" spans="2:6" x14ac:dyDescent="0.25">
      <c r="B68" s="7"/>
      <c r="D68" s="7"/>
      <c r="E68" s="7"/>
      <c r="F68" s="7"/>
    </row>
    <row r="69" spans="2:6" x14ac:dyDescent="0.25">
      <c r="B69" s="7"/>
      <c r="D69" s="7"/>
      <c r="E69" s="7"/>
      <c r="F69" s="7"/>
    </row>
    <row r="70" spans="2:6" x14ac:dyDescent="0.25">
      <c r="B70" s="7"/>
      <c r="D70" s="7"/>
      <c r="E70" s="7"/>
      <c r="F70" s="7"/>
    </row>
    <row r="71" spans="2:6" x14ac:dyDescent="0.25">
      <c r="B71" s="7"/>
      <c r="D71" s="7"/>
      <c r="E71" s="7"/>
      <c r="F71" s="7"/>
    </row>
    <row r="72" spans="2:6" x14ac:dyDescent="0.25">
      <c r="B72" s="7"/>
      <c r="D72" s="7"/>
      <c r="E72" s="7"/>
      <c r="F72" s="7"/>
    </row>
    <row r="73" spans="2:6" x14ac:dyDescent="0.25">
      <c r="B73" s="7"/>
      <c r="D73" s="7"/>
      <c r="E73" s="7"/>
      <c r="F73" s="7"/>
    </row>
    <row r="74" spans="2:6" x14ac:dyDescent="0.25">
      <c r="B74" s="7"/>
      <c r="D74" s="7"/>
      <c r="E74" s="7"/>
      <c r="F74" s="7"/>
    </row>
    <row r="75" spans="2:6" x14ac:dyDescent="0.25">
      <c r="B75" s="7"/>
      <c r="D75" s="7"/>
      <c r="E75" s="7"/>
      <c r="F75" s="7"/>
    </row>
    <row r="76" spans="2:6" x14ac:dyDescent="0.25">
      <c r="B76" s="7"/>
      <c r="D76" s="7"/>
      <c r="E76" s="7"/>
      <c r="F76" s="7"/>
    </row>
    <row r="77" spans="2:6" x14ac:dyDescent="0.25">
      <c r="B77" s="7"/>
      <c r="D77" s="7"/>
      <c r="E77" s="7"/>
      <c r="F77" s="7"/>
    </row>
    <row r="78" spans="2:6" x14ac:dyDescent="0.25">
      <c r="B78" s="7"/>
      <c r="D78" s="7"/>
      <c r="E78" s="7"/>
      <c r="F78" s="7"/>
    </row>
    <row r="79" spans="2:6" x14ac:dyDescent="0.25">
      <c r="B79" s="7"/>
      <c r="D79" s="7"/>
      <c r="E79" s="7"/>
      <c r="F79" s="7"/>
    </row>
    <row r="80" spans="2:6" x14ac:dyDescent="0.25">
      <c r="B80" s="7"/>
      <c r="D80" s="7"/>
      <c r="E80" s="7"/>
      <c r="F8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58"/>
  <sheetViews>
    <sheetView zoomScale="70" zoomScaleNormal="70" workbookViewId="0">
      <selection activeCell="O49" sqref="O49"/>
    </sheetView>
  </sheetViews>
  <sheetFormatPr defaultRowHeight="15" x14ac:dyDescent="0.25"/>
  <cols>
    <col min="3" max="3" width="17.28515625" customWidth="1"/>
    <col min="4" max="4" width="15.42578125" customWidth="1"/>
    <col min="5" max="5" width="17.140625" customWidth="1"/>
    <col min="6" max="6" width="12.5703125" customWidth="1"/>
    <col min="7" max="7" width="10.5703125" customWidth="1"/>
    <col min="10" max="10" width="18.5703125" customWidth="1"/>
  </cols>
  <sheetData>
    <row r="2" spans="3:14" x14ac:dyDescent="0.25">
      <c r="D2" s="8" t="s">
        <v>145</v>
      </c>
      <c r="E2" s="8"/>
      <c r="K2" s="8" t="s">
        <v>146</v>
      </c>
      <c r="L2" s="8"/>
    </row>
    <row r="3" spans="3:14" x14ac:dyDescent="0.25">
      <c r="C3" t="s">
        <v>142</v>
      </c>
      <c r="D3" s="8" t="s">
        <v>140</v>
      </c>
      <c r="E3" s="8" t="s">
        <v>141</v>
      </c>
      <c r="J3" s="7" t="s">
        <v>142</v>
      </c>
      <c r="K3" s="8" t="s">
        <v>144</v>
      </c>
      <c r="L3" s="8" t="s">
        <v>143</v>
      </c>
    </row>
    <row r="4" spans="3:14" x14ac:dyDescent="0.25">
      <c r="C4">
        <v>1</v>
      </c>
      <c r="D4">
        <v>0.84189406099518471</v>
      </c>
      <c r="E4">
        <v>0.9</v>
      </c>
      <c r="F4" s="7" t="s">
        <v>4</v>
      </c>
      <c r="G4" s="7">
        <v>2011</v>
      </c>
      <c r="J4">
        <v>1</v>
      </c>
      <c r="K4" s="9">
        <v>0.90249999999999997</v>
      </c>
      <c r="L4" s="9">
        <v>0.96799999999999997</v>
      </c>
      <c r="M4" s="9" t="s">
        <v>19</v>
      </c>
      <c r="N4" s="9">
        <v>2009</v>
      </c>
    </row>
    <row r="5" spans="3:14" x14ac:dyDescent="0.25">
      <c r="C5">
        <v>1</v>
      </c>
      <c r="D5">
        <v>0.76235465116279078</v>
      </c>
      <c r="E5">
        <v>0.83</v>
      </c>
      <c r="J5">
        <v>1</v>
      </c>
      <c r="K5" s="9">
        <v>0.87999999999999989</v>
      </c>
      <c r="L5" s="9">
        <v>0.998</v>
      </c>
    </row>
    <row r="6" spans="3:14" x14ac:dyDescent="0.25">
      <c r="C6">
        <v>1</v>
      </c>
      <c r="D6">
        <v>0.68472584856396879</v>
      </c>
      <c r="E6">
        <v>0.77600000000000002</v>
      </c>
      <c r="J6">
        <v>2</v>
      </c>
      <c r="K6" s="9">
        <v>0.77</v>
      </c>
      <c r="L6" s="9">
        <v>0.48</v>
      </c>
      <c r="M6" s="9" t="s">
        <v>52</v>
      </c>
      <c r="N6" s="9">
        <v>2007</v>
      </c>
    </row>
    <row r="7" spans="3:14" x14ac:dyDescent="0.25">
      <c r="C7">
        <v>2</v>
      </c>
      <c r="D7">
        <v>0.71</v>
      </c>
      <c r="E7">
        <v>0.67</v>
      </c>
      <c r="F7" s="7" t="s">
        <v>14</v>
      </c>
      <c r="G7" s="7">
        <v>2004</v>
      </c>
      <c r="J7">
        <v>2</v>
      </c>
      <c r="K7" s="9">
        <v>0.84</v>
      </c>
      <c r="L7" s="9">
        <v>0.45</v>
      </c>
    </row>
    <row r="8" spans="3:14" x14ac:dyDescent="0.25">
      <c r="C8">
        <v>2</v>
      </c>
      <c r="D8">
        <v>0.86</v>
      </c>
      <c r="E8">
        <v>0.89</v>
      </c>
      <c r="J8">
        <v>2</v>
      </c>
      <c r="K8" s="9">
        <v>1</v>
      </c>
      <c r="L8" s="9">
        <v>0.91</v>
      </c>
    </row>
    <row r="9" spans="3:14" x14ac:dyDescent="0.25">
      <c r="C9">
        <v>2</v>
      </c>
      <c r="D9">
        <v>0.95</v>
      </c>
      <c r="E9">
        <v>0.54</v>
      </c>
      <c r="J9">
        <v>2</v>
      </c>
      <c r="K9" s="9">
        <v>0.41</v>
      </c>
      <c r="L9" s="9">
        <v>0</v>
      </c>
    </row>
    <row r="10" spans="3:14" x14ac:dyDescent="0.25">
      <c r="C10">
        <v>3</v>
      </c>
      <c r="D10">
        <v>0.89700000000000002</v>
      </c>
      <c r="E10">
        <v>0.92</v>
      </c>
      <c r="F10" s="7" t="s">
        <v>26</v>
      </c>
      <c r="G10" s="7">
        <v>2006</v>
      </c>
      <c r="J10">
        <v>2</v>
      </c>
      <c r="K10" s="9">
        <v>0.32</v>
      </c>
      <c r="L10" s="9">
        <v>0</v>
      </c>
    </row>
    <row r="11" spans="3:14" x14ac:dyDescent="0.25">
      <c r="C11">
        <v>3</v>
      </c>
      <c r="D11">
        <v>0.97499999999999998</v>
      </c>
      <c r="E11">
        <v>0.98899999999999999</v>
      </c>
      <c r="J11">
        <v>2</v>
      </c>
      <c r="K11" s="9">
        <v>0.57999999999999996</v>
      </c>
      <c r="L11" s="9">
        <v>0.45</v>
      </c>
    </row>
    <row r="12" spans="3:14" x14ac:dyDescent="0.25">
      <c r="C12">
        <v>3</v>
      </c>
      <c r="D12">
        <v>0.97499999999999998</v>
      </c>
      <c r="E12">
        <v>0.98899999999999999</v>
      </c>
      <c r="J12">
        <v>2</v>
      </c>
      <c r="K12" s="9">
        <v>0.24</v>
      </c>
      <c r="L12" s="9">
        <v>0</v>
      </c>
    </row>
    <row r="13" spans="3:14" x14ac:dyDescent="0.25">
      <c r="C13">
        <v>3</v>
      </c>
      <c r="D13">
        <v>0.98799999999999999</v>
      </c>
      <c r="E13">
        <v>0.85899999999999999</v>
      </c>
      <c r="J13">
        <v>2</v>
      </c>
      <c r="K13" s="9">
        <v>0.38</v>
      </c>
      <c r="L13" s="9">
        <v>0.26</v>
      </c>
    </row>
    <row r="14" spans="3:14" x14ac:dyDescent="0.25">
      <c r="C14">
        <v>4</v>
      </c>
      <c r="D14">
        <v>0.92300000000000004</v>
      </c>
      <c r="E14">
        <v>0.96</v>
      </c>
      <c r="F14" s="7" t="s">
        <v>41</v>
      </c>
      <c r="G14" s="7">
        <v>2002</v>
      </c>
      <c r="J14">
        <v>3</v>
      </c>
      <c r="K14" s="9">
        <v>1.0206850728745052</v>
      </c>
      <c r="L14" s="9">
        <v>0.99531256019471437</v>
      </c>
      <c r="M14" s="9" t="s">
        <v>65</v>
      </c>
      <c r="N14" s="9">
        <v>2008</v>
      </c>
    </row>
    <row r="15" spans="3:14" x14ac:dyDescent="0.25">
      <c r="C15">
        <v>5</v>
      </c>
      <c r="D15">
        <v>0.68500000000000005</v>
      </c>
      <c r="E15">
        <v>0.9</v>
      </c>
      <c r="F15" s="7" t="s">
        <v>44</v>
      </c>
      <c r="G15" s="7">
        <v>2004</v>
      </c>
      <c r="J15">
        <v>3</v>
      </c>
      <c r="K15" s="9">
        <v>0.79365079365079372</v>
      </c>
      <c r="L15" s="9">
        <v>0.99923715509845279</v>
      </c>
    </row>
    <row r="16" spans="3:14" x14ac:dyDescent="0.25">
      <c r="C16">
        <v>5</v>
      </c>
      <c r="D16">
        <v>0.96899999999999997</v>
      </c>
      <c r="E16">
        <v>0.98399999999999999</v>
      </c>
      <c r="J16">
        <v>3</v>
      </c>
      <c r="K16" s="9">
        <v>0.87209302325581395</v>
      </c>
      <c r="L16" s="9">
        <v>1.0015047765107603</v>
      </c>
    </row>
    <row r="17" spans="3:14" x14ac:dyDescent="0.25">
      <c r="C17">
        <v>5</v>
      </c>
      <c r="D17">
        <v>0.73699999999999999</v>
      </c>
      <c r="E17">
        <v>0.92500000000000004</v>
      </c>
      <c r="J17">
        <v>3</v>
      </c>
      <c r="K17" s="9">
        <v>0.94478049948371579</v>
      </c>
      <c r="L17" s="9">
        <v>0.89237818075137521</v>
      </c>
    </row>
    <row r="18" spans="3:14" x14ac:dyDescent="0.25">
      <c r="C18">
        <v>5</v>
      </c>
      <c r="D18">
        <v>0.84799999999999998</v>
      </c>
      <c r="E18">
        <v>0.93400000000000005</v>
      </c>
      <c r="J18">
        <v>3</v>
      </c>
      <c r="K18" s="9">
        <v>0.90767415960040687</v>
      </c>
      <c r="L18" s="9">
        <v>0</v>
      </c>
    </row>
    <row r="19" spans="3:14" x14ac:dyDescent="0.25">
      <c r="C19">
        <v>5</v>
      </c>
      <c r="D19">
        <v>0.98899999999999999</v>
      </c>
      <c r="E19">
        <v>1.0249999999999999</v>
      </c>
      <c r="J19">
        <v>3</v>
      </c>
      <c r="K19" s="9">
        <v>0.64099786989229546</v>
      </c>
      <c r="L19" s="9">
        <v>0</v>
      </c>
    </row>
    <row r="20" spans="3:14" x14ac:dyDescent="0.25">
      <c r="C20">
        <v>5</v>
      </c>
      <c r="D20">
        <v>0.68600000000000005</v>
      </c>
      <c r="E20">
        <v>0.93100000000000005</v>
      </c>
      <c r="J20">
        <v>4</v>
      </c>
      <c r="K20" s="9">
        <v>0.61</v>
      </c>
      <c r="L20" s="9">
        <v>0.27</v>
      </c>
      <c r="M20" s="9" t="s">
        <v>73</v>
      </c>
      <c r="N20" s="9">
        <v>2011</v>
      </c>
    </row>
    <row r="21" spans="3:14" x14ac:dyDescent="0.25">
      <c r="C21">
        <v>5</v>
      </c>
      <c r="D21">
        <v>0.99099999999999999</v>
      </c>
      <c r="E21">
        <v>0.97299999999999998</v>
      </c>
      <c r="J21">
        <v>4</v>
      </c>
      <c r="K21" s="9">
        <v>0.75</v>
      </c>
      <c r="L21" s="9">
        <v>0.8</v>
      </c>
    </row>
    <row r="22" spans="3:14" x14ac:dyDescent="0.25">
      <c r="C22">
        <v>5</v>
      </c>
      <c r="D22">
        <v>0.85399999999999998</v>
      </c>
      <c r="E22">
        <v>0.90500000000000003</v>
      </c>
      <c r="J22">
        <v>4</v>
      </c>
      <c r="K22" s="9">
        <v>1.1000000000000001</v>
      </c>
      <c r="L22" s="9">
        <v>1.1399999999999999</v>
      </c>
    </row>
    <row r="23" spans="3:14" x14ac:dyDescent="0.25">
      <c r="C23">
        <v>5</v>
      </c>
      <c r="D23">
        <v>1.02</v>
      </c>
      <c r="E23">
        <v>0.95799999999999996</v>
      </c>
      <c r="J23">
        <v>5</v>
      </c>
      <c r="K23" s="9">
        <v>1.01</v>
      </c>
      <c r="L23" s="9">
        <v>1.21</v>
      </c>
      <c r="M23" s="9" t="s">
        <v>102</v>
      </c>
      <c r="N23" s="9">
        <v>2008</v>
      </c>
    </row>
    <row r="24" spans="3:14" x14ac:dyDescent="0.25">
      <c r="C24">
        <v>5</v>
      </c>
      <c r="D24">
        <v>0.92200000000000004</v>
      </c>
      <c r="E24">
        <v>0.97399999999999998</v>
      </c>
      <c r="J24">
        <v>5</v>
      </c>
      <c r="K24" s="9">
        <v>1</v>
      </c>
      <c r="L24" s="9">
        <v>1.02</v>
      </c>
    </row>
    <row r="25" spans="3:14" x14ac:dyDescent="0.25">
      <c r="C25">
        <v>5</v>
      </c>
      <c r="D25">
        <v>0.94799999999999995</v>
      </c>
      <c r="E25">
        <v>0.96799999999999997</v>
      </c>
      <c r="J25">
        <v>5</v>
      </c>
      <c r="K25" s="9">
        <v>1</v>
      </c>
      <c r="L25" s="9">
        <v>1.0049999999999999</v>
      </c>
    </row>
    <row r="26" spans="3:14" x14ac:dyDescent="0.25">
      <c r="C26">
        <v>5</v>
      </c>
      <c r="D26">
        <v>0.95499999999999996</v>
      </c>
      <c r="E26">
        <v>0.97099999999999997</v>
      </c>
      <c r="J26">
        <v>5</v>
      </c>
      <c r="K26" s="9">
        <v>1</v>
      </c>
      <c r="L26" s="9">
        <v>0.99</v>
      </c>
    </row>
    <row r="27" spans="3:14" x14ac:dyDescent="0.25">
      <c r="C27">
        <v>7</v>
      </c>
      <c r="D27">
        <v>0.77592007563099985</v>
      </c>
      <c r="E27">
        <v>0.80993985419532233</v>
      </c>
      <c r="F27" s="7" t="s">
        <v>68</v>
      </c>
      <c r="G27" s="7">
        <v>2007</v>
      </c>
    </row>
    <row r="28" spans="3:14" x14ac:dyDescent="0.25">
      <c r="C28">
        <v>7</v>
      </c>
      <c r="D28">
        <v>0.57496624137300467</v>
      </c>
      <c r="E28">
        <v>0.84167944030580066</v>
      </c>
    </row>
    <row r="29" spans="3:14" x14ac:dyDescent="0.25">
      <c r="C29">
        <v>8</v>
      </c>
      <c r="D29">
        <v>0.84</v>
      </c>
      <c r="E29">
        <v>1.02</v>
      </c>
      <c r="F29" s="7" t="s">
        <v>72</v>
      </c>
      <c r="G29" s="7">
        <v>2009</v>
      </c>
    </row>
    <row r="30" spans="3:14" x14ac:dyDescent="0.25">
      <c r="C30">
        <v>8</v>
      </c>
      <c r="D30">
        <v>0.84799999999999998</v>
      </c>
      <c r="E30">
        <v>0.81</v>
      </c>
    </row>
    <row r="31" spans="3:14" x14ac:dyDescent="0.25">
      <c r="C31">
        <v>8</v>
      </c>
      <c r="D31">
        <v>0.96599999999999997</v>
      </c>
      <c r="E31">
        <v>1.01</v>
      </c>
    </row>
    <row r="32" spans="3:14" x14ac:dyDescent="0.25">
      <c r="C32">
        <v>9</v>
      </c>
      <c r="D32">
        <v>0.82352941176470584</v>
      </c>
      <c r="E32">
        <v>0.88</v>
      </c>
      <c r="F32" s="7" t="s">
        <v>79</v>
      </c>
      <c r="G32" s="7">
        <v>2009</v>
      </c>
    </row>
    <row r="33" spans="3:7" x14ac:dyDescent="0.25">
      <c r="C33">
        <v>10</v>
      </c>
      <c r="D33">
        <v>0.95571955719557189</v>
      </c>
      <c r="E33">
        <v>0.67</v>
      </c>
      <c r="F33" s="7" t="s">
        <v>88</v>
      </c>
      <c r="G33" s="7">
        <v>2011</v>
      </c>
    </row>
    <row r="34" spans="3:7" x14ac:dyDescent="0.25">
      <c r="C34">
        <v>12</v>
      </c>
      <c r="D34">
        <v>0.946031746031746</v>
      </c>
      <c r="E34">
        <v>0.95</v>
      </c>
      <c r="F34" s="7" t="s">
        <v>118</v>
      </c>
      <c r="G34" s="7">
        <v>2010</v>
      </c>
    </row>
    <row r="35" spans="3:7" x14ac:dyDescent="0.25">
      <c r="C35">
        <v>12</v>
      </c>
      <c r="D35">
        <v>0.61190965092402461</v>
      </c>
      <c r="E35">
        <v>0.54500000000000004</v>
      </c>
    </row>
    <row r="36" spans="3:7" x14ac:dyDescent="0.25">
      <c r="C36">
        <v>12</v>
      </c>
      <c r="D36">
        <v>0.50940170940170937</v>
      </c>
      <c r="E36">
        <v>0.32899999999999996</v>
      </c>
    </row>
    <row r="37" spans="3:7" x14ac:dyDescent="0.25">
      <c r="C37">
        <v>12</v>
      </c>
      <c r="D37">
        <v>0.79892761394101874</v>
      </c>
      <c r="E37">
        <v>0.88300000000000001</v>
      </c>
    </row>
    <row r="38" spans="3:7" x14ac:dyDescent="0.25">
      <c r="C38">
        <v>12</v>
      </c>
      <c r="D38">
        <v>0.68822170900692836</v>
      </c>
      <c r="E38">
        <v>0.496</v>
      </c>
    </row>
    <row r="39" spans="3:7" x14ac:dyDescent="0.25">
      <c r="C39">
        <v>12</v>
      </c>
      <c r="D39">
        <v>0.90303030303030307</v>
      </c>
      <c r="E39">
        <v>0.90700000000000003</v>
      </c>
    </row>
    <row r="40" spans="3:7" x14ac:dyDescent="0.25">
      <c r="C40">
        <v>13</v>
      </c>
      <c r="D40">
        <v>0.8557457212713937</v>
      </c>
      <c r="E40">
        <v>0.92</v>
      </c>
      <c r="F40" s="7" t="s">
        <v>122</v>
      </c>
      <c r="G40" s="7">
        <v>2004</v>
      </c>
    </row>
    <row r="41" spans="3:7" x14ac:dyDescent="0.25">
      <c r="C41">
        <v>13</v>
      </c>
      <c r="D41">
        <v>0.80645161290322587</v>
      </c>
      <c r="E41">
        <v>0.94</v>
      </c>
    </row>
    <row r="42" spans="3:7" x14ac:dyDescent="0.25">
      <c r="C42">
        <v>13</v>
      </c>
      <c r="D42">
        <v>0.89974293059125965</v>
      </c>
      <c r="E42">
        <v>0.99</v>
      </c>
    </row>
    <row r="43" spans="3:7" x14ac:dyDescent="0.25">
      <c r="C43">
        <v>13</v>
      </c>
      <c r="D43">
        <v>0.84134615384615385</v>
      </c>
      <c r="E43">
        <v>1</v>
      </c>
    </row>
    <row r="44" spans="3:7" x14ac:dyDescent="0.25">
      <c r="C44">
        <v>13</v>
      </c>
      <c r="D44">
        <v>0.85995085995085985</v>
      </c>
      <c r="E44">
        <v>0.94</v>
      </c>
    </row>
    <row r="45" spans="3:7" x14ac:dyDescent="0.25">
      <c r="C45">
        <v>13</v>
      </c>
      <c r="D45">
        <v>0.85365853658536583</v>
      </c>
      <c r="E45">
        <v>0.95</v>
      </c>
    </row>
    <row r="46" spans="3:7" x14ac:dyDescent="0.25">
      <c r="C46">
        <v>13</v>
      </c>
      <c r="D46">
        <v>0.83333333333333337</v>
      </c>
      <c r="E46">
        <v>0.93</v>
      </c>
    </row>
    <row r="47" spans="3:7" x14ac:dyDescent="0.25">
      <c r="C47">
        <v>13</v>
      </c>
      <c r="D47">
        <v>0.90206185567010311</v>
      </c>
      <c r="E47">
        <v>0.96</v>
      </c>
    </row>
    <row r="48" spans="3:7" x14ac:dyDescent="0.25">
      <c r="C48">
        <v>13</v>
      </c>
      <c r="D48">
        <v>0.8951406649616368</v>
      </c>
      <c r="E48">
        <v>0.99</v>
      </c>
    </row>
    <row r="49" spans="3:7" x14ac:dyDescent="0.25">
      <c r="C49">
        <v>13</v>
      </c>
      <c r="D49">
        <v>0.875</v>
      </c>
      <c r="E49">
        <v>0.94</v>
      </c>
    </row>
    <row r="50" spans="3:7" x14ac:dyDescent="0.25">
      <c r="C50">
        <v>13</v>
      </c>
      <c r="D50">
        <v>0.52473763118440775</v>
      </c>
      <c r="E50">
        <v>0.63</v>
      </c>
    </row>
    <row r="51" spans="3:7" x14ac:dyDescent="0.25">
      <c r="C51">
        <v>13</v>
      </c>
      <c r="D51">
        <v>0.59523809523809523</v>
      </c>
      <c r="E51">
        <v>0.56999999999999995</v>
      </c>
    </row>
    <row r="52" spans="3:7" x14ac:dyDescent="0.25">
      <c r="C52">
        <v>13</v>
      </c>
      <c r="D52">
        <v>0.34113060428849906</v>
      </c>
      <c r="E52">
        <v>0.32</v>
      </c>
    </row>
    <row r="53" spans="3:7" x14ac:dyDescent="0.25">
      <c r="C53">
        <v>13</v>
      </c>
      <c r="D53">
        <v>0.29069767441860461</v>
      </c>
      <c r="E53">
        <v>0.24</v>
      </c>
    </row>
    <row r="54" spans="3:7" x14ac:dyDescent="0.25">
      <c r="C54">
        <v>13</v>
      </c>
      <c r="D54">
        <v>0.24822695035460993</v>
      </c>
      <c r="E54">
        <v>0.33</v>
      </c>
    </row>
    <row r="55" spans="3:7" x14ac:dyDescent="0.25">
      <c r="C55">
        <v>14</v>
      </c>
      <c r="D55">
        <v>1.0600706713780919</v>
      </c>
      <c r="E55">
        <v>0.98129947437091836</v>
      </c>
      <c r="F55" s="7" t="s">
        <v>65</v>
      </c>
      <c r="G55" s="7">
        <v>2008</v>
      </c>
    </row>
    <row r="56" spans="3:7" x14ac:dyDescent="0.25">
      <c r="C56">
        <v>14</v>
      </c>
      <c r="D56">
        <v>0.90361445783132521</v>
      </c>
      <c r="E56">
        <v>0.98594654113610636</v>
      </c>
    </row>
    <row r="57" spans="3:7" x14ac:dyDescent="0.25">
      <c r="C57">
        <v>14</v>
      </c>
      <c r="D57">
        <v>0.85227272727272718</v>
      </c>
      <c r="E57">
        <v>0.96307559192808656</v>
      </c>
    </row>
    <row r="58" spans="3:7" x14ac:dyDescent="0.25">
      <c r="C58">
        <v>14</v>
      </c>
      <c r="D58">
        <v>0.38363171355498721</v>
      </c>
      <c r="E58">
        <v>0.89836402622960376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workbookViewId="0">
      <selection activeCell="Q10" sqref="Q10"/>
    </sheetView>
  </sheetViews>
  <sheetFormatPr defaultRowHeight="15" x14ac:dyDescent="0.25"/>
  <cols>
    <col min="2" max="2" width="14.140625" customWidth="1"/>
    <col min="3" max="3" width="12.42578125" customWidth="1"/>
    <col min="4" max="4" width="15.140625" customWidth="1"/>
  </cols>
  <sheetData>
    <row r="2" spans="1:18" x14ac:dyDescent="0.25">
      <c r="B2" s="8" t="s">
        <v>174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B3" s="8" t="s">
        <v>149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8" t="s">
        <v>173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7"/>
      <c r="P4" s="7"/>
      <c r="Q4" s="7" t="s">
        <v>171</v>
      </c>
      <c r="R4" t="s">
        <v>172</v>
      </c>
    </row>
    <row r="5" spans="1:18" x14ac:dyDescent="0.25">
      <c r="A5" s="8">
        <v>1</v>
      </c>
      <c r="B5" s="7">
        <v>0.82</v>
      </c>
      <c r="C5" s="7">
        <v>0.95</v>
      </c>
      <c r="D5" s="7">
        <v>0.96</v>
      </c>
      <c r="E5" s="7">
        <v>1</v>
      </c>
      <c r="F5" s="7">
        <v>0.92</v>
      </c>
      <c r="G5" s="7">
        <v>0.79</v>
      </c>
      <c r="H5" s="7">
        <v>0.93</v>
      </c>
      <c r="I5" s="7">
        <v>0.92</v>
      </c>
      <c r="J5" s="7">
        <v>0.94</v>
      </c>
      <c r="K5" s="7">
        <v>1</v>
      </c>
      <c r="L5" s="7">
        <v>1.01</v>
      </c>
      <c r="M5" s="7">
        <v>0.98</v>
      </c>
      <c r="N5" s="7">
        <v>0.91</v>
      </c>
      <c r="O5" s="7"/>
      <c r="P5" s="7"/>
      <c r="Q5" s="7">
        <f>AVERAGE(B5:N5)</f>
        <v>0.93307692307692314</v>
      </c>
      <c r="R5" s="7">
        <f>STDEV(B5:N5)/SQRT(13)</f>
        <v>1.8305968460104138E-2</v>
      </c>
    </row>
    <row r="6" spans="1:18" x14ac:dyDescent="0.25">
      <c r="A6" s="8">
        <v>2</v>
      </c>
      <c r="B6" s="7">
        <v>0.61</v>
      </c>
      <c r="C6" s="7">
        <v>0.92</v>
      </c>
      <c r="D6" s="7">
        <v>0.77</v>
      </c>
      <c r="E6" s="7">
        <v>0.95</v>
      </c>
      <c r="F6" s="7">
        <v>0.88</v>
      </c>
      <c r="G6" s="7">
        <v>0.89</v>
      </c>
      <c r="H6" s="7">
        <v>0.88</v>
      </c>
      <c r="I6" s="7">
        <v>0.94</v>
      </c>
      <c r="J6" s="7">
        <v>0.5</v>
      </c>
      <c r="K6" s="7">
        <v>0.93</v>
      </c>
      <c r="L6" s="7">
        <v>0.98</v>
      </c>
      <c r="M6" s="7">
        <v>0.91</v>
      </c>
      <c r="N6" s="7">
        <v>0.41</v>
      </c>
      <c r="O6" s="7"/>
      <c r="P6" s="7"/>
      <c r="Q6" s="7">
        <f>AVERAGE(B6:N6)</f>
        <v>0.81307692307692314</v>
      </c>
      <c r="R6" s="7">
        <f>STDEV(B6:N6)/SQRT(13)</f>
        <v>5.1619721626036549E-2</v>
      </c>
    </row>
    <row r="7" spans="1:18" x14ac:dyDescent="0.25">
      <c r="A7" s="8">
        <v>3</v>
      </c>
      <c r="B7" s="7">
        <v>0.55000000000000004</v>
      </c>
      <c r="C7" s="7">
        <v>0.85</v>
      </c>
      <c r="D7" s="7">
        <v>0.43</v>
      </c>
      <c r="E7" s="7">
        <v>0.74</v>
      </c>
      <c r="F7" s="7"/>
      <c r="G7" s="7">
        <v>1.08</v>
      </c>
      <c r="H7" s="7"/>
      <c r="I7" s="7"/>
      <c r="J7" s="7"/>
      <c r="K7" s="7"/>
      <c r="L7" s="7"/>
      <c r="M7" s="7">
        <v>0.86</v>
      </c>
      <c r="N7" s="7"/>
      <c r="O7" s="7"/>
      <c r="P7" s="7"/>
      <c r="Q7" s="7">
        <f>AVERAGE(B7:N7)</f>
        <v>0.75166666666666659</v>
      </c>
      <c r="R7" s="7">
        <f>STDEV(B7:N7)/SQRT(6)</f>
        <v>9.5478327965623194E-2</v>
      </c>
    </row>
    <row r="8" spans="1:18" x14ac:dyDescent="0.25">
      <c r="A8" s="8">
        <v>4</v>
      </c>
      <c r="B8" s="7">
        <v>0.43</v>
      </c>
      <c r="C8" s="7">
        <v>0.78</v>
      </c>
      <c r="D8" s="7"/>
      <c r="E8" s="7">
        <v>0.82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>AVERAGE(B8:N8)</f>
        <v>0.67666666666666664</v>
      </c>
      <c r="R8" s="7">
        <f>STDEV(B8:E8)/SQRT(3)</f>
        <v>0.12387269450708052</v>
      </c>
    </row>
    <row r="9" spans="1:18" x14ac:dyDescent="0.25">
      <c r="A9" s="8">
        <v>5</v>
      </c>
      <c r="B9" s="7">
        <v>0.3</v>
      </c>
      <c r="C9" s="7">
        <v>0.68</v>
      </c>
      <c r="D9" s="7"/>
      <c r="E9" s="7">
        <v>0.67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>AVERAGE(B9:N9)</f>
        <v>0.54999999999999993</v>
      </c>
      <c r="R9" s="7">
        <f>STDEV(B9:E9)/SQRT(3)</f>
        <v>0.12503332889007385</v>
      </c>
    </row>
    <row r="10" spans="1:18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8" x14ac:dyDescent="0.25">
      <c r="B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B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B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B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B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20" spans="2:18" x14ac:dyDescent="0.25">
      <c r="B20" s="8" t="s">
        <v>168</v>
      </c>
      <c r="C20" s="8" t="s">
        <v>169</v>
      </c>
    </row>
    <row r="21" spans="2:18" x14ac:dyDescent="0.25">
      <c r="C21" s="7">
        <v>-5.2855999999999903E-2</v>
      </c>
    </row>
    <row r="22" spans="2:18" x14ac:dyDescent="0.25">
      <c r="C22" s="7">
        <v>-6.0910666666667002E-2</v>
      </c>
    </row>
    <row r="23" spans="2:18" x14ac:dyDescent="0.25">
      <c r="C23" s="7">
        <v>-0.38888576367695737</v>
      </c>
    </row>
    <row r="24" spans="2:18" x14ac:dyDescent="0.25">
      <c r="C24" s="7">
        <v>-7.2500000000000009E-2</v>
      </c>
      <c r="D24" s="7"/>
    </row>
    <row r="25" spans="2:18" x14ac:dyDescent="0.25">
      <c r="C25" s="7">
        <v>-4.9129989286807452E-2</v>
      </c>
      <c r="D25" s="7"/>
    </row>
    <row r="26" spans="2:18" x14ac:dyDescent="0.25">
      <c r="C26" s="7">
        <v>-4.2896158463385348E-2</v>
      </c>
      <c r="D26" s="7"/>
    </row>
    <row r="27" spans="2:18" x14ac:dyDescent="0.25">
      <c r="C27" s="7">
        <v>-0.41749895795651676</v>
      </c>
      <c r="D27" s="7"/>
    </row>
    <row r="28" spans="2:18" x14ac:dyDescent="0.25">
      <c r="C28" s="7">
        <v>2.38339999999998E-2</v>
      </c>
      <c r="D28" s="7"/>
    </row>
    <row r="29" spans="2:18" x14ac:dyDescent="0.25">
      <c r="C29" s="7">
        <v>-0.15077454600717033</v>
      </c>
      <c r="D29" s="7"/>
    </row>
    <row r="30" spans="2:18" x14ac:dyDescent="0.25">
      <c r="C30" s="7">
        <v>2.9352282601375457E-2</v>
      </c>
      <c r="D30" s="7"/>
    </row>
    <row r="31" spans="2:18" x14ac:dyDescent="0.25">
      <c r="C31" s="8" t="s">
        <v>170</v>
      </c>
    </row>
    <row r="32" spans="2:18" x14ac:dyDescent="0.25">
      <c r="C32" s="7">
        <v>0.27377500000000032</v>
      </c>
    </row>
    <row r="33" spans="3:3" x14ac:dyDescent="0.25">
      <c r="C33" s="7">
        <v>1.8053061224489908E-2</v>
      </c>
    </row>
    <row r="34" spans="3:3" x14ac:dyDescent="0.25">
      <c r="C34" s="7">
        <v>9.3599999999999905E-2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Broad Characteristics</vt:lpstr>
      <vt:lpstr>Specific sources and mechanisms</vt:lpstr>
      <vt:lpstr>Plasmid properties</vt:lpstr>
      <vt:lpstr>Measuring fitness</vt:lpstr>
      <vt:lpstr>Epistasis</vt:lpstr>
    </vt:vector>
  </TitlesOfParts>
  <Company>Dept of Zoology, 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zool1056</dc:creator>
  <cp:lastModifiedBy>zool1056</cp:lastModifiedBy>
  <dcterms:created xsi:type="dcterms:W3CDTF">2014-08-17T16:06:10Z</dcterms:created>
  <dcterms:modified xsi:type="dcterms:W3CDTF">2014-08-17T18:09:02Z</dcterms:modified>
</cp:coreProperties>
</file>